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ysund\Desktop\CY CLIMBING\OLIO\ORDERS\ORDER FORM\"/>
    </mc:Choice>
  </mc:AlternateContent>
  <xr:revisionPtr revIDLastSave="0" documentId="13_ncr:1_{37513AFB-E212-4DCA-AB9A-0619160F90C9}" xr6:coauthVersionLast="47" xr6:coauthVersionMax="47" xr10:uidLastSave="{00000000-0000-0000-0000-000000000000}"/>
  <bookViews>
    <workbookView xWindow="-110" yWindow="-110" windowWidth="22780" windowHeight="14540" xr2:uid="{9DDA9C02-C5DD-4370-A24C-7A0793004E1E}"/>
  </bookViews>
  <sheets>
    <sheet name="OVERVIEW" sheetId="1" r:id="rId1"/>
    <sheet name="PU HOLDS" sheetId="2" r:id="rId2"/>
    <sheet name="FIBERGLASS" sheetId="3" r:id="rId3"/>
    <sheet name="WOOD" sheetId="5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8" i="1" l="1" a="1"/>
  <c r="G8" i="1" s="1"/>
  <c r="I13" i="1" a="1"/>
  <c r="I13" i="1" s="1"/>
  <c r="Q17" i="3"/>
  <c r="O17" i="3"/>
  <c r="P17" i="3" s="1"/>
  <c r="Q16" i="3"/>
  <c r="O16" i="3"/>
  <c r="P16" i="3" s="1"/>
  <c r="H12" i="1"/>
  <c r="J17" i="1" a="1"/>
  <c r="J17" i="1" s="1"/>
  <c r="J16" i="1"/>
  <c r="I17" i="1" a="1"/>
  <c r="I17" i="1" s="1"/>
  <c r="I16" i="1"/>
  <c r="H17" i="1" a="1"/>
  <c r="H17" i="1" s="1"/>
  <c r="H16" i="1"/>
  <c r="G17" i="1" a="1"/>
  <c r="G17" i="1" s="1"/>
  <c r="G16" i="1"/>
  <c r="F17" i="1" a="1"/>
  <c r="F17" i="1" s="1"/>
  <c r="F16" i="1"/>
  <c r="E17" i="1" a="1"/>
  <c r="E17" i="1" s="1"/>
  <c r="E16" i="1"/>
  <c r="D17" i="1" a="1"/>
  <c r="D17" i="1" s="1"/>
  <c r="D16" i="1"/>
  <c r="C17" i="1" a="1"/>
  <c r="C17" i="1" s="1"/>
  <c r="C16" i="1"/>
  <c r="J12" i="1"/>
  <c r="I12" i="1"/>
  <c r="G12" i="1"/>
  <c r="F12" i="1"/>
  <c r="E13" i="1" a="1"/>
  <c r="E13" i="1" s="1"/>
  <c r="E12" i="1"/>
  <c r="D13" i="1" a="1"/>
  <c r="D13" i="1" s="1"/>
  <c r="D12" i="1"/>
  <c r="C12" i="1"/>
  <c r="B17" i="1" a="1"/>
  <c r="B17" i="1" s="1"/>
  <c r="B16" i="1"/>
  <c r="B12" i="1"/>
  <c r="Q30" i="5"/>
  <c r="O30" i="5"/>
  <c r="Q29" i="5"/>
  <c r="O29" i="5"/>
  <c r="Q28" i="5"/>
  <c r="O28" i="5"/>
  <c r="P28" i="5" s="1"/>
  <c r="Q27" i="5"/>
  <c r="O27" i="5"/>
  <c r="Q26" i="5"/>
  <c r="O26" i="5"/>
  <c r="Q25" i="5"/>
  <c r="O25" i="5"/>
  <c r="Q24" i="5"/>
  <c r="O24" i="5"/>
  <c r="P24" i="5" s="1"/>
  <c r="Q23" i="5"/>
  <c r="O23" i="5"/>
  <c r="Q22" i="5"/>
  <c r="O22" i="5"/>
  <c r="P22" i="5" s="1"/>
  <c r="C13" i="1" a="1"/>
  <c r="C13" i="1" s="1"/>
  <c r="Q20" i="5"/>
  <c r="O20" i="5"/>
  <c r="Q19" i="5"/>
  <c r="O19" i="5"/>
  <c r="Q18" i="5"/>
  <c r="O18" i="5"/>
  <c r="Q17" i="5"/>
  <c r="O17" i="5"/>
  <c r="Q16" i="5"/>
  <c r="O16" i="5"/>
  <c r="Q15" i="5"/>
  <c r="O15" i="5"/>
  <c r="Q14" i="5"/>
  <c r="O14" i="5"/>
  <c r="Q13" i="5"/>
  <c r="O13" i="5"/>
  <c r="Q12" i="5"/>
  <c r="O12" i="5"/>
  <c r="J9" i="1" a="1"/>
  <c r="J9" i="1" s="1"/>
  <c r="I9" i="1" a="1"/>
  <c r="I9" i="1" s="1"/>
  <c r="H9" i="1" a="1"/>
  <c r="H9" i="1" s="1"/>
  <c r="G9" i="1" a="1"/>
  <c r="G9" i="1" s="1"/>
  <c r="F9" i="1" a="1"/>
  <c r="F9" i="1" s="1"/>
  <c r="E9" i="1" a="1"/>
  <c r="E9" i="1" s="1"/>
  <c r="D9" i="1" a="1"/>
  <c r="D9" i="1" s="1"/>
  <c r="C9" i="1" a="1"/>
  <c r="C9" i="1" s="1"/>
  <c r="B9" i="1" a="1"/>
  <c r="B9" i="1" s="1"/>
  <c r="K9" i="1" a="1"/>
  <c r="K9" i="1" s="1"/>
  <c r="K8" i="1" a="1"/>
  <c r="K8" i="1" s="1"/>
  <c r="J8" i="1" a="1"/>
  <c r="J8" i="1" s="1"/>
  <c r="I8" i="1" a="1"/>
  <c r="I8" i="1" s="1"/>
  <c r="H8" i="1" a="1"/>
  <c r="H8" i="1" s="1"/>
  <c r="F8" i="1" a="1"/>
  <c r="F8" i="1" s="1"/>
  <c r="E8" i="1" a="1"/>
  <c r="E8" i="1" s="1"/>
  <c r="D8" i="1" a="1"/>
  <c r="D8" i="1" s="1"/>
  <c r="C8" i="1" a="1"/>
  <c r="C8" i="1" s="1"/>
  <c r="B8" i="1" a="1"/>
  <c r="B8" i="1" s="1"/>
  <c r="R64" i="2"/>
  <c r="P64" i="2"/>
  <c r="Q64" i="2" s="1"/>
  <c r="R63" i="2"/>
  <c r="P63" i="2"/>
  <c r="Q63" i="2" s="1"/>
  <c r="R62" i="2"/>
  <c r="P62" i="2"/>
  <c r="Q62" i="2" s="1"/>
  <c r="O13" i="3"/>
  <c r="O48" i="3"/>
  <c r="O47" i="3"/>
  <c r="O46" i="3"/>
  <c r="O45" i="3"/>
  <c r="O44" i="3"/>
  <c r="O43" i="3"/>
  <c r="O42" i="3"/>
  <c r="O41" i="3"/>
  <c r="O39" i="3"/>
  <c r="O38" i="3"/>
  <c r="O37" i="3"/>
  <c r="O36" i="3"/>
  <c r="O35" i="3"/>
  <c r="O34" i="3"/>
  <c r="O33" i="3"/>
  <c r="O32" i="3"/>
  <c r="O31" i="3"/>
  <c r="O30" i="3"/>
  <c r="O28" i="3"/>
  <c r="O27" i="3"/>
  <c r="O26" i="3"/>
  <c r="O25" i="3"/>
  <c r="O24" i="3"/>
  <c r="O23" i="3"/>
  <c r="O22" i="3"/>
  <c r="O21" i="3"/>
  <c r="O20" i="3"/>
  <c r="O19" i="3"/>
  <c r="O14" i="3"/>
  <c r="O12" i="3"/>
  <c r="J13" i="1" l="1" a="1"/>
  <c r="J13" i="1" s="1"/>
  <c r="F13" i="1" a="1"/>
  <c r="F13" i="1" s="1"/>
  <c r="B13" i="1" a="1"/>
  <c r="B13" i="1" s="1"/>
  <c r="G13" i="1" a="1"/>
  <c r="G13" i="1" s="1"/>
  <c r="H13" i="1" a="1"/>
  <c r="H13" i="1" s="1"/>
  <c r="L16" i="1"/>
  <c r="L17" i="1"/>
  <c r="Q10" i="1" s="1"/>
  <c r="Q7" i="1" s="1"/>
  <c r="P14" i="5"/>
  <c r="P19" i="5"/>
  <c r="P12" i="5"/>
  <c r="P18" i="5"/>
  <c r="P15" i="5"/>
  <c r="P25" i="5"/>
  <c r="P30" i="5"/>
  <c r="P29" i="5"/>
  <c r="P27" i="5"/>
  <c r="P26" i="5"/>
  <c r="P23" i="5"/>
  <c r="P20" i="5"/>
  <c r="P17" i="5"/>
  <c r="P16" i="5"/>
  <c r="P13" i="5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6" i="2"/>
  <c r="R45" i="2"/>
  <c r="R44" i="2"/>
  <c r="R43" i="2"/>
  <c r="R42" i="2"/>
  <c r="R41" i="2"/>
  <c r="R40" i="2"/>
  <c r="R39" i="2"/>
  <c r="R38" i="2"/>
  <c r="R37" i="2"/>
  <c r="R36" i="2"/>
  <c r="R35" i="2"/>
  <c r="R34" i="2"/>
  <c r="R33" i="2"/>
  <c r="R31" i="2"/>
  <c r="R30" i="2"/>
  <c r="R29" i="2"/>
  <c r="R28" i="2"/>
  <c r="R27" i="2"/>
  <c r="R26" i="2"/>
  <c r="R25" i="2"/>
  <c r="R24" i="2"/>
  <c r="R23" i="2"/>
  <c r="R22" i="2"/>
  <c r="R21" i="2"/>
  <c r="R20" i="2"/>
  <c r="R18" i="2"/>
  <c r="R17" i="2"/>
  <c r="R16" i="2"/>
  <c r="R15" i="2"/>
  <c r="R14" i="2"/>
  <c r="R13" i="2"/>
  <c r="P60" i="2"/>
  <c r="Q60" i="2" s="1"/>
  <c r="P59" i="2"/>
  <c r="Q59" i="2" s="1"/>
  <c r="P58" i="2"/>
  <c r="Q58" i="2" s="1"/>
  <c r="P57" i="2"/>
  <c r="Q57" i="2" s="1"/>
  <c r="P56" i="2"/>
  <c r="Q56" i="2" s="1"/>
  <c r="P55" i="2"/>
  <c r="Q55" i="2" s="1"/>
  <c r="P54" i="2"/>
  <c r="Q54" i="2" s="1"/>
  <c r="P53" i="2"/>
  <c r="Q53" i="2" s="1"/>
  <c r="P52" i="2"/>
  <c r="Q52" i="2" s="1"/>
  <c r="P51" i="2"/>
  <c r="Q51" i="2" s="1"/>
  <c r="P50" i="2"/>
  <c r="Q50" i="2" s="1"/>
  <c r="P49" i="2"/>
  <c r="Q49" i="2" s="1"/>
  <c r="P48" i="2"/>
  <c r="Q48" i="2" s="1"/>
  <c r="P47" i="2"/>
  <c r="Q47" i="2" s="1"/>
  <c r="P46" i="2"/>
  <c r="Q46" i="2" s="1"/>
  <c r="P45" i="2"/>
  <c r="Q45" i="2" s="1"/>
  <c r="P44" i="2"/>
  <c r="Q44" i="2" s="1"/>
  <c r="P43" i="2"/>
  <c r="Q43" i="2" s="1"/>
  <c r="P42" i="2"/>
  <c r="Q42" i="2" s="1"/>
  <c r="P41" i="2"/>
  <c r="Q41" i="2" s="1"/>
  <c r="P40" i="2"/>
  <c r="Q40" i="2" s="1"/>
  <c r="P39" i="2"/>
  <c r="Q39" i="2" s="1"/>
  <c r="P38" i="2"/>
  <c r="Q38" i="2" s="1"/>
  <c r="P37" i="2"/>
  <c r="Q37" i="2" s="1"/>
  <c r="P36" i="2"/>
  <c r="Q36" i="2" s="1"/>
  <c r="P35" i="2"/>
  <c r="Q35" i="2" s="1"/>
  <c r="P34" i="2"/>
  <c r="Q34" i="2" s="1"/>
  <c r="P33" i="2"/>
  <c r="Q33" i="2" s="1"/>
  <c r="P31" i="2"/>
  <c r="Q31" i="2" s="1"/>
  <c r="P30" i="2"/>
  <c r="Q30" i="2" s="1"/>
  <c r="P29" i="2"/>
  <c r="Q29" i="2" s="1"/>
  <c r="P28" i="2"/>
  <c r="Q28" i="2" s="1"/>
  <c r="P27" i="2"/>
  <c r="Q27" i="2" s="1"/>
  <c r="P26" i="2"/>
  <c r="Q26" i="2" s="1"/>
  <c r="P25" i="2"/>
  <c r="Q25" i="2" s="1"/>
  <c r="P24" i="2"/>
  <c r="Q24" i="2" s="1"/>
  <c r="P23" i="2"/>
  <c r="Q23" i="2" s="1"/>
  <c r="P22" i="2"/>
  <c r="Q22" i="2" s="1"/>
  <c r="P21" i="2"/>
  <c r="Q21" i="2" s="1"/>
  <c r="P20" i="2"/>
  <c r="Q20" i="2" s="1"/>
  <c r="P18" i="2"/>
  <c r="Q18" i="2" s="1"/>
  <c r="P17" i="2"/>
  <c r="Q17" i="2" s="1"/>
  <c r="P16" i="2"/>
  <c r="Q16" i="2" s="1"/>
  <c r="P15" i="2"/>
  <c r="Q15" i="2" s="1"/>
  <c r="P14" i="2"/>
  <c r="Q14" i="2" s="1"/>
  <c r="P13" i="2"/>
  <c r="Q13" i="2" s="1"/>
  <c r="L9" i="1" l="1"/>
  <c r="L8" i="1"/>
  <c r="Q8" i="1" s="1"/>
  <c r="P13" i="3"/>
  <c r="P14" i="3"/>
  <c r="P19" i="3"/>
  <c r="P20" i="3"/>
  <c r="P21" i="3"/>
  <c r="P22" i="3"/>
  <c r="P23" i="3"/>
  <c r="P24" i="3"/>
  <c r="P25" i="3"/>
  <c r="P26" i="3"/>
  <c r="P27" i="3"/>
  <c r="P28" i="3"/>
  <c r="P30" i="3"/>
  <c r="P31" i="3"/>
  <c r="P32" i="3"/>
  <c r="P33" i="3"/>
  <c r="P34" i="3"/>
  <c r="P35" i="3"/>
  <c r="P36" i="3"/>
  <c r="P37" i="3"/>
  <c r="P38" i="3"/>
  <c r="P39" i="3"/>
  <c r="P48" i="3"/>
  <c r="P47" i="3"/>
  <c r="P46" i="3"/>
  <c r="P45" i="3"/>
  <c r="P44" i="3"/>
  <c r="P43" i="3"/>
  <c r="P42" i="3"/>
  <c r="Q48" i="3"/>
  <c r="Q47" i="3"/>
  <c r="Q46" i="3"/>
  <c r="Q45" i="3"/>
  <c r="Q44" i="3"/>
  <c r="Q43" i="3"/>
  <c r="Q42" i="3"/>
  <c r="Q41" i="3"/>
  <c r="Q39" i="3"/>
  <c r="Q38" i="3"/>
  <c r="Q37" i="3"/>
  <c r="Q36" i="3"/>
  <c r="Q35" i="3"/>
  <c r="Q34" i="3"/>
  <c r="Q33" i="3"/>
  <c r="Q32" i="3"/>
  <c r="Q31" i="3"/>
  <c r="Q30" i="3"/>
  <c r="Q28" i="3"/>
  <c r="Q27" i="3"/>
  <c r="Q26" i="3"/>
  <c r="Q25" i="3"/>
  <c r="Q24" i="3"/>
  <c r="Q23" i="3"/>
  <c r="Q22" i="3"/>
  <c r="Q21" i="3"/>
  <c r="Q20" i="3"/>
  <c r="Q19" i="3"/>
  <c r="Q14" i="3"/>
  <c r="Q13" i="3"/>
  <c r="Q12" i="3"/>
  <c r="P41" i="3"/>
  <c r="R12" i="2"/>
  <c r="P12" i="2"/>
  <c r="Q12" i="2" s="1"/>
  <c r="P12" i="3" l="1"/>
  <c r="L12" i="1"/>
  <c r="Q9" i="1" s="1"/>
  <c r="L13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<sst xmlns="http://schemas.openxmlformats.org/spreadsheetml/2006/main" count="214" uniqueCount="142">
  <si>
    <t>PICTURES</t>
  </si>
  <si>
    <t>#</t>
  </si>
  <si>
    <t>SIZE</t>
  </si>
  <si>
    <t>NUMBER IN SET</t>
  </si>
  <si>
    <t>JET BLACK      RAL 9005</t>
  </si>
  <si>
    <t>PURE WHITE RAL 9010</t>
  </si>
  <si>
    <t xml:space="preserve">TRAFFIC RED        RAL 3020 </t>
  </si>
  <si>
    <t>BRIGHT YELLOW   HTML FCDB00</t>
  </si>
  <si>
    <t>SKY BLUE         RAL 5015</t>
  </si>
  <si>
    <t>US GREEN    HTML 009933</t>
  </si>
  <si>
    <t>SIGNAL VIOLET    RAL 4008</t>
  </si>
  <si>
    <t>FLUORO PINK      HTML CC6072</t>
  </si>
  <si>
    <t>FLUORO GREEN      HTML 1CA84F</t>
  </si>
  <si>
    <t>FLUORO ORANGE     HTML E88219</t>
  </si>
  <si>
    <t xml:space="preserve">SETS QUANTITY </t>
  </si>
  <si>
    <t xml:space="preserve">TOTAL AMOUNT </t>
  </si>
  <si>
    <t>ORDERED</t>
  </si>
  <si>
    <t>COINS</t>
  </si>
  <si>
    <t>BUILT</t>
  </si>
  <si>
    <t>GUMDROPS</t>
  </si>
  <si>
    <t>BUILT DUAL TEX OPTION</t>
  </si>
  <si>
    <t>Company Name :</t>
  </si>
  <si>
    <t>Contact Name:</t>
  </si>
  <si>
    <t>Contact Number:</t>
  </si>
  <si>
    <t>Delivery Address:</t>
  </si>
  <si>
    <t>TOTAL ALL COLOURS</t>
  </si>
  <si>
    <t>TOTAL ORDER COST</t>
  </si>
  <si>
    <t>TOTAL HOLDS</t>
  </si>
  <si>
    <t>TOTAL FIBERGLASS</t>
  </si>
  <si>
    <t>PU HOLDS</t>
  </si>
  <si>
    <t xml:space="preserve"> FIBERGLASS</t>
  </si>
  <si>
    <t>TOTAL PU HOLDS</t>
  </si>
  <si>
    <t>TOTAL PU HOLDS COST</t>
  </si>
  <si>
    <t>TOTAL FIBERGLASS COST</t>
  </si>
  <si>
    <t xml:space="preserve">JET BLACK      </t>
  </si>
  <si>
    <t xml:space="preserve">PURE WHITE </t>
  </si>
  <si>
    <t xml:space="preserve">TRAFFIC RED        </t>
  </si>
  <si>
    <t xml:space="preserve">BRIGHT YELLOW   </t>
  </si>
  <si>
    <t xml:space="preserve">SKY BLUE         </t>
  </si>
  <si>
    <t xml:space="preserve">US GREEN    </t>
  </si>
  <si>
    <t xml:space="preserve">SIGNAL VIOLET    </t>
  </si>
  <si>
    <t>JIBS 4cm diameter - 8cm diameter</t>
  </si>
  <si>
    <t>S EDGES 4cm diameter</t>
  </si>
  <si>
    <t>L JUGS 16cm diameter</t>
  </si>
  <si>
    <t>4cm diameter</t>
  </si>
  <si>
    <t>8cm diameter</t>
  </si>
  <si>
    <t>60cm diameter low profile ball</t>
  </si>
  <si>
    <t>60cm diameter low profile slight incut</t>
  </si>
  <si>
    <t>60cm diameter medium profile ball</t>
  </si>
  <si>
    <t>60cm diameter medium profile slight incut</t>
  </si>
  <si>
    <t>60cm diameter medium profile right angle incut</t>
  </si>
  <si>
    <t>60cm diameter medium profile 30cm diameter flat surface</t>
  </si>
  <si>
    <t>60cm diameter medium profile jug ball</t>
  </si>
  <si>
    <t>60cm diameter high profile ball</t>
  </si>
  <si>
    <t>60cm diameter low profile</t>
  </si>
  <si>
    <t>60cm diameter medium profile</t>
  </si>
  <si>
    <t>60cm diameter high profile + with flange</t>
  </si>
  <si>
    <t>M EDGES 8cm diameter low/med/high profiled + jug</t>
  </si>
  <si>
    <t>L MIXED 16cm diameter low/med/high profile + slight bump</t>
  </si>
  <si>
    <t>XL MIXED 30cm diameter low/high profile</t>
  </si>
  <si>
    <t>8cm diameter ball</t>
  </si>
  <si>
    <t>8cm diameter incut ball</t>
  </si>
  <si>
    <t>8cm diameter base 4cm diameter flat surface</t>
  </si>
  <si>
    <t>8cm diameter mono</t>
  </si>
  <si>
    <t>8cm diameter flat ball</t>
  </si>
  <si>
    <t>16cm diameter flat ball</t>
  </si>
  <si>
    <t>16cm diameter med ball</t>
  </si>
  <si>
    <t>16cm diameter base 8cm diameter flat surface</t>
  </si>
  <si>
    <t>16cm diameter mono</t>
  </si>
  <si>
    <t>16cm diameter juggy ball on top</t>
  </si>
  <si>
    <t>16cm diameter 2 finger pocket</t>
  </si>
  <si>
    <t>16cm diameter slight incut</t>
  </si>
  <si>
    <t>16cm diameter deep incut</t>
  </si>
  <si>
    <t>16cm diameter slopey pocket</t>
  </si>
  <si>
    <t>16cm diameter deep ball</t>
  </si>
  <si>
    <t>30cm diameter slight incut</t>
  </si>
  <si>
    <t>30cm diameter base 16cm diameter flat surface</t>
  </si>
  <si>
    <t>30cm diameter incut ball on top</t>
  </si>
  <si>
    <t>30cm diameter flat ball</t>
  </si>
  <si>
    <t>30cm diameter medium incut</t>
  </si>
  <si>
    <t>30cm diameter 2 finger pocket</t>
  </si>
  <si>
    <t>30cm diameter deep incut</t>
  </si>
  <si>
    <t>30cm diameter med ball</t>
  </si>
  <si>
    <t>30cm diameter deep ball</t>
  </si>
  <si>
    <t>30cm diameter deep jug</t>
  </si>
  <si>
    <t>30cm diameter slopey pocket</t>
  </si>
  <si>
    <t>medium profile - slight incut/flat</t>
  </si>
  <si>
    <t>medium profile - incut</t>
  </si>
  <si>
    <t>low profile - sloping edge</t>
  </si>
  <si>
    <t>low profile - rounded edge</t>
  </si>
  <si>
    <t>low profile -  flat edge</t>
  </si>
  <si>
    <t>medium profile -  sloping ledge</t>
  </si>
  <si>
    <t>medium/high profile - flat ledge</t>
  </si>
  <si>
    <t>high profile - slightly incut scoop</t>
  </si>
  <si>
    <t>medium/high profile - rounded ledge</t>
  </si>
  <si>
    <t>JIBS</t>
  </si>
  <si>
    <t xml:space="preserve">JIBS </t>
  </si>
  <si>
    <t>FLAT CRIMPS</t>
  </si>
  <si>
    <t>INCUT CRIMPS</t>
  </si>
  <si>
    <t xml:space="preserve">FLAT EDGES </t>
  </si>
  <si>
    <t>INCUT EDGES</t>
  </si>
  <si>
    <t>FINGER JUGS</t>
  </si>
  <si>
    <t>GAGGLE OF RAILS</t>
  </si>
  <si>
    <t>JUGS</t>
  </si>
  <si>
    <t>#1 JUG</t>
  </si>
  <si>
    <t>#1 JUG RAIL</t>
  </si>
  <si>
    <t xml:space="preserve">SIGNAL VIOLET </t>
  </si>
  <si>
    <t>US GREEN</t>
  </si>
  <si>
    <t>SKY BLUE</t>
  </si>
  <si>
    <t>BRIGHT YELLOW</t>
  </si>
  <si>
    <t>TRAFFIC RED</t>
  </si>
  <si>
    <t>PURE WHITE</t>
  </si>
  <si>
    <t>JET BLACK</t>
  </si>
  <si>
    <t>XL Ledge + Jug 30cm diameter</t>
  </si>
  <si>
    <t>FLURO PINK</t>
  </si>
  <si>
    <t>GREY</t>
  </si>
  <si>
    <t>SANS - NO TEXTURE</t>
  </si>
  <si>
    <t>BUILDERS - WITH DUAL TEX</t>
  </si>
  <si>
    <t>BUILDERS - WITHOUT DUAL TEX</t>
  </si>
  <si>
    <t xml:space="preserve"> WOOD</t>
  </si>
  <si>
    <t>TOTAL WOOD</t>
  </si>
  <si>
    <t>TOTAL WOOD COST</t>
  </si>
  <si>
    <t xml:space="preserve">TOTAL AMOUNT  </t>
  </si>
  <si>
    <t>TOTAL AMOUNT</t>
  </si>
  <si>
    <t>2 WITH WOOD</t>
  </si>
  <si>
    <t>3 WITH WOOD</t>
  </si>
  <si>
    <t>WITH WOOD BACKING</t>
  </si>
  <si>
    <t>COINS + WOOD BACKING</t>
  </si>
  <si>
    <t>PRICE €</t>
  </si>
  <si>
    <t>DESCRIPTION</t>
  </si>
  <si>
    <t>PRICES IN EUR</t>
  </si>
  <si>
    <t>1600 x 500 x 225</t>
  </si>
  <si>
    <t>800 x 225 x 100</t>
  </si>
  <si>
    <t>1060 x 405 x 136</t>
  </si>
  <si>
    <t>1025 x 195 x 200</t>
  </si>
  <si>
    <t>182 x 156 x 28</t>
  </si>
  <si>
    <t>166 x 156 x 28</t>
  </si>
  <si>
    <t>1507 x 465 x 193</t>
  </si>
  <si>
    <t>1184 x 200 x 84</t>
  </si>
  <si>
    <t>SIZE (mm)</t>
  </si>
  <si>
    <t>Tax Number</t>
  </si>
  <si>
    <t>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</si>
</sst>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&quot;$&quot;* #,##0.00_);_(&quot;$&quot;* \(#,##0.00\);_(&quot;$&quot;* &quot;-&quot;??_);_(@_)"/>
    <numFmt numFmtId="165" formatCode="_([$€-2]\ * #,##0.00_);_([$€-2]\ * \(#,##0.00\);_([$€-2]\ * &quot;-&quot;??_);_(@_)"/>
    <numFmt numFmtId="166" formatCode="_-[$€-2]\ * #,##0.00_-;\-[$€-2]\ * #,##0.00_-;_-[$€-2]\ * &quot;-&quot;??_-;_-@_-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 tint="-4.9989318521683403E-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theme="0" tint="-4.9989318521683403E-2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6"/>
      <color rgb="FF00B05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36"/>
      <color theme="1"/>
      <name val="Aharoni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b/>
      <sz val="16"/>
      <color theme="9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33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6BCBD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FC5ED"/>
        <bgColor indexed="64"/>
      </patternFill>
    </fill>
    <fill>
      <patternFill patternType="solid">
        <fgColor rgb="FFFA9CEF"/>
        <bgColor indexed="64"/>
      </patternFill>
    </fill>
    <fill>
      <patternFill patternType="solid">
        <fgColor rgb="FFAAECA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1C1EB"/>
        <bgColor indexed="64"/>
      </patternFill>
    </fill>
    <fill>
      <patternFill patternType="solid">
        <fgColor theme="2"/>
        <bgColor indexed="64"/>
      </patternFill>
    </fill>
  </fills>
  <borders count="82">
    <border>
      <left/>
      <right/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 style="medium">
        <color theme="1"/>
      </right>
      <top/>
      <bottom/>
      <diagonal/>
    </border>
    <border>
      <left style="medium">
        <color theme="1"/>
      </left>
      <right style="medium">
        <color theme="1"/>
      </right>
      <top/>
      <bottom/>
      <diagonal/>
    </border>
    <border>
      <left/>
      <right style="medium">
        <color theme="1"/>
      </right>
      <top/>
      <bottom/>
      <diagonal/>
    </border>
    <border>
      <left/>
      <right/>
      <top/>
      <bottom style="medium">
        <color theme="1"/>
      </bottom>
      <diagonal/>
    </border>
    <border>
      <left/>
      <right style="thin">
        <color theme="1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theme="1"/>
      </right>
      <top style="medium">
        <color indexed="64"/>
      </top>
      <bottom/>
      <diagonal/>
    </border>
    <border>
      <left style="thin">
        <color theme="1"/>
      </left>
      <right style="thin">
        <color theme="1"/>
      </right>
      <top style="medium">
        <color indexed="64"/>
      </top>
      <bottom/>
      <diagonal/>
    </border>
    <border>
      <left style="thin">
        <color theme="1"/>
      </left>
      <right/>
      <top style="medium">
        <color indexed="64"/>
      </top>
      <bottom/>
      <diagonal/>
    </border>
    <border>
      <left style="medium">
        <color theme="1"/>
      </left>
      <right style="medium">
        <color theme="1"/>
      </right>
      <top style="medium">
        <color indexed="64"/>
      </top>
      <bottom/>
      <diagonal/>
    </border>
    <border>
      <left/>
      <right style="medium">
        <color theme="1"/>
      </right>
      <top style="medium">
        <color indexed="64"/>
      </top>
      <bottom/>
      <diagonal/>
    </border>
    <border>
      <left style="medium">
        <color indexed="64"/>
      </left>
      <right style="thin">
        <color theme="1"/>
      </right>
      <top/>
      <bottom/>
      <diagonal/>
    </border>
    <border>
      <left/>
      <right style="medium">
        <color indexed="64"/>
      </right>
      <top style="medium">
        <color theme="1"/>
      </top>
      <bottom/>
      <diagonal/>
    </border>
    <border>
      <left style="medium">
        <color indexed="64"/>
      </left>
      <right style="thin">
        <color theme="1"/>
      </right>
      <top/>
      <bottom style="medium">
        <color indexed="64"/>
      </bottom>
      <diagonal/>
    </border>
    <border>
      <left style="thin">
        <color theme="1"/>
      </left>
      <right style="thin">
        <color theme="1"/>
      </right>
      <top/>
      <bottom style="medium">
        <color indexed="64"/>
      </bottom>
      <diagonal/>
    </border>
    <border>
      <left style="thin">
        <color theme="1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theme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theme="1"/>
      </right>
      <top style="medium">
        <color indexed="64"/>
      </top>
      <bottom style="medium">
        <color indexed="64"/>
      </bottom>
      <diagonal/>
    </border>
    <border>
      <left/>
      <right style="thin">
        <color theme="1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theme="1"/>
      </right>
      <top/>
      <bottom style="medium">
        <color indexed="64"/>
      </bottom>
      <diagonal/>
    </border>
    <border>
      <left/>
      <right style="medium">
        <color theme="1"/>
      </right>
      <top style="medium">
        <color indexed="64"/>
      </top>
      <bottom style="medium">
        <color indexed="6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indexed="64"/>
      </right>
      <top style="medium">
        <color indexed="64"/>
      </top>
      <bottom/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theme="1"/>
      </right>
      <top/>
      <bottom style="thin">
        <color indexed="64"/>
      </bottom>
      <diagonal/>
    </border>
    <border>
      <left style="thin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theme="1"/>
      </left>
      <right/>
      <top/>
      <bottom style="medium">
        <color indexed="64"/>
      </bottom>
      <diagonal/>
    </border>
    <border>
      <left style="thin">
        <color theme="1"/>
      </left>
      <right style="medium">
        <color theme="1"/>
      </right>
      <top/>
      <bottom style="medium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280">
    <xf numFmtId="0" fontId="0" fillId="0" borderId="0" xfId="0"/>
    <xf numFmtId="0" fontId="0" fillId="2" borderId="0" xfId="0" applyFill="1"/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4" fillId="5" borderId="0" xfId="0" applyFont="1" applyFill="1" applyAlignment="1">
      <alignment horizontal="center" vertical="center" wrapText="1"/>
    </xf>
    <xf numFmtId="0" fontId="4" fillId="6" borderId="0" xfId="0" applyFont="1" applyFill="1" applyAlignment="1">
      <alignment horizontal="center" vertical="center" wrapText="1"/>
    </xf>
    <xf numFmtId="0" fontId="4" fillId="7" borderId="0" xfId="0" applyFont="1" applyFill="1" applyAlignment="1">
      <alignment horizontal="center" vertical="center" wrapText="1"/>
    </xf>
    <xf numFmtId="0" fontId="4" fillId="8" borderId="0" xfId="0" applyFont="1" applyFill="1" applyAlignment="1">
      <alignment horizontal="center" vertical="center" wrapText="1"/>
    </xf>
    <xf numFmtId="0" fontId="5" fillId="9" borderId="0" xfId="0" applyFont="1" applyFill="1" applyAlignment="1">
      <alignment horizontal="center" vertical="center" wrapText="1"/>
    </xf>
    <xf numFmtId="0" fontId="5" fillId="10" borderId="0" xfId="0" applyFont="1" applyFill="1" applyAlignment="1">
      <alignment horizontal="center" vertical="center" wrapText="1"/>
    </xf>
    <xf numFmtId="0" fontId="5" fillId="11" borderId="0" xfId="0" applyFont="1" applyFill="1" applyAlignment="1">
      <alignment horizontal="center" vertical="center" wrapText="1"/>
    </xf>
    <xf numFmtId="0" fontId="5" fillId="1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/>
    </xf>
    <xf numFmtId="0" fontId="0" fillId="13" borderId="5" xfId="0" applyFill="1" applyBorder="1" applyAlignment="1">
      <alignment horizontal="center" vertical="center"/>
    </xf>
    <xf numFmtId="0" fontId="2" fillId="13" borderId="0" xfId="0" applyFont="1" applyFill="1" applyAlignment="1">
      <alignment horizontal="center" vertical="center"/>
    </xf>
    <xf numFmtId="0" fontId="7" fillId="13" borderId="0" xfId="0" applyFont="1" applyFill="1" applyAlignment="1">
      <alignment horizontal="center" vertical="center" wrapText="1"/>
    </xf>
    <xf numFmtId="0" fontId="2" fillId="13" borderId="0" xfId="0" applyFont="1" applyFill="1" applyAlignment="1">
      <alignment horizontal="center" vertical="center" wrapText="1"/>
    </xf>
    <xf numFmtId="0" fontId="6" fillId="13" borderId="0" xfId="0" applyFont="1" applyFill="1" applyAlignment="1">
      <alignment horizontal="center" vertical="center" wrapText="1"/>
    </xf>
    <xf numFmtId="0" fontId="6" fillId="13" borderId="0" xfId="0" applyFont="1" applyFill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0" xfId="0" applyAlignment="1">
      <alignment horizontal="center" vertical="center"/>
    </xf>
    <xf numFmtId="0" fontId="9" fillId="0" borderId="8" xfId="0" applyFont="1" applyBorder="1" applyAlignment="1" applyProtection="1">
      <alignment horizontal="center" vertical="center"/>
      <protection locked="0"/>
    </xf>
    <xf numFmtId="0" fontId="4" fillId="0" borderId="11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9" fillId="0" borderId="14" xfId="0" applyFont="1" applyBorder="1" applyAlignment="1" applyProtection="1">
      <alignment horizontal="center" vertical="center"/>
      <protection locked="0"/>
    </xf>
    <xf numFmtId="0" fontId="4" fillId="0" borderId="15" xfId="0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165" fontId="0" fillId="2" borderId="0" xfId="1" applyNumberFormat="1" applyFont="1" applyFill="1"/>
    <xf numFmtId="165" fontId="2" fillId="13" borderId="0" xfId="1" applyNumberFormat="1" applyFont="1" applyFill="1" applyAlignment="1">
      <alignment horizontal="center" vertical="center"/>
    </xf>
    <xf numFmtId="165" fontId="0" fillId="0" borderId="0" xfId="1" applyNumberFormat="1" applyFont="1"/>
    <xf numFmtId="164" fontId="10" fillId="2" borderId="0" xfId="1" applyFont="1" applyFill="1" applyAlignment="1">
      <alignment vertical="center"/>
    </xf>
    <xf numFmtId="164" fontId="10" fillId="13" borderId="0" xfId="1" applyFont="1" applyFill="1" applyAlignment="1">
      <alignment horizontal="center" vertical="center"/>
    </xf>
    <xf numFmtId="164" fontId="10" fillId="0" borderId="0" xfId="1" applyFont="1" applyAlignment="1">
      <alignment vertical="center"/>
    </xf>
    <xf numFmtId="0" fontId="9" fillId="0" borderId="19" xfId="0" applyFont="1" applyBorder="1" applyAlignment="1" applyProtection="1">
      <alignment horizontal="center" vertical="center"/>
      <protection locked="0"/>
    </xf>
    <xf numFmtId="0" fontId="4" fillId="0" borderId="21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9" fillId="0" borderId="26" xfId="0" applyFont="1" applyBorder="1" applyAlignment="1" applyProtection="1">
      <alignment horizontal="center" vertical="center"/>
      <protection locked="0"/>
    </xf>
    <xf numFmtId="0" fontId="0" fillId="0" borderId="28" xfId="0" applyBorder="1" applyAlignment="1">
      <alignment horizontal="center" vertical="center"/>
    </xf>
    <xf numFmtId="0" fontId="0" fillId="0" borderId="32" xfId="0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33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1" xfId="0" applyBorder="1" applyAlignment="1">
      <alignment horizontal="center" vertical="center"/>
    </xf>
    <xf numFmtId="0" fontId="13" fillId="2" borderId="0" xfId="0" applyFont="1" applyFill="1" applyAlignment="1">
      <alignment vertical="center"/>
    </xf>
    <xf numFmtId="0" fontId="0" fillId="13" borderId="7" xfId="0" applyFill="1" applyBorder="1" applyAlignment="1">
      <alignment horizontal="center" vertical="center"/>
    </xf>
    <xf numFmtId="0" fontId="2" fillId="2" borderId="49" xfId="0" applyFont="1" applyFill="1" applyBorder="1" applyAlignment="1">
      <alignment horizontal="center" vertical="center"/>
    </xf>
    <xf numFmtId="0" fontId="2" fillId="2" borderId="30" xfId="0" applyFont="1" applyFill="1" applyBorder="1" applyAlignment="1">
      <alignment horizontal="center" vertical="center"/>
    </xf>
    <xf numFmtId="165" fontId="2" fillId="2" borderId="30" xfId="1" applyNumberFormat="1" applyFont="1" applyFill="1" applyBorder="1" applyAlignment="1">
      <alignment horizontal="center" vertical="center" wrapText="1"/>
    </xf>
    <xf numFmtId="0" fontId="3" fillId="3" borderId="30" xfId="0" applyFont="1" applyFill="1" applyBorder="1" applyAlignment="1">
      <alignment horizontal="center" vertical="center" wrapText="1"/>
    </xf>
    <xf numFmtId="0" fontId="4" fillId="2" borderId="30" xfId="0" applyFont="1" applyFill="1" applyBorder="1" applyAlignment="1">
      <alignment horizontal="center" vertical="center" wrapText="1"/>
    </xf>
    <xf numFmtId="0" fontId="4" fillId="4" borderId="30" xfId="0" applyFont="1" applyFill="1" applyBorder="1" applyAlignment="1">
      <alignment horizontal="center" vertical="center" wrapText="1"/>
    </xf>
    <xf numFmtId="0" fontId="4" fillId="5" borderId="30" xfId="0" applyFont="1" applyFill="1" applyBorder="1" applyAlignment="1">
      <alignment horizontal="center" vertical="center" wrapText="1"/>
    </xf>
    <xf numFmtId="0" fontId="4" fillId="6" borderId="30" xfId="0" applyFont="1" applyFill="1" applyBorder="1" applyAlignment="1">
      <alignment horizontal="center" vertical="center" wrapText="1"/>
    </xf>
    <xf numFmtId="0" fontId="4" fillId="7" borderId="30" xfId="0" applyFont="1" applyFill="1" applyBorder="1" applyAlignment="1">
      <alignment horizontal="center" vertical="center" wrapText="1"/>
    </xf>
    <xf numFmtId="0" fontId="4" fillId="8" borderId="30" xfId="0" applyFont="1" applyFill="1" applyBorder="1" applyAlignment="1">
      <alignment horizontal="center" vertical="center" wrapText="1"/>
    </xf>
    <xf numFmtId="0" fontId="6" fillId="2" borderId="31" xfId="0" applyFont="1" applyFill="1" applyBorder="1" applyAlignment="1">
      <alignment horizontal="center" vertical="center"/>
    </xf>
    <xf numFmtId="0" fontId="9" fillId="0" borderId="50" xfId="0" applyFont="1" applyBorder="1" applyAlignment="1" applyProtection="1">
      <alignment horizontal="center" vertical="center"/>
      <protection locked="0"/>
    </xf>
    <xf numFmtId="0" fontId="9" fillId="0" borderId="54" xfId="0" applyFont="1" applyBorder="1" applyAlignment="1" applyProtection="1">
      <alignment horizontal="center" vertical="center"/>
      <protection locked="0"/>
    </xf>
    <xf numFmtId="0" fontId="0" fillId="0" borderId="16" xfId="0" applyBorder="1" applyAlignment="1">
      <alignment horizontal="center" vertical="center"/>
    </xf>
    <xf numFmtId="0" fontId="4" fillId="0" borderId="49" xfId="0" applyFont="1" applyBorder="1" applyAlignment="1">
      <alignment horizontal="center" vertical="center"/>
    </xf>
    <xf numFmtId="0" fontId="4" fillId="0" borderId="56" xfId="0" applyFont="1" applyBorder="1" applyAlignment="1">
      <alignment horizontal="center" vertical="center"/>
    </xf>
    <xf numFmtId="0" fontId="15" fillId="2" borderId="0" xfId="1" applyNumberFormat="1" applyFont="1" applyFill="1"/>
    <xf numFmtId="0" fontId="15" fillId="0" borderId="0" xfId="1" applyNumberFormat="1" applyFont="1"/>
    <xf numFmtId="0" fontId="6" fillId="2" borderId="30" xfId="1" applyNumberFormat="1" applyFont="1" applyFill="1" applyBorder="1" applyAlignment="1">
      <alignment horizontal="center" vertical="center" wrapText="1"/>
    </xf>
    <xf numFmtId="0" fontId="6" fillId="13" borderId="0" xfId="1" applyNumberFormat="1" applyFont="1" applyFill="1" applyAlignment="1">
      <alignment horizontal="center" vertical="center"/>
    </xf>
    <xf numFmtId="0" fontId="16" fillId="0" borderId="0" xfId="1" applyNumberFormat="1" applyFont="1" applyAlignment="1">
      <alignment horizontal="center" vertical="center"/>
    </xf>
    <xf numFmtId="0" fontId="16" fillId="0" borderId="2" xfId="1" applyNumberFormat="1" applyFont="1" applyBorder="1" applyAlignment="1">
      <alignment horizontal="center" vertical="center"/>
    </xf>
    <xf numFmtId="0" fontId="16" fillId="0" borderId="0" xfId="1" applyNumberFormat="1" applyFont="1" applyBorder="1" applyAlignment="1">
      <alignment horizontal="center" vertical="center"/>
    </xf>
    <xf numFmtId="0" fontId="16" fillId="0" borderId="17" xfId="1" applyNumberFormat="1" applyFont="1" applyBorder="1" applyAlignment="1">
      <alignment horizontal="center" vertical="center"/>
    </xf>
    <xf numFmtId="0" fontId="15" fillId="0" borderId="0" xfId="1" applyNumberFormat="1" applyFont="1" applyAlignment="1">
      <alignment horizontal="center" vertical="center"/>
    </xf>
    <xf numFmtId="0" fontId="9" fillId="16" borderId="23" xfId="0" applyFont="1" applyFill="1" applyBorder="1" applyAlignment="1" applyProtection="1">
      <alignment horizontal="center" vertical="center"/>
      <protection locked="0"/>
    </xf>
    <xf numFmtId="0" fontId="9" fillId="16" borderId="18" xfId="0" applyFont="1" applyFill="1" applyBorder="1" applyAlignment="1" applyProtection="1">
      <alignment horizontal="center" vertical="center"/>
      <protection locked="0"/>
    </xf>
    <xf numFmtId="0" fontId="9" fillId="16" borderId="25" xfId="0" applyFont="1" applyFill="1" applyBorder="1" applyAlignment="1" applyProtection="1">
      <alignment horizontal="center" vertical="center"/>
      <protection locked="0"/>
    </xf>
    <xf numFmtId="0" fontId="9" fillId="17" borderId="8" xfId="0" applyFont="1" applyFill="1" applyBorder="1" applyAlignment="1" applyProtection="1">
      <alignment horizontal="center" vertical="center"/>
      <protection locked="0"/>
    </xf>
    <xf numFmtId="0" fontId="9" fillId="17" borderId="2" xfId="0" applyFont="1" applyFill="1" applyBorder="1" applyAlignment="1" applyProtection="1">
      <alignment horizontal="center" vertical="center"/>
      <protection locked="0"/>
    </xf>
    <xf numFmtId="0" fontId="9" fillId="17" borderId="0" xfId="0" applyFont="1" applyFill="1" applyAlignment="1" applyProtection="1">
      <alignment horizontal="center" vertical="center"/>
      <protection locked="0"/>
    </xf>
    <xf numFmtId="0" fontId="9" fillId="17" borderId="17" xfId="0" applyFont="1" applyFill="1" applyBorder="1" applyAlignment="1" applyProtection="1">
      <alignment horizontal="center" vertical="center"/>
      <protection locked="0"/>
    </xf>
    <xf numFmtId="0" fontId="9" fillId="18" borderId="0" xfId="0" applyFont="1" applyFill="1" applyAlignment="1" applyProtection="1">
      <alignment horizontal="center" vertical="center"/>
      <protection locked="0"/>
    </xf>
    <xf numFmtId="0" fontId="9" fillId="18" borderId="19" xfId="0" applyFont="1" applyFill="1" applyBorder="1" applyAlignment="1" applyProtection="1">
      <alignment horizontal="center" vertical="center"/>
      <protection locked="0"/>
    </xf>
    <xf numFmtId="0" fontId="9" fillId="18" borderId="8" xfId="0" applyFont="1" applyFill="1" applyBorder="1" applyAlignment="1" applyProtection="1">
      <alignment horizontal="center" vertical="center"/>
      <protection locked="0"/>
    </xf>
    <xf numFmtId="0" fontId="9" fillId="18" borderId="26" xfId="0" applyFont="1" applyFill="1" applyBorder="1" applyAlignment="1" applyProtection="1">
      <alignment horizontal="center" vertical="center"/>
      <protection locked="0"/>
    </xf>
    <xf numFmtId="0" fontId="9" fillId="19" borderId="8" xfId="0" applyFont="1" applyFill="1" applyBorder="1" applyAlignment="1" applyProtection="1">
      <alignment horizontal="center" vertical="center"/>
      <protection locked="0"/>
    </xf>
    <xf numFmtId="0" fontId="9" fillId="19" borderId="2" xfId="0" applyFont="1" applyFill="1" applyBorder="1" applyAlignment="1" applyProtection="1">
      <alignment horizontal="center" vertical="center"/>
      <protection locked="0"/>
    </xf>
    <xf numFmtId="0" fontId="9" fillId="19" borderId="0" xfId="0" applyFont="1" applyFill="1" applyAlignment="1" applyProtection="1">
      <alignment horizontal="center" vertical="center"/>
      <protection locked="0"/>
    </xf>
    <xf numFmtId="0" fontId="9" fillId="19" borderId="17" xfId="0" applyFont="1" applyFill="1" applyBorder="1" applyAlignment="1" applyProtection="1">
      <alignment horizontal="center" vertical="center"/>
      <protection locked="0"/>
    </xf>
    <xf numFmtId="0" fontId="9" fillId="20" borderId="0" xfId="0" applyFont="1" applyFill="1" applyAlignment="1" applyProtection="1">
      <alignment horizontal="center" vertical="center"/>
      <protection locked="0"/>
    </xf>
    <xf numFmtId="0" fontId="9" fillId="20" borderId="19" xfId="0" applyFont="1" applyFill="1" applyBorder="1" applyAlignment="1" applyProtection="1">
      <alignment horizontal="center" vertical="center"/>
      <protection locked="0"/>
    </xf>
    <xf numFmtId="0" fontId="9" fillId="20" borderId="8" xfId="0" applyFont="1" applyFill="1" applyBorder="1" applyAlignment="1" applyProtection="1">
      <alignment horizontal="center" vertical="center"/>
      <protection locked="0"/>
    </xf>
    <xf numFmtId="0" fontId="9" fillId="20" borderId="26" xfId="0" applyFont="1" applyFill="1" applyBorder="1" applyAlignment="1" applyProtection="1">
      <alignment horizontal="center" vertical="center"/>
      <protection locked="0"/>
    </xf>
    <xf numFmtId="0" fontId="9" fillId="22" borderId="0" xfId="0" applyFont="1" applyFill="1" applyAlignment="1" applyProtection="1">
      <alignment horizontal="center" vertical="center"/>
      <protection locked="0"/>
    </xf>
    <xf numFmtId="0" fontId="9" fillId="21" borderId="8" xfId="0" applyFont="1" applyFill="1" applyBorder="1" applyAlignment="1" applyProtection="1">
      <alignment horizontal="center" vertical="center"/>
      <protection locked="0"/>
    </xf>
    <xf numFmtId="0" fontId="9" fillId="21" borderId="2" xfId="0" applyFont="1" applyFill="1" applyBorder="1" applyAlignment="1" applyProtection="1">
      <alignment horizontal="center" vertical="center"/>
      <protection locked="0"/>
    </xf>
    <xf numFmtId="0" fontId="9" fillId="21" borderId="0" xfId="0" applyFont="1" applyFill="1" applyAlignment="1" applyProtection="1">
      <alignment horizontal="center" vertical="center"/>
      <protection locked="0"/>
    </xf>
    <xf numFmtId="0" fontId="9" fillId="21" borderId="17" xfId="0" applyFont="1" applyFill="1" applyBorder="1" applyAlignment="1" applyProtection="1">
      <alignment horizontal="center" vertical="center"/>
      <protection locked="0"/>
    </xf>
    <xf numFmtId="0" fontId="9" fillId="22" borderId="19" xfId="0" applyFont="1" applyFill="1" applyBorder="1" applyAlignment="1" applyProtection="1">
      <alignment horizontal="center" vertical="center"/>
      <protection locked="0"/>
    </xf>
    <xf numFmtId="0" fontId="9" fillId="22" borderId="8" xfId="0" applyFont="1" applyFill="1" applyBorder="1" applyAlignment="1" applyProtection="1">
      <alignment horizontal="center" vertical="center"/>
      <protection locked="0"/>
    </xf>
    <xf numFmtId="0" fontId="9" fillId="22" borderId="26" xfId="0" applyFont="1" applyFill="1" applyBorder="1" applyAlignment="1" applyProtection="1">
      <alignment horizontal="center" vertical="center"/>
      <protection locked="0"/>
    </xf>
    <xf numFmtId="0" fontId="9" fillId="23" borderId="9" xfId="0" applyFont="1" applyFill="1" applyBorder="1" applyAlignment="1" applyProtection="1">
      <alignment horizontal="center" vertical="center"/>
      <protection locked="0"/>
    </xf>
    <xf numFmtId="0" fontId="9" fillId="23" borderId="2" xfId="0" applyFont="1" applyFill="1" applyBorder="1" applyAlignment="1" applyProtection="1">
      <alignment horizontal="center" vertical="center"/>
      <protection locked="0"/>
    </xf>
    <xf numFmtId="0" fontId="9" fillId="23" borderId="0" xfId="0" applyFont="1" applyFill="1" applyAlignment="1" applyProtection="1">
      <alignment horizontal="center" vertical="center"/>
      <protection locked="0"/>
    </xf>
    <xf numFmtId="0" fontId="9" fillId="23" borderId="17" xfId="0" applyFont="1" applyFill="1" applyBorder="1" applyAlignment="1" applyProtection="1">
      <alignment horizontal="center" vertical="center"/>
      <protection locked="0"/>
    </xf>
    <xf numFmtId="0" fontId="9" fillId="24" borderId="10" xfId="0" applyFont="1" applyFill="1" applyBorder="1" applyAlignment="1" applyProtection="1">
      <alignment horizontal="center" vertical="center"/>
      <protection locked="0"/>
    </xf>
    <xf numFmtId="0" fontId="9" fillId="24" borderId="20" xfId="0" applyFont="1" applyFill="1" applyBorder="1" applyAlignment="1" applyProtection="1">
      <alignment horizontal="center" vertical="center"/>
      <protection locked="0"/>
    </xf>
    <xf numFmtId="0" fontId="9" fillId="24" borderId="9" xfId="0" applyFont="1" applyFill="1" applyBorder="1" applyAlignment="1" applyProtection="1">
      <alignment horizontal="center" vertical="center"/>
      <protection locked="0"/>
    </xf>
    <xf numFmtId="0" fontId="9" fillId="24" borderId="27" xfId="0" applyFont="1" applyFill="1" applyBorder="1" applyAlignment="1" applyProtection="1">
      <alignment horizontal="center" vertical="center"/>
      <protection locked="0"/>
    </xf>
    <xf numFmtId="0" fontId="9" fillId="16" borderId="51" xfId="0" applyFont="1" applyFill="1" applyBorder="1" applyAlignment="1" applyProtection="1">
      <alignment horizontal="center" vertical="center"/>
      <protection locked="0"/>
    </xf>
    <xf numFmtId="0" fontId="9" fillId="16" borderId="52" xfId="0" applyFont="1" applyFill="1" applyBorder="1" applyAlignment="1" applyProtection="1">
      <alignment horizontal="center" vertical="center"/>
      <protection locked="0"/>
    </xf>
    <xf numFmtId="0" fontId="9" fillId="16" borderId="53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4" fillId="25" borderId="30" xfId="0" applyFont="1" applyFill="1" applyBorder="1" applyAlignment="1">
      <alignment horizontal="center" vertical="center" wrapText="1"/>
    </xf>
    <xf numFmtId="0" fontId="9" fillId="25" borderId="0" xfId="0" applyFont="1" applyFill="1" applyAlignment="1" applyProtection="1">
      <alignment horizontal="center" vertical="center"/>
      <protection locked="0"/>
    </xf>
    <xf numFmtId="0" fontId="9" fillId="25" borderId="2" xfId="0" applyFont="1" applyFill="1" applyBorder="1" applyAlignment="1" applyProtection="1">
      <alignment horizontal="center" vertical="center"/>
      <protection locked="0"/>
    </xf>
    <xf numFmtId="0" fontId="9" fillId="25" borderId="17" xfId="0" applyFont="1" applyFill="1" applyBorder="1" applyAlignment="1" applyProtection="1">
      <alignment horizontal="center" vertical="center"/>
      <protection locked="0"/>
    </xf>
    <xf numFmtId="0" fontId="9" fillId="21" borderId="59" xfId="0" applyFont="1" applyFill="1" applyBorder="1" applyAlignment="1" applyProtection="1">
      <alignment horizontal="center" vertical="center"/>
      <protection locked="0"/>
    </xf>
    <xf numFmtId="0" fontId="9" fillId="21" borderId="60" xfId="0" applyFont="1" applyFill="1" applyBorder="1" applyAlignment="1" applyProtection="1">
      <alignment horizontal="center" vertical="center"/>
      <protection locked="0"/>
    </xf>
    <xf numFmtId="0" fontId="9" fillId="21" borderId="61" xfId="0" applyFont="1" applyFill="1" applyBorder="1" applyAlignment="1" applyProtection="1">
      <alignment horizontal="center" vertical="center"/>
      <protection locked="0"/>
    </xf>
    <xf numFmtId="0" fontId="4" fillId="26" borderId="30" xfId="0" applyFont="1" applyFill="1" applyBorder="1" applyAlignment="1">
      <alignment horizontal="center" vertical="center" wrapText="1"/>
    </xf>
    <xf numFmtId="0" fontId="9" fillId="26" borderId="59" xfId="0" applyFont="1" applyFill="1" applyBorder="1" applyAlignment="1" applyProtection="1">
      <alignment horizontal="center" vertical="center"/>
      <protection locked="0"/>
    </xf>
    <xf numFmtId="0" fontId="9" fillId="26" borderId="60" xfId="0" applyFont="1" applyFill="1" applyBorder="1" applyAlignment="1" applyProtection="1">
      <alignment horizontal="center" vertical="center"/>
      <protection locked="0"/>
    </xf>
    <xf numFmtId="0" fontId="17" fillId="0" borderId="17" xfId="0" applyFont="1" applyBorder="1" applyAlignment="1">
      <alignment horizontal="center" vertical="center" wrapText="1"/>
    </xf>
    <xf numFmtId="0" fontId="9" fillId="26" borderId="61" xfId="0" applyFont="1" applyFill="1" applyBorder="1" applyAlignment="1" applyProtection="1">
      <alignment horizontal="center" vertical="center"/>
      <protection locked="0"/>
    </xf>
    <xf numFmtId="0" fontId="4" fillId="0" borderId="62" xfId="0" applyFont="1" applyBorder="1" applyAlignment="1">
      <alignment horizontal="center" vertical="center"/>
    </xf>
    <xf numFmtId="0" fontId="4" fillId="0" borderId="63" xfId="0" applyFont="1" applyBorder="1" applyAlignment="1">
      <alignment horizontal="center" vertical="center"/>
    </xf>
    <xf numFmtId="0" fontId="9" fillId="26" borderId="8" xfId="0" applyFont="1" applyFill="1" applyBorder="1" applyAlignment="1" applyProtection="1">
      <alignment horizontal="center" vertical="center"/>
      <protection locked="0"/>
    </xf>
    <xf numFmtId="164" fontId="12" fillId="2" borderId="2" xfId="1" applyFont="1" applyFill="1" applyBorder="1" applyAlignment="1">
      <alignment horizontal="center" vertical="center" wrapText="1"/>
    </xf>
    <xf numFmtId="0" fontId="0" fillId="0" borderId="66" xfId="0" applyBorder="1" applyAlignment="1">
      <alignment horizontal="center" vertical="center" wrapText="1"/>
    </xf>
    <xf numFmtId="0" fontId="16" fillId="0" borderId="66" xfId="1" applyNumberFormat="1" applyFont="1" applyBorder="1" applyAlignment="1">
      <alignment horizontal="center" vertical="center"/>
    </xf>
    <xf numFmtId="0" fontId="9" fillId="16" borderId="58" xfId="0" applyFont="1" applyFill="1" applyBorder="1" applyAlignment="1" applyProtection="1">
      <alignment horizontal="center" vertical="center"/>
      <protection locked="0"/>
    </xf>
    <xf numFmtId="0" fontId="9" fillId="0" borderId="67" xfId="0" applyFont="1" applyBorder="1" applyAlignment="1" applyProtection="1">
      <alignment horizontal="center" vertical="center"/>
      <protection locked="0"/>
    </xf>
    <xf numFmtId="0" fontId="9" fillId="26" borderId="68" xfId="0" applyFont="1" applyFill="1" applyBorder="1" applyAlignment="1" applyProtection="1">
      <alignment horizontal="center" vertical="center"/>
      <protection locked="0"/>
    </xf>
    <xf numFmtId="0" fontId="9" fillId="17" borderId="66" xfId="0" applyFont="1" applyFill="1" applyBorder="1" applyAlignment="1" applyProtection="1">
      <alignment horizontal="center" vertical="center"/>
      <protection locked="0"/>
    </xf>
    <xf numFmtId="0" fontId="9" fillId="18" borderId="69" xfId="0" applyFont="1" applyFill="1" applyBorder="1" applyAlignment="1" applyProtection="1">
      <alignment horizontal="center" vertical="center"/>
      <protection locked="0"/>
    </xf>
    <xf numFmtId="0" fontId="9" fillId="19" borderId="66" xfId="0" applyFont="1" applyFill="1" applyBorder="1" applyAlignment="1" applyProtection="1">
      <alignment horizontal="center" vertical="center"/>
      <protection locked="0"/>
    </xf>
    <xf numFmtId="0" fontId="9" fillId="20" borderId="69" xfId="0" applyFont="1" applyFill="1" applyBorder="1" applyAlignment="1" applyProtection="1">
      <alignment horizontal="center" vertical="center"/>
      <protection locked="0"/>
    </xf>
    <xf numFmtId="0" fontId="9" fillId="21" borderId="68" xfId="0" applyFont="1" applyFill="1" applyBorder="1" applyAlignment="1" applyProtection="1">
      <alignment horizontal="center" vertical="center"/>
      <protection locked="0"/>
    </xf>
    <xf numFmtId="0" fontId="9" fillId="25" borderId="66" xfId="0" applyFont="1" applyFill="1" applyBorder="1" applyAlignment="1" applyProtection="1">
      <alignment horizontal="center" vertical="center"/>
      <protection locked="0"/>
    </xf>
    <xf numFmtId="0" fontId="4" fillId="0" borderId="70" xfId="0" applyFont="1" applyBorder="1" applyAlignment="1">
      <alignment horizontal="center" vertical="center"/>
    </xf>
    <xf numFmtId="0" fontId="4" fillId="0" borderId="71" xfId="0" applyFont="1" applyBorder="1" applyAlignment="1">
      <alignment horizontal="center" vertical="center"/>
    </xf>
    <xf numFmtId="0" fontId="4" fillId="0" borderId="72" xfId="0" applyFont="1" applyBorder="1" applyAlignment="1">
      <alignment horizontal="center" vertical="center"/>
    </xf>
    <xf numFmtId="0" fontId="9" fillId="16" borderId="0" xfId="0" applyFont="1" applyFill="1" applyAlignment="1" applyProtection="1">
      <alignment horizontal="center" vertical="center"/>
      <protection locked="0"/>
    </xf>
    <xf numFmtId="0" fontId="11" fillId="0" borderId="0" xfId="0" applyFont="1" applyAlignment="1">
      <alignment horizontal="center" vertical="center" wrapText="1"/>
    </xf>
    <xf numFmtId="0" fontId="9" fillId="0" borderId="73" xfId="0" applyFont="1" applyBorder="1" applyAlignment="1" applyProtection="1">
      <alignment horizontal="center" vertical="center"/>
      <protection locked="0"/>
    </xf>
    <xf numFmtId="0" fontId="9" fillId="0" borderId="74" xfId="0" applyFont="1" applyBorder="1" applyAlignment="1" applyProtection="1">
      <alignment horizontal="center" vertical="center"/>
      <protection locked="0"/>
    </xf>
    <xf numFmtId="0" fontId="9" fillId="26" borderId="73" xfId="0" applyFont="1" applyFill="1" applyBorder="1" applyAlignment="1" applyProtection="1">
      <alignment horizontal="center" vertical="center"/>
      <protection locked="0"/>
    </xf>
    <xf numFmtId="0" fontId="9" fillId="26" borderId="74" xfId="0" applyFont="1" applyFill="1" applyBorder="1" applyAlignment="1" applyProtection="1">
      <alignment horizontal="center" vertical="center"/>
      <protection locked="0"/>
    </xf>
    <xf numFmtId="0" fontId="9" fillId="17" borderId="73" xfId="0" applyFont="1" applyFill="1" applyBorder="1" applyAlignment="1" applyProtection="1">
      <alignment horizontal="center" vertical="center"/>
      <protection locked="0"/>
    </xf>
    <xf numFmtId="0" fontId="9" fillId="17" borderId="74" xfId="0" applyFont="1" applyFill="1" applyBorder="1" applyAlignment="1" applyProtection="1">
      <alignment horizontal="center" vertical="center"/>
      <protection locked="0"/>
    </xf>
    <xf numFmtId="0" fontId="9" fillId="18" borderId="73" xfId="0" applyFont="1" applyFill="1" applyBorder="1" applyAlignment="1" applyProtection="1">
      <alignment horizontal="center" vertical="center"/>
      <protection locked="0"/>
    </xf>
    <xf numFmtId="0" fontId="9" fillId="18" borderId="74" xfId="0" applyFont="1" applyFill="1" applyBorder="1" applyAlignment="1" applyProtection="1">
      <alignment horizontal="center" vertical="center"/>
      <protection locked="0"/>
    </xf>
    <xf numFmtId="0" fontId="9" fillId="19" borderId="73" xfId="0" applyFont="1" applyFill="1" applyBorder="1" applyAlignment="1" applyProtection="1">
      <alignment horizontal="center" vertical="center"/>
      <protection locked="0"/>
    </xf>
    <xf numFmtId="0" fontId="9" fillId="19" borderId="74" xfId="0" applyFont="1" applyFill="1" applyBorder="1" applyAlignment="1" applyProtection="1">
      <alignment horizontal="center" vertical="center"/>
      <protection locked="0"/>
    </xf>
    <xf numFmtId="0" fontId="9" fillId="20" borderId="73" xfId="0" applyFont="1" applyFill="1" applyBorder="1" applyAlignment="1" applyProtection="1">
      <alignment horizontal="center" vertical="center"/>
      <protection locked="0"/>
    </xf>
    <xf numFmtId="0" fontId="9" fillId="20" borderId="74" xfId="0" applyFont="1" applyFill="1" applyBorder="1" applyAlignment="1" applyProtection="1">
      <alignment horizontal="center" vertical="center"/>
      <protection locked="0"/>
    </xf>
    <xf numFmtId="0" fontId="9" fillId="21" borderId="73" xfId="0" applyFont="1" applyFill="1" applyBorder="1" applyAlignment="1" applyProtection="1">
      <alignment horizontal="center" vertical="center"/>
      <protection locked="0"/>
    </xf>
    <xf numFmtId="0" fontId="9" fillId="21" borderId="74" xfId="0" applyFont="1" applyFill="1" applyBorder="1" applyAlignment="1" applyProtection="1">
      <alignment horizontal="center" vertical="center"/>
      <protection locked="0"/>
    </xf>
    <xf numFmtId="0" fontId="9" fillId="25" borderId="75" xfId="0" applyFont="1" applyFill="1" applyBorder="1" applyAlignment="1" applyProtection="1">
      <alignment horizontal="center" vertical="center"/>
      <protection locked="0"/>
    </xf>
    <xf numFmtId="0" fontId="9" fillId="25" borderId="76" xfId="0" applyFont="1" applyFill="1" applyBorder="1" applyAlignment="1" applyProtection="1">
      <alignment horizontal="center" vertical="center"/>
      <protection locked="0"/>
    </xf>
    <xf numFmtId="166" fontId="19" fillId="0" borderId="0" xfId="0" applyNumberFormat="1" applyFont="1" applyAlignment="1">
      <alignment horizontal="center" vertical="center"/>
    </xf>
    <xf numFmtId="166" fontId="0" fillId="2" borderId="0" xfId="1" applyNumberFormat="1" applyFont="1" applyFill="1"/>
    <xf numFmtId="166" fontId="0" fillId="0" borderId="0" xfId="1" applyNumberFormat="1" applyFont="1"/>
    <xf numFmtId="166" fontId="2" fillId="2" borderId="30" xfId="1" applyNumberFormat="1" applyFont="1" applyFill="1" applyBorder="1" applyAlignment="1">
      <alignment horizontal="center" vertical="center" wrapText="1"/>
    </xf>
    <xf numFmtId="166" fontId="2" fillId="13" borderId="0" xfId="1" applyNumberFormat="1" applyFont="1" applyFill="1" applyAlignment="1">
      <alignment horizontal="center" vertical="center"/>
    </xf>
    <xf numFmtId="166" fontId="0" fillId="0" borderId="0" xfId="0" applyNumberFormat="1"/>
    <xf numFmtId="166" fontId="5" fillId="12" borderId="31" xfId="0" applyNumberFormat="1" applyFont="1" applyFill="1" applyBorder="1" applyAlignment="1">
      <alignment horizontal="center" vertical="center" wrapText="1"/>
    </xf>
    <xf numFmtId="166" fontId="6" fillId="13" borderId="0" xfId="0" applyNumberFormat="1" applyFont="1" applyFill="1" applyAlignment="1">
      <alignment horizontal="center" vertical="center" wrapText="1"/>
    </xf>
    <xf numFmtId="166" fontId="4" fillId="0" borderId="4" xfId="0" applyNumberFormat="1" applyFont="1" applyBorder="1" applyAlignment="1">
      <alignment horizontal="center" vertical="center"/>
    </xf>
    <xf numFmtId="166" fontId="4" fillId="0" borderId="31" xfId="0" applyNumberFormat="1" applyFont="1" applyBorder="1" applyAlignment="1">
      <alignment horizontal="center" vertical="center"/>
    </xf>
    <xf numFmtId="166" fontId="4" fillId="0" borderId="3" xfId="1" applyNumberFormat="1" applyFont="1" applyBorder="1" applyAlignment="1">
      <alignment horizontal="center" vertical="center"/>
    </xf>
    <xf numFmtId="166" fontId="0" fillId="2" borderId="0" xfId="0" applyNumberFormat="1" applyFill="1"/>
    <xf numFmtId="166" fontId="5" fillId="12" borderId="4" xfId="0" applyNumberFormat="1" applyFont="1" applyFill="1" applyBorder="1" applyAlignment="1">
      <alignment horizontal="center" vertical="center" wrapText="1"/>
    </xf>
    <xf numFmtId="166" fontId="4" fillId="0" borderId="12" xfId="0" applyNumberFormat="1" applyFont="1" applyBorder="1" applyAlignment="1">
      <alignment horizontal="center" vertical="center"/>
    </xf>
    <xf numFmtId="166" fontId="4" fillId="0" borderId="6" xfId="0" applyNumberFormat="1" applyFont="1" applyBorder="1" applyAlignment="1">
      <alignment horizontal="center" vertical="center"/>
    </xf>
    <xf numFmtId="166" fontId="4" fillId="0" borderId="22" xfId="0" applyNumberFormat="1" applyFont="1" applyBorder="1" applyAlignment="1">
      <alignment horizontal="center" vertical="center"/>
    </xf>
    <xf numFmtId="166" fontId="4" fillId="0" borderId="57" xfId="0" applyNumberFormat="1" applyFont="1" applyBorder="1" applyAlignment="1">
      <alignment horizontal="center" vertical="center"/>
    </xf>
    <xf numFmtId="166" fontId="4" fillId="0" borderId="55" xfId="0" applyNumberFormat="1" applyFont="1" applyBorder="1" applyAlignment="1">
      <alignment horizontal="center" vertical="center"/>
    </xf>
    <xf numFmtId="166" fontId="8" fillId="14" borderId="41" xfId="0" applyNumberFormat="1" applyFont="1" applyFill="1" applyBorder="1" applyAlignment="1">
      <alignment horizontal="center" vertical="center"/>
    </xf>
    <xf numFmtId="166" fontId="3" fillId="3" borderId="41" xfId="0" applyNumberFormat="1" applyFont="1" applyFill="1" applyBorder="1" applyAlignment="1">
      <alignment horizontal="center" vertical="center" wrapText="1"/>
    </xf>
    <xf numFmtId="166" fontId="4" fillId="2" borderId="41" xfId="0" applyNumberFormat="1" applyFont="1" applyFill="1" applyBorder="1" applyAlignment="1">
      <alignment horizontal="center" vertical="center" wrapText="1"/>
    </xf>
    <xf numFmtId="166" fontId="4" fillId="4" borderId="41" xfId="0" applyNumberFormat="1" applyFont="1" applyFill="1" applyBorder="1" applyAlignment="1">
      <alignment horizontal="center" vertical="center" wrapText="1"/>
    </xf>
    <xf numFmtId="166" fontId="4" fillId="5" borderId="41" xfId="0" applyNumberFormat="1" applyFont="1" applyFill="1" applyBorder="1" applyAlignment="1">
      <alignment horizontal="center" vertical="center" wrapText="1"/>
    </xf>
    <xf numFmtId="166" fontId="4" fillId="6" borderId="41" xfId="0" applyNumberFormat="1" applyFont="1" applyFill="1" applyBorder="1" applyAlignment="1">
      <alignment horizontal="center" vertical="center" wrapText="1"/>
    </xf>
    <xf numFmtId="166" fontId="4" fillId="7" borderId="41" xfId="0" applyNumberFormat="1" applyFont="1" applyFill="1" applyBorder="1" applyAlignment="1">
      <alignment horizontal="center" vertical="center" wrapText="1"/>
    </xf>
    <xf numFmtId="166" fontId="4" fillId="8" borderId="41" xfId="0" applyNumberFormat="1" applyFont="1" applyFill="1" applyBorder="1" applyAlignment="1">
      <alignment horizontal="center" vertical="center" wrapText="1"/>
    </xf>
    <xf numFmtId="166" fontId="5" fillId="9" borderId="41" xfId="0" applyNumberFormat="1" applyFont="1" applyFill="1" applyBorder="1" applyAlignment="1">
      <alignment horizontal="center" vertical="center" wrapText="1"/>
    </xf>
    <xf numFmtId="166" fontId="5" fillId="10" borderId="41" xfId="0" applyNumberFormat="1" applyFont="1" applyFill="1" applyBorder="1" applyAlignment="1">
      <alignment horizontal="center" vertical="center" wrapText="1"/>
    </xf>
    <xf numFmtId="166" fontId="5" fillId="11" borderId="41" xfId="0" applyNumberFormat="1" applyFont="1" applyFill="1" applyBorder="1" applyAlignment="1">
      <alignment horizontal="center" vertical="center" wrapText="1"/>
    </xf>
    <xf numFmtId="166" fontId="11" fillId="14" borderId="3" xfId="0" applyNumberFormat="1" applyFont="1" applyFill="1" applyBorder="1" applyAlignment="1">
      <alignment horizontal="center" vertical="center"/>
    </xf>
    <xf numFmtId="166" fontId="12" fillId="14" borderId="3" xfId="0" applyNumberFormat="1" applyFont="1" applyFill="1" applyBorder="1" applyAlignment="1">
      <alignment horizontal="center" vertical="center"/>
    </xf>
    <xf numFmtId="166" fontId="11" fillId="14" borderId="41" xfId="0" applyNumberFormat="1" applyFont="1" applyFill="1" applyBorder="1" applyAlignment="1">
      <alignment horizontal="center" vertical="center"/>
    </xf>
    <xf numFmtId="166" fontId="0" fillId="16" borderId="41" xfId="0" applyNumberFormat="1" applyFill="1" applyBorder="1" applyAlignment="1">
      <alignment horizontal="center" vertical="center"/>
    </xf>
    <xf numFmtId="166" fontId="0" fillId="2" borderId="41" xfId="0" applyNumberFormat="1" applyFill="1" applyBorder="1" applyAlignment="1">
      <alignment horizontal="center" vertical="center"/>
    </xf>
    <xf numFmtId="166" fontId="0" fillId="17" borderId="41" xfId="0" applyNumberFormat="1" applyFill="1" applyBorder="1" applyAlignment="1">
      <alignment horizontal="center" vertical="center"/>
    </xf>
    <xf numFmtId="166" fontId="0" fillId="18" borderId="41" xfId="0" applyNumberFormat="1" applyFill="1" applyBorder="1" applyAlignment="1">
      <alignment horizontal="center" vertical="center"/>
    </xf>
    <xf numFmtId="166" fontId="0" fillId="19" borderId="41" xfId="0" applyNumberFormat="1" applyFill="1" applyBorder="1" applyAlignment="1">
      <alignment horizontal="center" vertical="center"/>
    </xf>
    <xf numFmtId="166" fontId="0" fillId="20" borderId="41" xfId="0" applyNumberFormat="1" applyFill="1" applyBorder="1" applyAlignment="1">
      <alignment horizontal="center" vertical="center"/>
    </xf>
    <xf numFmtId="166" fontId="0" fillId="21" borderId="41" xfId="0" applyNumberFormat="1" applyFill="1" applyBorder="1" applyAlignment="1">
      <alignment horizontal="center" vertical="center"/>
    </xf>
    <xf numFmtId="166" fontId="0" fillId="22" borderId="41" xfId="0" applyNumberFormat="1" applyFill="1" applyBorder="1" applyAlignment="1">
      <alignment horizontal="center" vertical="center"/>
    </xf>
    <xf numFmtId="166" fontId="0" fillId="23" borderId="41" xfId="0" applyNumberFormat="1" applyFill="1" applyBorder="1" applyAlignment="1">
      <alignment horizontal="center" vertical="center"/>
    </xf>
    <xf numFmtId="166" fontId="0" fillId="24" borderId="41" xfId="0" applyNumberFormat="1" applyFill="1" applyBorder="1" applyAlignment="1">
      <alignment horizontal="center" vertical="center"/>
    </xf>
    <xf numFmtId="166" fontId="11" fillId="14" borderId="58" xfId="0" applyNumberFormat="1" applyFont="1" applyFill="1" applyBorder="1" applyAlignment="1">
      <alignment horizontal="center" vertical="center"/>
    </xf>
    <xf numFmtId="166" fontId="12" fillId="14" borderId="79" xfId="0" applyNumberFormat="1" applyFont="1" applyFill="1" applyBorder="1" applyAlignment="1">
      <alignment horizontal="center" vertical="center"/>
    </xf>
    <xf numFmtId="166" fontId="11" fillId="14" borderId="77" xfId="0" applyNumberFormat="1" applyFont="1" applyFill="1" applyBorder="1" applyAlignment="1">
      <alignment horizontal="center" vertical="center"/>
    </xf>
    <xf numFmtId="166" fontId="12" fillId="14" borderId="78" xfId="0" applyNumberFormat="1" applyFont="1" applyFill="1" applyBorder="1" applyAlignment="1">
      <alignment horizontal="center" vertical="center"/>
    </xf>
    <xf numFmtId="166" fontId="11" fillId="14" borderId="43" xfId="0" applyNumberFormat="1" applyFont="1" applyFill="1" applyBorder="1" applyAlignment="1">
      <alignment horizontal="center" vertical="center"/>
    </xf>
    <xf numFmtId="166" fontId="12" fillId="14" borderId="46" xfId="0" applyNumberFormat="1" applyFont="1" applyFill="1" applyBorder="1" applyAlignment="1">
      <alignment horizontal="center" vertical="center"/>
    </xf>
    <xf numFmtId="166" fontId="3" fillId="15" borderId="41" xfId="0" applyNumberFormat="1" applyFont="1" applyFill="1" applyBorder="1" applyAlignment="1">
      <alignment horizontal="center" vertical="center" wrapText="1"/>
    </xf>
    <xf numFmtId="166" fontId="4" fillId="25" borderId="41" xfId="0" applyNumberFormat="1" applyFont="1" applyFill="1" applyBorder="1" applyAlignment="1">
      <alignment horizontal="center" vertical="center"/>
    </xf>
    <xf numFmtId="166" fontId="0" fillId="14" borderId="47" xfId="0" applyNumberFormat="1" applyFill="1" applyBorder="1"/>
    <xf numFmtId="166" fontId="0" fillId="25" borderId="41" xfId="0" applyNumberFormat="1" applyFill="1" applyBorder="1" applyAlignment="1">
      <alignment horizontal="center" vertical="center"/>
    </xf>
    <xf numFmtId="166" fontId="1" fillId="16" borderId="41" xfId="1" applyNumberFormat="1" applyFont="1" applyFill="1" applyBorder="1" applyAlignment="1">
      <alignment horizontal="center" vertical="center"/>
    </xf>
    <xf numFmtId="166" fontId="0" fillId="14" borderId="65" xfId="0" applyNumberFormat="1" applyFill="1" applyBorder="1" applyAlignment="1">
      <alignment vertical="center"/>
    </xf>
    <xf numFmtId="0" fontId="0" fillId="16" borderId="41" xfId="0" applyFill="1" applyBorder="1" applyAlignment="1">
      <alignment horizontal="center" vertical="center"/>
    </xf>
    <xf numFmtId="0" fontId="0" fillId="2" borderId="41" xfId="0" applyFill="1" applyBorder="1" applyAlignment="1">
      <alignment horizontal="center" vertical="center"/>
    </xf>
    <xf numFmtId="0" fontId="0" fillId="17" borderId="41" xfId="0" applyFill="1" applyBorder="1" applyAlignment="1">
      <alignment horizontal="center" vertical="center"/>
    </xf>
    <xf numFmtId="0" fontId="0" fillId="18" borderId="41" xfId="0" applyFill="1" applyBorder="1" applyAlignment="1">
      <alignment horizontal="center" vertical="center"/>
    </xf>
    <xf numFmtId="0" fontId="0" fillId="19" borderId="41" xfId="0" applyFill="1" applyBorder="1" applyAlignment="1">
      <alignment horizontal="center" vertical="center"/>
    </xf>
    <xf numFmtId="0" fontId="0" fillId="20" borderId="41" xfId="0" applyFill="1" applyBorder="1" applyAlignment="1">
      <alignment horizontal="center" vertical="center"/>
    </xf>
    <xf numFmtId="0" fontId="0" fillId="21" borderId="41" xfId="0" applyFill="1" applyBorder="1" applyAlignment="1">
      <alignment horizontal="center" vertical="center"/>
    </xf>
    <xf numFmtId="0" fontId="0" fillId="22" borderId="41" xfId="0" applyFill="1" applyBorder="1" applyAlignment="1">
      <alignment horizontal="center" vertical="center"/>
    </xf>
    <xf numFmtId="0" fontId="0" fillId="23" borderId="41" xfId="0" applyFill="1" applyBorder="1" applyAlignment="1">
      <alignment horizontal="center" vertical="center"/>
    </xf>
    <xf numFmtId="0" fontId="0" fillId="24" borderId="41" xfId="0" applyFill="1" applyBorder="1" applyAlignment="1">
      <alignment horizontal="center" vertical="center"/>
    </xf>
    <xf numFmtId="0" fontId="0" fillId="25" borderId="41" xfId="0" applyFill="1" applyBorder="1" applyAlignment="1">
      <alignment horizontal="center" vertical="center"/>
    </xf>
    <xf numFmtId="0" fontId="0" fillId="14" borderId="64" xfId="0" applyFill="1" applyBorder="1" applyAlignment="1">
      <alignment vertical="center"/>
    </xf>
    <xf numFmtId="0" fontId="0" fillId="0" borderId="80" xfId="0" applyBorder="1" applyAlignment="1">
      <alignment horizontal="center"/>
    </xf>
    <xf numFmtId="0" fontId="0" fillId="0" borderId="17" xfId="0" applyBorder="1" applyAlignment="1">
      <alignment horizontal="center" vertical="center" wrapText="1"/>
    </xf>
    <xf numFmtId="166" fontId="19" fillId="0" borderId="17" xfId="0" applyNumberFormat="1" applyFont="1" applyBorder="1" applyAlignment="1">
      <alignment horizontal="center" vertical="center"/>
    </xf>
    <xf numFmtId="0" fontId="9" fillId="17" borderId="26" xfId="0" applyFont="1" applyFill="1" applyBorder="1" applyAlignment="1" applyProtection="1">
      <alignment horizontal="center" vertical="center"/>
      <protection locked="0"/>
    </xf>
    <xf numFmtId="0" fontId="9" fillId="18" borderId="17" xfId="0" applyFont="1" applyFill="1" applyBorder="1" applyAlignment="1" applyProtection="1">
      <alignment horizontal="center" vertical="center"/>
      <protection locked="0"/>
    </xf>
    <xf numFmtId="0" fontId="9" fillId="19" borderId="26" xfId="0" applyFont="1" applyFill="1" applyBorder="1" applyAlignment="1" applyProtection="1">
      <alignment horizontal="center" vertical="center"/>
      <protection locked="0"/>
    </xf>
    <xf numFmtId="0" fontId="9" fillId="20" borderId="17" xfId="0" applyFont="1" applyFill="1" applyBorder="1" applyAlignment="1" applyProtection="1">
      <alignment horizontal="center" vertical="center"/>
      <protection locked="0"/>
    </xf>
    <xf numFmtId="0" fontId="9" fillId="21" borderId="26" xfId="0" applyFont="1" applyFill="1" applyBorder="1" applyAlignment="1" applyProtection="1">
      <alignment horizontal="center" vertical="center"/>
      <protection locked="0"/>
    </xf>
    <xf numFmtId="0" fontId="9" fillId="22" borderId="17" xfId="0" applyFont="1" applyFill="1" applyBorder="1" applyAlignment="1" applyProtection="1">
      <alignment horizontal="center" vertical="center"/>
      <protection locked="0"/>
    </xf>
    <xf numFmtId="0" fontId="9" fillId="23" borderId="27" xfId="0" applyFont="1" applyFill="1" applyBorder="1" applyAlignment="1" applyProtection="1">
      <alignment horizontal="center" vertical="center"/>
      <protection locked="0"/>
    </xf>
    <xf numFmtId="0" fontId="9" fillId="24" borderId="81" xfId="0" applyFont="1" applyFill="1" applyBorder="1" applyAlignment="1" applyProtection="1">
      <alignment horizontal="center" vertical="center"/>
      <protection locked="0"/>
    </xf>
    <xf numFmtId="166" fontId="18" fillId="0" borderId="17" xfId="0" applyNumberFormat="1" applyFont="1" applyBorder="1" applyAlignment="1">
      <alignment horizontal="center" vertical="center"/>
    </xf>
    <xf numFmtId="166" fontId="14" fillId="14" borderId="40" xfId="0" applyNumberFormat="1" applyFont="1" applyFill="1" applyBorder="1" applyAlignment="1">
      <alignment horizontal="center" vertical="center"/>
    </xf>
    <xf numFmtId="166" fontId="14" fillId="14" borderId="47" xfId="0" applyNumberFormat="1" applyFont="1" applyFill="1" applyBorder="1" applyAlignment="1">
      <alignment horizontal="center" vertical="center"/>
    </xf>
    <xf numFmtId="166" fontId="14" fillId="14" borderId="48" xfId="0" applyNumberFormat="1" applyFont="1" applyFill="1" applyBorder="1" applyAlignment="1">
      <alignment horizontal="center" vertical="center"/>
    </xf>
    <xf numFmtId="0" fontId="0" fillId="14" borderId="40" xfId="0" applyFill="1" applyBorder="1" applyAlignment="1">
      <alignment horizontal="center" vertical="center"/>
    </xf>
    <xf numFmtId="0" fontId="0" fillId="14" borderId="47" xfId="0" applyFill="1" applyBorder="1" applyAlignment="1">
      <alignment horizontal="center" vertical="center"/>
    </xf>
    <xf numFmtId="0" fontId="0" fillId="14" borderId="48" xfId="0" applyFill="1" applyBorder="1" applyAlignment="1">
      <alignment horizontal="center" vertical="center"/>
    </xf>
    <xf numFmtId="166" fontId="1" fillId="14" borderId="40" xfId="1" applyNumberFormat="1" applyFont="1" applyFill="1" applyBorder="1" applyAlignment="1">
      <alignment horizontal="center" vertical="center"/>
    </xf>
    <xf numFmtId="166" fontId="1" fillId="14" borderId="47" xfId="1" applyNumberFormat="1" applyFont="1" applyFill="1" applyBorder="1" applyAlignment="1">
      <alignment horizontal="center" vertical="center"/>
    </xf>
    <xf numFmtId="166" fontId="1" fillId="14" borderId="48" xfId="1" applyNumberFormat="1" applyFont="1" applyFill="1" applyBorder="1" applyAlignment="1">
      <alignment horizontal="center" vertical="center"/>
    </xf>
    <xf numFmtId="166" fontId="0" fillId="14" borderId="47" xfId="0" applyNumberFormat="1" applyFill="1" applyBorder="1" applyAlignment="1">
      <alignment horizontal="center" vertical="center"/>
    </xf>
    <xf numFmtId="166" fontId="0" fillId="14" borderId="48" xfId="0" applyNumberFormat="1" applyFill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5" xfId="0" applyBorder="1" applyAlignment="1" applyProtection="1">
      <alignment horizontal="center" vertical="center"/>
      <protection locked="0"/>
    </xf>
    <xf numFmtId="0" fontId="0" fillId="0" borderId="37" xfId="0" applyBorder="1" applyAlignment="1" applyProtection="1">
      <alignment horizontal="center" vertical="center"/>
      <protection locked="0"/>
    </xf>
    <xf numFmtId="0" fontId="0" fillId="0" borderId="38" xfId="0" applyBorder="1" applyAlignment="1" applyProtection="1">
      <alignment horizontal="center" vertical="center"/>
      <protection locked="0"/>
    </xf>
    <xf numFmtId="0" fontId="0" fillId="0" borderId="39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39" xfId="0" applyBorder="1" applyAlignment="1" applyProtection="1">
      <alignment horizontal="center" vertical="center"/>
      <protection locked="0"/>
    </xf>
    <xf numFmtId="0" fontId="0" fillId="0" borderId="41" xfId="0" applyBorder="1" applyAlignment="1" applyProtection="1">
      <alignment horizontal="center" vertical="center"/>
      <protection locked="0"/>
    </xf>
    <xf numFmtId="0" fontId="0" fillId="0" borderId="42" xfId="0" applyBorder="1" applyAlignment="1" applyProtection="1">
      <alignment horizontal="center" vertical="center"/>
      <protection locked="0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43" xfId="0" applyBorder="1" applyAlignment="1" applyProtection="1">
      <alignment horizontal="center" vertical="center"/>
      <protection locked="0"/>
    </xf>
    <xf numFmtId="0" fontId="0" fillId="0" borderId="45" xfId="0" applyBorder="1" applyAlignment="1" applyProtection="1">
      <alignment horizontal="center" vertical="center"/>
      <protection locked="0"/>
    </xf>
    <xf numFmtId="0" fontId="0" fillId="0" borderId="46" xfId="0" applyBorder="1" applyAlignment="1" applyProtection="1">
      <alignment horizontal="center" vertical="center"/>
      <protection locked="0"/>
    </xf>
    <xf numFmtId="0" fontId="8" fillId="2" borderId="29" xfId="0" applyFont="1" applyFill="1" applyBorder="1" applyAlignment="1">
      <alignment horizontal="center" vertical="center"/>
    </xf>
    <xf numFmtId="0" fontId="8" fillId="2" borderId="30" xfId="0" applyFont="1" applyFill="1" applyBorder="1" applyAlignment="1">
      <alignment horizontal="center" vertical="center"/>
    </xf>
    <xf numFmtId="0" fontId="8" fillId="2" borderId="31" xfId="0" applyFont="1" applyFill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0" fontId="8" fillId="0" borderId="30" xfId="0" applyFont="1" applyBorder="1" applyAlignment="1">
      <alignment horizontal="center" vertical="center"/>
    </xf>
    <xf numFmtId="0" fontId="8" fillId="0" borderId="31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32" xfId="0" applyFont="1" applyBorder="1" applyAlignment="1">
      <alignment horizontal="center" vertical="center"/>
    </xf>
  </cellXfs>
  <cellStyles count="3">
    <cellStyle name="Currency" xfId="1" builtinId="4"/>
    <cellStyle name="Currency 2" xfId="2" xr:uid="{1F8BA30B-2DE9-43AF-ADA8-BBE329F7FB68}"/>
    <cellStyle name="Normal" xfId="0" builtinId="0"/>
  </cellStyles>
  <dxfs count="9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F1C1EB"/>
      <color rgb="FFBEF0F4"/>
      <color rgb="FFDFC5ED"/>
      <color rgb="FFF6BCBD"/>
      <color rgb="FFAAECAC"/>
      <color rgb="FFFA9C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26" Type="http://schemas.openxmlformats.org/officeDocument/2006/relationships/image" Target="../media/image27.jpeg"/><Relationship Id="rId39" Type="http://schemas.openxmlformats.org/officeDocument/2006/relationships/image" Target="../media/image40.jpeg"/><Relationship Id="rId21" Type="http://schemas.openxmlformats.org/officeDocument/2006/relationships/image" Target="../media/image22.jpeg"/><Relationship Id="rId34" Type="http://schemas.openxmlformats.org/officeDocument/2006/relationships/image" Target="../media/image35.jpeg"/><Relationship Id="rId42" Type="http://schemas.openxmlformats.org/officeDocument/2006/relationships/image" Target="../media/image43.jpeg"/><Relationship Id="rId47" Type="http://schemas.openxmlformats.org/officeDocument/2006/relationships/image" Target="../media/image48.jpeg"/><Relationship Id="rId50" Type="http://schemas.openxmlformats.org/officeDocument/2006/relationships/image" Target="../media/image51.jpeg"/><Relationship Id="rId7" Type="http://schemas.openxmlformats.org/officeDocument/2006/relationships/image" Target="../media/image8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9" Type="http://schemas.openxmlformats.org/officeDocument/2006/relationships/image" Target="../media/image30.jpeg"/><Relationship Id="rId11" Type="http://schemas.openxmlformats.org/officeDocument/2006/relationships/image" Target="../media/image12.jpeg"/><Relationship Id="rId24" Type="http://schemas.openxmlformats.org/officeDocument/2006/relationships/image" Target="../media/image25.jpeg"/><Relationship Id="rId32" Type="http://schemas.openxmlformats.org/officeDocument/2006/relationships/image" Target="../media/image33.jpeg"/><Relationship Id="rId37" Type="http://schemas.openxmlformats.org/officeDocument/2006/relationships/image" Target="../media/image38.jpeg"/><Relationship Id="rId40" Type="http://schemas.openxmlformats.org/officeDocument/2006/relationships/image" Target="../media/image41.jpeg"/><Relationship Id="rId45" Type="http://schemas.openxmlformats.org/officeDocument/2006/relationships/image" Target="../media/image46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36" Type="http://schemas.openxmlformats.org/officeDocument/2006/relationships/image" Target="../media/image37.jpeg"/><Relationship Id="rId49" Type="http://schemas.openxmlformats.org/officeDocument/2006/relationships/image" Target="../media/image50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31" Type="http://schemas.openxmlformats.org/officeDocument/2006/relationships/image" Target="../media/image32.jpeg"/><Relationship Id="rId44" Type="http://schemas.openxmlformats.org/officeDocument/2006/relationships/image" Target="../media/image45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30" Type="http://schemas.openxmlformats.org/officeDocument/2006/relationships/image" Target="../media/image31.jpeg"/><Relationship Id="rId35" Type="http://schemas.openxmlformats.org/officeDocument/2006/relationships/image" Target="../media/image36.jpeg"/><Relationship Id="rId43" Type="http://schemas.openxmlformats.org/officeDocument/2006/relationships/image" Target="../media/image44.jpeg"/><Relationship Id="rId48" Type="http://schemas.openxmlformats.org/officeDocument/2006/relationships/image" Target="../media/image49.jpeg"/><Relationship Id="rId8" Type="http://schemas.openxmlformats.org/officeDocument/2006/relationships/image" Target="../media/image9.jpeg"/><Relationship Id="rId51" Type="http://schemas.openxmlformats.org/officeDocument/2006/relationships/image" Target="../media/image52.jpeg"/><Relationship Id="rId3" Type="http://schemas.openxmlformats.org/officeDocument/2006/relationships/image" Target="../media/image4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5" Type="http://schemas.openxmlformats.org/officeDocument/2006/relationships/image" Target="../media/image26.jpeg"/><Relationship Id="rId33" Type="http://schemas.openxmlformats.org/officeDocument/2006/relationships/image" Target="../media/image34.jpeg"/><Relationship Id="rId38" Type="http://schemas.openxmlformats.org/officeDocument/2006/relationships/image" Target="../media/image39.jpeg"/><Relationship Id="rId46" Type="http://schemas.openxmlformats.org/officeDocument/2006/relationships/image" Target="../media/image47.jpeg"/><Relationship Id="rId20" Type="http://schemas.openxmlformats.org/officeDocument/2006/relationships/image" Target="../media/image21.jpeg"/><Relationship Id="rId41" Type="http://schemas.openxmlformats.org/officeDocument/2006/relationships/image" Target="../media/image42.jpeg"/><Relationship Id="rId1" Type="http://schemas.openxmlformats.org/officeDocument/2006/relationships/image" Target="../media/image2.png"/><Relationship Id="rId6" Type="http://schemas.openxmlformats.org/officeDocument/2006/relationships/image" Target="../media/image7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9.jpeg"/><Relationship Id="rId13" Type="http://schemas.openxmlformats.org/officeDocument/2006/relationships/image" Target="../media/image64.jpeg"/><Relationship Id="rId18" Type="http://schemas.openxmlformats.org/officeDocument/2006/relationships/image" Target="../media/image69.jpeg"/><Relationship Id="rId3" Type="http://schemas.openxmlformats.org/officeDocument/2006/relationships/image" Target="../media/image54.jpeg"/><Relationship Id="rId21" Type="http://schemas.openxmlformats.org/officeDocument/2006/relationships/image" Target="../media/image72.jpeg"/><Relationship Id="rId7" Type="http://schemas.openxmlformats.org/officeDocument/2006/relationships/image" Target="../media/image58.jpeg"/><Relationship Id="rId12" Type="http://schemas.openxmlformats.org/officeDocument/2006/relationships/image" Target="../media/image63.jpeg"/><Relationship Id="rId17" Type="http://schemas.openxmlformats.org/officeDocument/2006/relationships/image" Target="../media/image68.jpeg"/><Relationship Id="rId2" Type="http://schemas.openxmlformats.org/officeDocument/2006/relationships/image" Target="../media/image53.jpeg"/><Relationship Id="rId16" Type="http://schemas.openxmlformats.org/officeDocument/2006/relationships/image" Target="../media/image67.jpeg"/><Relationship Id="rId20" Type="http://schemas.openxmlformats.org/officeDocument/2006/relationships/image" Target="../media/image71.jpeg"/><Relationship Id="rId1" Type="http://schemas.openxmlformats.org/officeDocument/2006/relationships/image" Target="../media/image1.png"/><Relationship Id="rId6" Type="http://schemas.openxmlformats.org/officeDocument/2006/relationships/image" Target="../media/image57.jpeg"/><Relationship Id="rId11" Type="http://schemas.openxmlformats.org/officeDocument/2006/relationships/image" Target="../media/image62.jpeg"/><Relationship Id="rId5" Type="http://schemas.openxmlformats.org/officeDocument/2006/relationships/image" Target="../media/image56.jpeg"/><Relationship Id="rId15" Type="http://schemas.openxmlformats.org/officeDocument/2006/relationships/image" Target="../media/image66.jpeg"/><Relationship Id="rId23" Type="http://schemas.openxmlformats.org/officeDocument/2006/relationships/image" Target="../media/image74.jpeg"/><Relationship Id="rId10" Type="http://schemas.openxmlformats.org/officeDocument/2006/relationships/image" Target="../media/image61.jpeg"/><Relationship Id="rId19" Type="http://schemas.openxmlformats.org/officeDocument/2006/relationships/image" Target="../media/image70.jpeg"/><Relationship Id="rId4" Type="http://schemas.openxmlformats.org/officeDocument/2006/relationships/image" Target="../media/image55.jpeg"/><Relationship Id="rId9" Type="http://schemas.openxmlformats.org/officeDocument/2006/relationships/image" Target="../media/image60.jpeg"/><Relationship Id="rId14" Type="http://schemas.openxmlformats.org/officeDocument/2006/relationships/image" Target="../media/image65.jpeg"/><Relationship Id="rId22" Type="http://schemas.openxmlformats.org/officeDocument/2006/relationships/image" Target="../media/image73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1.jpeg"/><Relationship Id="rId13" Type="http://schemas.openxmlformats.org/officeDocument/2006/relationships/image" Target="../media/image86.jpeg"/><Relationship Id="rId3" Type="http://schemas.openxmlformats.org/officeDocument/2006/relationships/image" Target="../media/image76.jpeg"/><Relationship Id="rId7" Type="http://schemas.openxmlformats.org/officeDocument/2006/relationships/image" Target="../media/image80.jpeg"/><Relationship Id="rId12" Type="http://schemas.openxmlformats.org/officeDocument/2006/relationships/image" Target="../media/image85.jpeg"/><Relationship Id="rId17" Type="http://schemas.openxmlformats.org/officeDocument/2006/relationships/image" Target="../media/image90.jpeg"/><Relationship Id="rId2" Type="http://schemas.openxmlformats.org/officeDocument/2006/relationships/image" Target="../media/image75.jpeg"/><Relationship Id="rId16" Type="http://schemas.openxmlformats.org/officeDocument/2006/relationships/image" Target="../media/image89.jpeg"/><Relationship Id="rId1" Type="http://schemas.openxmlformats.org/officeDocument/2006/relationships/image" Target="../media/image1.png"/><Relationship Id="rId6" Type="http://schemas.openxmlformats.org/officeDocument/2006/relationships/image" Target="../media/image79.jpeg"/><Relationship Id="rId11" Type="http://schemas.openxmlformats.org/officeDocument/2006/relationships/image" Target="../media/image84.jpeg"/><Relationship Id="rId5" Type="http://schemas.openxmlformats.org/officeDocument/2006/relationships/image" Target="../media/image78.jpeg"/><Relationship Id="rId15" Type="http://schemas.openxmlformats.org/officeDocument/2006/relationships/image" Target="../media/image88.jpeg"/><Relationship Id="rId10" Type="http://schemas.openxmlformats.org/officeDocument/2006/relationships/image" Target="../media/image83.jpeg"/><Relationship Id="rId4" Type="http://schemas.openxmlformats.org/officeDocument/2006/relationships/image" Target="../media/image77.jpeg"/><Relationship Id="rId9" Type="http://schemas.openxmlformats.org/officeDocument/2006/relationships/image" Target="../media/image82.jpeg"/><Relationship Id="rId14" Type="http://schemas.openxmlformats.org/officeDocument/2006/relationships/image" Target="../media/image8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846041</xdr:colOff>
      <xdr:row>4</xdr:row>
      <xdr:rowOff>57727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2CE607-8881-4CDB-BCAE-8802E96F4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84496" cy="23668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242207</xdr:colOff>
      <xdr:row>5</xdr:row>
      <xdr:rowOff>139310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C07E46-EF10-43B0-9C97-8C646FB16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364318" cy="14442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1617454</xdr:colOff>
      <xdr:row>11</xdr:row>
      <xdr:rowOff>1078302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F7D0313-7F7F-31FD-0095-5583D8A07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83679"/>
          <a:ext cx="1617454" cy="10783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1</xdr:col>
      <xdr:colOff>555</xdr:colOff>
      <xdr:row>14</xdr:row>
      <xdr:rowOff>1332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4B465E3-86F1-EF99-642D-C2878A5C0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43611"/>
          <a:ext cx="1640417" cy="10949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1613105</xdr:colOff>
      <xdr:row>15</xdr:row>
      <xdr:rowOff>1075403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70B432BB-C123-6B19-EA6A-6C6245106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88871"/>
          <a:ext cx="1613105" cy="10754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1095886</xdr:rowOff>
    </xdr:from>
    <xdr:to>
      <xdr:col>0</xdr:col>
      <xdr:colOff>1613105</xdr:colOff>
      <xdr:row>17</xdr:row>
      <xdr:rowOff>1075402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66FA6B3-162D-D9DF-DD45-303A608E5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880644"/>
          <a:ext cx="1613105" cy="10754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1</xdr:col>
      <xdr:colOff>64870</xdr:colOff>
      <xdr:row>20</xdr:row>
      <xdr:rowOff>40968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D4ECE90-627D-4F5B-8DF7-76C9791F5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072419"/>
          <a:ext cx="1703580" cy="11368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1095886</xdr:rowOff>
    </xdr:from>
    <xdr:to>
      <xdr:col>1</xdr:col>
      <xdr:colOff>20484</xdr:colOff>
      <xdr:row>21</xdr:row>
      <xdr:rowOff>10240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0705391-E016-5492-AB3B-DAD351616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168305"/>
          <a:ext cx="1659194" cy="11061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1587500</xdr:colOff>
      <xdr:row>21</xdr:row>
      <xdr:rowOff>1058333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CEAA77C2-2571-DA21-A9E1-4C94B8FDD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264194"/>
          <a:ext cx="1587500" cy="1058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1</xdr:col>
      <xdr:colOff>2993</xdr:colOff>
      <xdr:row>23</xdr:row>
      <xdr:rowOff>1973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2DD8B96E-BF03-C969-3F2D-758C6D0FD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269239"/>
          <a:ext cx="1639591" cy="10905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1621154</xdr:colOff>
      <xdr:row>24</xdr:row>
      <xdr:rowOff>1555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8A0C86A0-4008-8A37-FFBD-3185346D3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467917"/>
          <a:ext cx="1621154" cy="108479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24</xdr:row>
      <xdr:rowOff>1</xdr:rowOff>
    </xdr:from>
    <xdr:to>
      <xdr:col>0</xdr:col>
      <xdr:colOff>1579236</xdr:colOff>
      <xdr:row>24</xdr:row>
      <xdr:rowOff>1048255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3C6DC33E-7253-0357-B98F-51D57D53D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9412858"/>
          <a:ext cx="1579235" cy="10482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1617738</xdr:colOff>
      <xdr:row>25</xdr:row>
      <xdr:rowOff>1078492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8DD866DF-9651-B359-9E89-424F3F0D8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501429"/>
          <a:ext cx="1617738" cy="10784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1622778</xdr:colOff>
      <xdr:row>26</xdr:row>
      <xdr:rowOff>1081852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FA2062D-9207-1C4B-11CF-115CC5CBC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590000"/>
          <a:ext cx="1622778" cy="10818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1592540</xdr:colOff>
      <xdr:row>27</xdr:row>
      <xdr:rowOff>1061693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144689EB-318E-F3DA-0DA6-5D4B5BC60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678571"/>
          <a:ext cx="1592540" cy="10616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1612698</xdr:colOff>
      <xdr:row>28</xdr:row>
      <xdr:rowOff>1075132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FD408F05-981F-3396-B87E-3684179CD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767143"/>
          <a:ext cx="1612698" cy="10751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1592540</xdr:colOff>
      <xdr:row>29</xdr:row>
      <xdr:rowOff>1061693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DAB9469C-6F01-1039-EE0A-CCE7275D1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855714"/>
          <a:ext cx="1592540" cy="10616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1542143</xdr:colOff>
      <xdr:row>30</xdr:row>
      <xdr:rowOff>1028095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EEDEB695-A312-F403-098F-DA0C7CC6B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944286"/>
          <a:ext cx="1542143" cy="10280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1592540</xdr:colOff>
      <xdr:row>62</xdr:row>
      <xdr:rowOff>1061693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5FAF28E7-A957-943E-6B66-0DA0B46E6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867143"/>
          <a:ext cx="1592540" cy="10616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1542143</xdr:colOff>
      <xdr:row>63</xdr:row>
      <xdr:rowOff>1028095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A8C0974B-0773-597F-9ECB-F4B7EE1DB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955714"/>
          <a:ext cx="1542143" cy="10280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1</xdr:col>
      <xdr:colOff>34636</xdr:colOff>
      <xdr:row>13</xdr:row>
      <xdr:rowOff>158931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F2315AD-9AE7-D1CD-3E6A-B2A9E9F93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96182"/>
          <a:ext cx="1674091" cy="12557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1593980</xdr:colOff>
      <xdr:row>14</xdr:row>
      <xdr:rowOff>1062555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7AB587A-0189-1499-4FB3-5E16F9BD3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91939"/>
          <a:ext cx="1593980" cy="10625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1568061</xdr:colOff>
      <xdr:row>16</xdr:row>
      <xdr:rowOff>1045277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9BE6CA2-E676-1527-972D-AAE91BF80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69082"/>
          <a:ext cx="1568061" cy="10452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1</xdr:col>
      <xdr:colOff>152</xdr:colOff>
      <xdr:row>33</xdr:row>
      <xdr:rowOff>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15F0B36-CDDA-B3D9-2984-BC79F8E57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186224"/>
          <a:ext cx="1633009" cy="10885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1</xdr:col>
      <xdr:colOff>11140</xdr:colOff>
      <xdr:row>60</xdr:row>
      <xdr:rowOff>1311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DD17769-E588-F76B-C518-836F63FA8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718158"/>
          <a:ext cx="1648772" cy="10930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1</xdr:rowOff>
    </xdr:from>
    <xdr:to>
      <xdr:col>1</xdr:col>
      <xdr:colOff>11140</xdr:colOff>
      <xdr:row>59</xdr:row>
      <xdr:rowOff>7327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D90B6BBB-194C-B67F-D3B2-6A2E14D9E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626405"/>
          <a:ext cx="1648772" cy="10990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1091753</xdr:rowOff>
    </xdr:from>
    <xdr:to>
      <xdr:col>1</xdr:col>
      <xdr:colOff>66842</xdr:colOff>
      <xdr:row>58</xdr:row>
      <xdr:rowOff>44455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91DCB61E-0B9E-83AD-91A8-C5122379A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534648"/>
          <a:ext cx="1704474" cy="11362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1</xdr:col>
      <xdr:colOff>117136</xdr:colOff>
      <xdr:row>57</xdr:row>
      <xdr:rowOff>77983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6A08F83B-6A90-66EB-66B6-1B6DB01A7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442895"/>
          <a:ext cx="1754768" cy="11697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1</xdr:col>
      <xdr:colOff>33575</xdr:colOff>
      <xdr:row>56</xdr:row>
      <xdr:rowOff>22280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EBF399EC-FC12-BC58-E2FA-BA253E410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351140"/>
          <a:ext cx="1671207" cy="11140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1</xdr:col>
      <xdr:colOff>100423</xdr:colOff>
      <xdr:row>55</xdr:row>
      <xdr:rowOff>66842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F6E081C-9E19-E6BA-6309-0426D4182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259386"/>
          <a:ext cx="1738055" cy="11585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1</xdr:col>
      <xdr:colOff>67000</xdr:colOff>
      <xdr:row>53</xdr:row>
      <xdr:rowOff>44561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EEEDD960-2FB2-9021-7FBA-2F34D8B2C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075877"/>
          <a:ext cx="1704632" cy="11363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1</xdr:col>
      <xdr:colOff>67000</xdr:colOff>
      <xdr:row>52</xdr:row>
      <xdr:rowOff>44562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C898CB4C-F293-3539-4BAE-528613E50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984123"/>
          <a:ext cx="1704632" cy="11363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1</xdr:col>
      <xdr:colOff>55701</xdr:colOff>
      <xdr:row>51</xdr:row>
      <xdr:rowOff>37029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A978E8DF-E98B-6873-C458-5F8A40AC5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892368"/>
          <a:ext cx="1693333" cy="11287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1</xdr:col>
      <xdr:colOff>44561</xdr:colOff>
      <xdr:row>50</xdr:row>
      <xdr:rowOff>29604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88086536-637D-93BA-40AD-1826CF95A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800614"/>
          <a:ext cx="1682193" cy="11213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1</xdr:col>
      <xdr:colOff>117135</xdr:colOff>
      <xdr:row>54</xdr:row>
      <xdr:rowOff>77982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2F6C1256-9AE0-FDFD-C014-953642FF4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167632"/>
          <a:ext cx="1754767" cy="11697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1</xdr:col>
      <xdr:colOff>100422</xdr:colOff>
      <xdr:row>49</xdr:row>
      <xdr:rowOff>66842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525BB4D6-F88F-EBF3-E8C7-A220B0545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708860"/>
          <a:ext cx="1738054" cy="11585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1</xdr:col>
      <xdr:colOff>100263</xdr:colOff>
      <xdr:row>48</xdr:row>
      <xdr:rowOff>66734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9C3A581D-78EE-426D-0146-CCD901280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617105"/>
          <a:ext cx="1737895" cy="11584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1096817</xdr:rowOff>
    </xdr:from>
    <xdr:to>
      <xdr:col>1</xdr:col>
      <xdr:colOff>106165</xdr:colOff>
      <xdr:row>47</xdr:row>
      <xdr:rowOff>69272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DFF91323-95BF-E5BF-545B-5050D6269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687999"/>
          <a:ext cx="1745620" cy="11660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</xdr:col>
      <xdr:colOff>57727</xdr:colOff>
      <xdr:row>46</xdr:row>
      <xdr:rowOff>34532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C7181F56-0772-4952-38F3-79D98643B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591182"/>
          <a:ext cx="1697182" cy="1131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</xdr:col>
      <xdr:colOff>5924</xdr:colOff>
      <xdr:row>45</xdr:row>
      <xdr:rowOff>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EEB55526-B416-191D-88EA-B40A1A458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494364"/>
          <a:ext cx="1645379" cy="10968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1</xdr:col>
      <xdr:colOff>40566</xdr:colOff>
      <xdr:row>44</xdr:row>
      <xdr:rowOff>23091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88BA731B-88AF-BCEA-0858-D01850E15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397545"/>
          <a:ext cx="1680021" cy="11199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1</xdr:col>
      <xdr:colOff>46181</xdr:colOff>
      <xdr:row>43</xdr:row>
      <xdr:rowOff>26835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65BE88B4-3B7C-1204-02A3-A85BC9F42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300727"/>
          <a:ext cx="1685636" cy="11236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1</xdr:col>
      <xdr:colOff>69272</xdr:colOff>
      <xdr:row>42</xdr:row>
      <xdr:rowOff>42228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3A3E7ED2-C7A8-180C-13DD-658C09E1B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203909"/>
          <a:ext cx="1708727" cy="11390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1</xdr:col>
      <xdr:colOff>40564</xdr:colOff>
      <xdr:row>41</xdr:row>
      <xdr:rowOff>23091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A88C9CDB-F1AF-60F9-38E6-BE5B05119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107091"/>
          <a:ext cx="1680019" cy="11199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1</xdr:col>
      <xdr:colOff>75204</xdr:colOff>
      <xdr:row>40</xdr:row>
      <xdr:rowOff>46182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309EFE66-7C03-54E2-D0E0-112CDDE69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010273"/>
          <a:ext cx="1714659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1</xdr:col>
      <xdr:colOff>23090</xdr:colOff>
      <xdr:row>39</xdr:row>
      <xdr:rowOff>11443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187F0398-971C-8054-4D2D-5CD381AC8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913455"/>
          <a:ext cx="1662545" cy="11082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1</xdr:col>
      <xdr:colOff>57727</xdr:colOff>
      <xdr:row>38</xdr:row>
      <xdr:rowOff>34531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A8BF980D-9C93-342D-76F1-C2F2609FB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816636"/>
          <a:ext cx="1697182" cy="1131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1</xdr:col>
      <xdr:colOff>34636</xdr:colOff>
      <xdr:row>37</xdr:row>
      <xdr:rowOff>19139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57036D86-E296-9080-D431-82B1F115B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719818"/>
          <a:ext cx="1674091" cy="11159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1</xdr:col>
      <xdr:colOff>75204</xdr:colOff>
      <xdr:row>36</xdr:row>
      <xdr:rowOff>46182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F9867AFA-788C-ECAF-89C5-7705ACD1F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623000"/>
          <a:ext cx="1714659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1</xdr:col>
      <xdr:colOff>5924</xdr:colOff>
      <xdr:row>35</xdr:row>
      <xdr:rowOff>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9A6E06C9-29FF-3F35-54B1-8531EC79A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526182"/>
          <a:ext cx="1645379" cy="10968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1</xdr:col>
      <xdr:colOff>127162</xdr:colOff>
      <xdr:row>34</xdr:row>
      <xdr:rowOff>80818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0972D5A0-AD45-AE78-82A7-A6D32D541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429364"/>
          <a:ext cx="1766617" cy="11776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1593606</xdr:colOff>
      <xdr:row>61</xdr:row>
      <xdr:rowOff>1062404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3F484C5F-171F-3A7B-FA8C-02DBABE48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641154"/>
          <a:ext cx="1593606" cy="106240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3</xdr:col>
      <xdr:colOff>818776</xdr:colOff>
      <xdr:row>7</xdr:row>
      <xdr:rowOff>136883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EC19205-1985-65D4-1E61-7076D150C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4343400" cy="14259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1</xdr:col>
      <xdr:colOff>23962</xdr:colOff>
      <xdr:row>11</xdr:row>
      <xdr:rowOff>1222075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E97D1BF-D4A1-63AA-6576-9AADA7E4C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51887"/>
          <a:ext cx="1833113" cy="12220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1193800</xdr:rowOff>
    </xdr:from>
    <xdr:to>
      <xdr:col>1</xdr:col>
      <xdr:colOff>5992</xdr:colOff>
      <xdr:row>12</xdr:row>
      <xdr:rowOff>1171995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D6548DD-C5CE-8BF6-B61D-8DB3E94C8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13500"/>
          <a:ext cx="1822092" cy="12100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1785189</xdr:colOff>
      <xdr:row>13</xdr:row>
      <xdr:rowOff>1190126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932741AF-7EB9-4C9C-4151-6CE03F8E6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20000"/>
          <a:ext cx="1785189" cy="11901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1773208</xdr:colOff>
      <xdr:row>18</xdr:row>
      <xdr:rowOff>1182139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A2E1F99F-3A67-EED7-56CB-36466D2AB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88113"/>
          <a:ext cx="1773208" cy="11821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1785189</xdr:colOff>
      <xdr:row>19</xdr:row>
      <xdr:rowOff>1190126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CA1AE04B-6728-9D2F-B156-25649A46C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22170"/>
          <a:ext cx="1785189" cy="1190126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20</xdr:row>
      <xdr:rowOff>0</xdr:rowOff>
    </xdr:from>
    <xdr:to>
      <xdr:col>0</xdr:col>
      <xdr:colOff>1790701</xdr:colOff>
      <xdr:row>20</xdr:row>
      <xdr:rowOff>1184233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13C9FE09-8A91-074C-A84B-B294547F7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2611100"/>
          <a:ext cx="1790700" cy="11842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1790700</xdr:colOff>
      <xdr:row>21</xdr:row>
      <xdr:rowOff>1193800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F0D2AC2B-80B0-8063-697F-208B757F4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843000"/>
          <a:ext cx="1790700" cy="1193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1765300</xdr:colOff>
      <xdr:row>22</xdr:row>
      <xdr:rowOff>1176867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6904EA9-3851-0132-8E0A-79C7B1D9E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074900"/>
          <a:ext cx="1765300" cy="11768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12700</xdr:colOff>
      <xdr:row>23</xdr:row>
      <xdr:rowOff>1219200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F405830F-F30E-3AD1-9749-650DE1CFD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06800"/>
          <a:ext cx="1828800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1765300</xdr:colOff>
      <xdr:row>24</xdr:row>
      <xdr:rowOff>1176867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D64E08F7-3CCD-A73F-8A08-AE8B9F819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538700"/>
          <a:ext cx="1765300" cy="11768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1</xdr:col>
      <xdr:colOff>0</xdr:colOff>
      <xdr:row>25</xdr:row>
      <xdr:rowOff>1210733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24271ECF-4081-8004-6C38-369AC1C13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770600"/>
          <a:ext cx="1816100" cy="12107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1</xdr:col>
      <xdr:colOff>0</xdr:colOff>
      <xdr:row>26</xdr:row>
      <xdr:rowOff>1210733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85F588CD-1162-BF62-2AD6-E31E72BA8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02500"/>
          <a:ext cx="1816100" cy="12107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1790700</xdr:colOff>
      <xdr:row>27</xdr:row>
      <xdr:rowOff>1193800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B4A8A014-4D52-3B08-2AA8-933CC24AC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234400"/>
          <a:ext cx="1790700" cy="1193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1773208</xdr:colOff>
      <xdr:row>29</xdr:row>
      <xdr:rowOff>1182139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B8CB803-4BAC-43D4-8C83-39555D81C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698200"/>
          <a:ext cx="1773208" cy="11821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1785189</xdr:colOff>
      <xdr:row>30</xdr:row>
      <xdr:rowOff>1190126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3F138A00-B27F-40E3-8482-3BECD6EEA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930100"/>
          <a:ext cx="1785189" cy="1190126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31</xdr:row>
      <xdr:rowOff>0</xdr:rowOff>
    </xdr:from>
    <xdr:to>
      <xdr:col>0</xdr:col>
      <xdr:colOff>1790701</xdr:colOff>
      <xdr:row>31</xdr:row>
      <xdr:rowOff>1184233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84BC33B7-C0D4-48F7-92E2-ECA10DA46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6162000"/>
          <a:ext cx="1790700" cy="11842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1790700</xdr:colOff>
      <xdr:row>32</xdr:row>
      <xdr:rowOff>1193800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C87ED2A2-A6F0-41AE-9C16-4A3F7BD99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393900"/>
          <a:ext cx="1790700" cy="1193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1765300</xdr:colOff>
      <xdr:row>33</xdr:row>
      <xdr:rowOff>1176867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91D4850E-86A5-4D01-9CDD-E52552567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625800"/>
          <a:ext cx="1765300" cy="11768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1</xdr:col>
      <xdr:colOff>12700</xdr:colOff>
      <xdr:row>34</xdr:row>
      <xdr:rowOff>1219200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418E27DF-432D-4B60-BC9D-6DA03512E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857700"/>
          <a:ext cx="1828800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1765300</xdr:colOff>
      <xdr:row>35</xdr:row>
      <xdr:rowOff>1176867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E1DD6866-BAAC-46C9-88DE-E9367C662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089600"/>
          <a:ext cx="1765300" cy="11768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1</xdr:col>
      <xdr:colOff>0</xdr:colOff>
      <xdr:row>36</xdr:row>
      <xdr:rowOff>1210733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6E82BAEB-F220-4199-961E-42EBBBB9C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321500"/>
          <a:ext cx="1816100" cy="12107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1</xdr:col>
      <xdr:colOff>0</xdr:colOff>
      <xdr:row>37</xdr:row>
      <xdr:rowOff>1210733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49A6A32E-4D40-4113-BBEE-90A8C675D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553400"/>
          <a:ext cx="1816100" cy="12107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1790700</xdr:colOff>
      <xdr:row>38</xdr:row>
      <xdr:rowOff>1193800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56D37722-7685-4C7E-9CAA-4F50A0475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785300"/>
          <a:ext cx="1790700" cy="1193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1771650</xdr:colOff>
      <xdr:row>40</xdr:row>
      <xdr:rowOff>1181100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FF014E33-C791-9C8E-B899-0E980D9EE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249100"/>
          <a:ext cx="1771650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1</xdr:col>
      <xdr:colOff>12700</xdr:colOff>
      <xdr:row>41</xdr:row>
      <xdr:rowOff>1219200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F21D43FF-FA2D-745E-EEF1-8D0B4F03E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481000"/>
          <a:ext cx="1828800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1</xdr:col>
      <xdr:colOff>88900</xdr:colOff>
      <xdr:row>43</xdr:row>
      <xdr:rowOff>38100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A4E67F55-8F9F-C5BD-4054-DE71826C8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71290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1</xdr:col>
      <xdr:colOff>31750</xdr:colOff>
      <xdr:row>44</xdr:row>
      <xdr:rowOff>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530F8F51-2339-63DE-5D76-93C73F50B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944800"/>
          <a:ext cx="1847850" cy="1231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1778000</xdr:colOff>
      <xdr:row>44</xdr:row>
      <xdr:rowOff>1185333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B39EEAE3-D49A-2ABA-81EE-F1D5FE007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176700"/>
          <a:ext cx="1778000" cy="1185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</xdr:col>
      <xdr:colOff>38100</xdr:colOff>
      <xdr:row>45</xdr:row>
      <xdr:rowOff>1236133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BA5F6490-8611-D740-13D6-443D94EBC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408600"/>
          <a:ext cx="1854200" cy="12361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1790700</xdr:colOff>
      <xdr:row>46</xdr:row>
      <xdr:rowOff>1193800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8637B407-F503-1F9E-7A66-14B2E90DD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653200"/>
          <a:ext cx="1790700" cy="1193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1</xdr:col>
      <xdr:colOff>0</xdr:colOff>
      <xdr:row>47</xdr:row>
      <xdr:rowOff>1194834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3B7B4A6C-8776-F125-3B8E-77B0EB089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897800"/>
          <a:ext cx="1816100" cy="1210733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15</xdr:row>
      <xdr:rowOff>0</xdr:rowOff>
    </xdr:from>
    <xdr:ext cx="1817303" cy="1210095"/>
    <xdr:pic>
      <xdr:nvPicPr>
        <xdr:cNvPr id="2" name="Picture 1">
          <a:extLst>
            <a:ext uri="{FF2B5EF4-FFF2-40B4-BE49-F238E27FC236}">
              <a16:creationId xmlns:a16="http://schemas.microsoft.com/office/drawing/2014/main" id="{F211E65A-281F-4E17-9769-507B26914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12459"/>
          <a:ext cx="1817303" cy="121009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</xdr:row>
      <xdr:rowOff>0</xdr:rowOff>
    </xdr:from>
    <xdr:ext cx="1785189" cy="1190126"/>
    <xdr:pic>
      <xdr:nvPicPr>
        <xdr:cNvPr id="4" name="Picture 3">
          <a:extLst>
            <a:ext uri="{FF2B5EF4-FFF2-40B4-BE49-F238E27FC236}">
              <a16:creationId xmlns:a16="http://schemas.microsoft.com/office/drawing/2014/main" id="{5DD3BB9C-B60E-47E0-B496-667036656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40820"/>
          <a:ext cx="1785189" cy="1190126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3</xdr:col>
      <xdr:colOff>930560</xdr:colOff>
      <xdr:row>7</xdr:row>
      <xdr:rowOff>136883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DC52F6-97D8-4426-BF09-BC4108ABD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4365910" cy="14259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1883352</xdr:colOff>
      <xdr:row>12</xdr:row>
      <xdr:rowOff>28864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9679B7A-2132-A2F4-6428-0924D8E89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81023"/>
          <a:ext cx="1883352" cy="12555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1847273</xdr:colOff>
      <xdr:row>13</xdr:row>
      <xdr:rowOff>4810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1181941-6F1A-1F55-D895-E4F785881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07727"/>
          <a:ext cx="1847273" cy="12315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1905000</xdr:colOff>
      <xdr:row>14</xdr:row>
      <xdr:rowOff>43296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5D5B969-D516-5C3C-7E2E-C2EA1D980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34432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1876136</xdr:colOff>
      <xdr:row>15</xdr:row>
      <xdr:rowOff>24052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42AA2B3-2A59-BD4F-6B58-DFFBC3005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61136"/>
          <a:ext cx="1876136" cy="12507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1883352</xdr:colOff>
      <xdr:row>16</xdr:row>
      <xdr:rowOff>28864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224DBE8-0CAE-C8A1-D3F4-76878511F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87841"/>
          <a:ext cx="1883352" cy="12555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1847273</xdr:colOff>
      <xdr:row>17</xdr:row>
      <xdr:rowOff>4810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FD65834-7460-1113-EA5D-A294E988A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14545"/>
          <a:ext cx="1847273" cy="12315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1818410</xdr:colOff>
      <xdr:row>17</xdr:row>
      <xdr:rowOff>1212273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8B13D89E-B260-0883-1A63-35E6673E2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541250"/>
          <a:ext cx="1818410" cy="1212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1818409</xdr:colOff>
      <xdr:row>18</xdr:row>
      <xdr:rowOff>1212273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526D1D2-67FF-8018-6939-3CF39755A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767955"/>
          <a:ext cx="1818409" cy="1212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1847273</xdr:colOff>
      <xdr:row>20</xdr:row>
      <xdr:rowOff>4810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6926BFC-0CFC-92DF-4D10-0C5E82D79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994659"/>
          <a:ext cx="1847273" cy="12315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21</xdr:row>
      <xdr:rowOff>0</xdr:rowOff>
    </xdr:from>
    <xdr:ext cx="1883352" cy="1264846"/>
    <xdr:pic>
      <xdr:nvPicPr>
        <xdr:cNvPr id="21" name="Picture 20">
          <a:extLst>
            <a:ext uri="{FF2B5EF4-FFF2-40B4-BE49-F238E27FC236}">
              <a16:creationId xmlns:a16="http://schemas.microsoft.com/office/drawing/2014/main" id="{AC3A6980-E599-48A9-8D69-655815410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70714"/>
          <a:ext cx="1883352" cy="126484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</xdr:row>
      <xdr:rowOff>0</xdr:rowOff>
    </xdr:from>
    <xdr:ext cx="1847273" cy="1240793"/>
    <xdr:pic>
      <xdr:nvPicPr>
        <xdr:cNvPr id="22" name="Picture 21">
          <a:extLst>
            <a:ext uri="{FF2B5EF4-FFF2-40B4-BE49-F238E27FC236}">
              <a16:creationId xmlns:a16="http://schemas.microsoft.com/office/drawing/2014/main" id="{1F8000AA-F923-46A8-A324-FC1BB76DC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06696"/>
          <a:ext cx="1847273" cy="124079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23</xdr:row>
      <xdr:rowOff>0</xdr:rowOff>
    </xdr:from>
    <xdr:ext cx="1905000" cy="1279278"/>
    <xdr:pic>
      <xdr:nvPicPr>
        <xdr:cNvPr id="23" name="Picture 22">
          <a:extLst>
            <a:ext uri="{FF2B5EF4-FFF2-40B4-BE49-F238E27FC236}">
              <a16:creationId xmlns:a16="http://schemas.microsoft.com/office/drawing/2014/main" id="{C7B98D4F-A56F-40F0-AC03-D06020A1D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42679"/>
          <a:ext cx="1905000" cy="1279278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24</xdr:row>
      <xdr:rowOff>0</xdr:rowOff>
    </xdr:from>
    <xdr:ext cx="1876136" cy="1260034"/>
    <xdr:pic>
      <xdr:nvPicPr>
        <xdr:cNvPr id="24" name="Picture 23">
          <a:extLst>
            <a:ext uri="{FF2B5EF4-FFF2-40B4-BE49-F238E27FC236}">
              <a16:creationId xmlns:a16="http://schemas.microsoft.com/office/drawing/2014/main" id="{7BEB2B5D-DC60-4B2F-8978-6C98C96B4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78661"/>
          <a:ext cx="1876136" cy="126003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25</xdr:row>
      <xdr:rowOff>0</xdr:rowOff>
    </xdr:from>
    <xdr:ext cx="1883352" cy="1264846"/>
    <xdr:pic>
      <xdr:nvPicPr>
        <xdr:cNvPr id="25" name="Picture 24">
          <a:extLst>
            <a:ext uri="{FF2B5EF4-FFF2-40B4-BE49-F238E27FC236}">
              <a16:creationId xmlns:a16="http://schemas.microsoft.com/office/drawing/2014/main" id="{0325444A-972C-4B89-B33F-8EE12A34A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14643"/>
          <a:ext cx="1883352" cy="126484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26</xdr:row>
      <xdr:rowOff>0</xdr:rowOff>
    </xdr:from>
    <xdr:ext cx="1847273" cy="1240792"/>
    <xdr:pic>
      <xdr:nvPicPr>
        <xdr:cNvPr id="26" name="Picture 25">
          <a:extLst>
            <a:ext uri="{FF2B5EF4-FFF2-40B4-BE49-F238E27FC236}">
              <a16:creationId xmlns:a16="http://schemas.microsoft.com/office/drawing/2014/main" id="{10C8D013-F33E-4E48-BF3F-8783F2D3F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50625"/>
          <a:ext cx="1847273" cy="124079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27</xdr:row>
      <xdr:rowOff>0</xdr:rowOff>
    </xdr:from>
    <xdr:ext cx="1818410" cy="1212273"/>
    <xdr:pic>
      <xdr:nvPicPr>
        <xdr:cNvPr id="27" name="Picture 26">
          <a:extLst>
            <a:ext uri="{FF2B5EF4-FFF2-40B4-BE49-F238E27FC236}">
              <a16:creationId xmlns:a16="http://schemas.microsoft.com/office/drawing/2014/main" id="{5CBB0AF6-51CC-436D-94B2-234814D6F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586607"/>
          <a:ext cx="1818410" cy="121227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28</xdr:row>
      <xdr:rowOff>0</xdr:rowOff>
    </xdr:from>
    <xdr:ext cx="1818409" cy="1212273"/>
    <xdr:pic>
      <xdr:nvPicPr>
        <xdr:cNvPr id="28" name="Picture 27">
          <a:extLst>
            <a:ext uri="{FF2B5EF4-FFF2-40B4-BE49-F238E27FC236}">
              <a16:creationId xmlns:a16="http://schemas.microsoft.com/office/drawing/2014/main" id="{0C66C7E1-0F98-483B-8A9F-B5B2B572E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822589"/>
          <a:ext cx="1818409" cy="121227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29</xdr:row>
      <xdr:rowOff>0</xdr:rowOff>
    </xdr:from>
    <xdr:ext cx="1847273" cy="1240793"/>
    <xdr:pic>
      <xdr:nvPicPr>
        <xdr:cNvPr id="29" name="Picture 28">
          <a:extLst>
            <a:ext uri="{FF2B5EF4-FFF2-40B4-BE49-F238E27FC236}">
              <a16:creationId xmlns:a16="http://schemas.microsoft.com/office/drawing/2014/main" id="{F463BDF7-93B6-4604-9557-89B8125E5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058571"/>
          <a:ext cx="1847273" cy="1240793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D2806-72B1-4737-B02E-15A8BE52961B}">
  <dimension ref="A1:Q17"/>
  <sheetViews>
    <sheetView tabSelected="1" zoomScale="51" zoomScaleNormal="47" workbookViewId="0">
      <selection activeCell="I1" sqref="I1:N1"/>
    </sheetView>
  </sheetViews>
  <sheetFormatPr defaultColWidth="8.81640625" defaultRowHeight="14.5" x14ac:dyDescent="0.35"/>
  <cols>
    <col min="1" max="1" width="31.90625" customWidth="1"/>
    <col min="2" max="11" width="14.6328125" customWidth="1"/>
    <col min="14" max="14" width="18.6328125" customWidth="1"/>
    <col min="15" max="15" width="8.81640625" customWidth="1"/>
    <col min="16" max="16" width="31" customWidth="1"/>
    <col min="17" max="17" width="23.26953125" customWidth="1"/>
    <col min="18" max="18" width="30.6328125" customWidth="1"/>
    <col min="19" max="19" width="24" customWidth="1"/>
  </cols>
  <sheetData>
    <row r="1" spans="1:17" ht="44.5" x14ac:dyDescent="0.35">
      <c r="A1" s="49"/>
      <c r="B1" s="49"/>
      <c r="C1" s="49"/>
      <c r="D1" s="49"/>
      <c r="E1" s="1"/>
      <c r="F1" s="1"/>
      <c r="G1" s="254" t="s">
        <v>21</v>
      </c>
      <c r="H1" s="255"/>
      <c r="I1" s="256"/>
      <c r="J1" s="257"/>
      <c r="K1" s="257"/>
      <c r="L1" s="257"/>
      <c r="M1" s="257"/>
      <c r="N1" s="258"/>
    </row>
    <row r="2" spans="1:17" ht="44.5" x14ac:dyDescent="0.35">
      <c r="A2" s="49"/>
      <c r="B2" s="49"/>
      <c r="C2" s="49"/>
      <c r="D2" s="49"/>
      <c r="E2" s="1"/>
      <c r="F2" s="1"/>
      <c r="G2" s="259" t="s">
        <v>140</v>
      </c>
      <c r="H2" s="260"/>
      <c r="I2" s="261"/>
      <c r="J2" s="262"/>
      <c r="K2" s="262"/>
      <c r="L2" s="262"/>
      <c r="M2" s="262"/>
      <c r="N2" s="263"/>
    </row>
    <row r="3" spans="1:17" ht="44.5" x14ac:dyDescent="0.35">
      <c r="A3" s="49"/>
      <c r="B3" s="49"/>
      <c r="C3" s="49"/>
      <c r="D3" s="49"/>
      <c r="E3" s="1"/>
      <c r="F3" s="1"/>
      <c r="G3" s="259" t="s">
        <v>22</v>
      </c>
      <c r="H3" s="260"/>
      <c r="I3" s="261"/>
      <c r="J3" s="262"/>
      <c r="K3" s="262"/>
      <c r="L3" s="262"/>
      <c r="M3" s="262"/>
      <c r="N3" s="263"/>
    </row>
    <row r="4" spans="1:17" ht="44.5" x14ac:dyDescent="0.35">
      <c r="A4" s="49"/>
      <c r="B4" s="49"/>
      <c r="C4" s="49"/>
      <c r="D4" s="49"/>
      <c r="E4" s="1"/>
      <c r="F4" s="1"/>
      <c r="G4" s="259" t="s">
        <v>23</v>
      </c>
      <c r="H4" s="260"/>
      <c r="I4" s="261" t="s">
        <v>141</v>
      </c>
      <c r="J4" s="262"/>
      <c r="K4" s="262"/>
      <c r="L4" s="262"/>
      <c r="M4" s="262"/>
      <c r="N4" s="263"/>
    </row>
    <row r="5" spans="1:17" ht="46" thickBot="1" x14ac:dyDescent="0.4">
      <c r="A5" s="49"/>
      <c r="B5" s="49"/>
      <c r="C5" s="49"/>
      <c r="D5" s="49"/>
      <c r="E5" s="1"/>
      <c r="F5" s="1"/>
      <c r="G5" s="264" t="s">
        <v>24</v>
      </c>
      <c r="H5" s="265"/>
      <c r="I5" s="266"/>
      <c r="J5" s="267"/>
      <c r="K5" s="267"/>
      <c r="L5" s="267"/>
      <c r="M5" s="267"/>
      <c r="N5" s="268"/>
    </row>
    <row r="6" spans="1:17" s="170" customFormat="1" ht="53" customHeight="1" thickBot="1" x14ac:dyDescent="0.4">
      <c r="P6" s="242" t="s">
        <v>130</v>
      </c>
      <c r="Q6" s="242"/>
    </row>
    <row r="7" spans="1:17" s="170" customFormat="1" ht="91" customHeight="1" thickBot="1" x14ac:dyDescent="0.4">
      <c r="A7" s="183" t="s">
        <v>29</v>
      </c>
      <c r="B7" s="184" t="s">
        <v>4</v>
      </c>
      <c r="C7" s="185" t="s">
        <v>5</v>
      </c>
      <c r="D7" s="186" t="s">
        <v>6</v>
      </c>
      <c r="E7" s="187" t="s">
        <v>7</v>
      </c>
      <c r="F7" s="188" t="s">
        <v>8</v>
      </c>
      <c r="G7" s="189" t="s">
        <v>9</v>
      </c>
      <c r="H7" s="190" t="s">
        <v>10</v>
      </c>
      <c r="I7" s="191" t="s">
        <v>11</v>
      </c>
      <c r="J7" s="192" t="s">
        <v>12</v>
      </c>
      <c r="K7" s="193" t="s">
        <v>13</v>
      </c>
      <c r="L7" s="243" t="s">
        <v>25</v>
      </c>
      <c r="M7" s="244"/>
      <c r="N7" s="245"/>
      <c r="P7" s="194" t="s">
        <v>26</v>
      </c>
      <c r="Q7" s="195">
        <f>SUM(Q8:Q10)</f>
        <v>0</v>
      </c>
    </row>
    <row r="8" spans="1:17" s="170" customFormat="1" ht="74.5" customHeight="1" x14ac:dyDescent="0.35">
      <c r="A8" s="196" t="s">
        <v>31</v>
      </c>
      <c r="B8" s="219" cm="1">
        <f t="array" ref="B8">SUM('PU HOLDS'!D12:D64*'PU HOLDS'!F12:F64)</f>
        <v>0</v>
      </c>
      <c r="C8" s="220" cm="1">
        <f t="array" ref="C8">SUM('PU HOLDS'!D12:D64*'PU HOLDS'!G12:G64)</f>
        <v>0</v>
      </c>
      <c r="D8" s="221" cm="1">
        <f t="array" ref="D8">SUM('PU HOLDS'!D12:D64*'PU HOLDS'!H12:H64)</f>
        <v>0</v>
      </c>
      <c r="E8" s="222" cm="1">
        <f t="array" ref="E8">SUM('PU HOLDS'!D12:D64*'PU HOLDS'!I12:I64)</f>
        <v>0</v>
      </c>
      <c r="F8" s="223" cm="1">
        <f t="array" ref="F8">SUM('PU HOLDS'!D12:D64*'PU HOLDS'!J12:J64)</f>
        <v>0</v>
      </c>
      <c r="G8" s="224" cm="1">
        <f t="array" ref="G8">SUM('PU HOLDS'!D12:D64*'PU HOLDS'!K12:K64)</f>
        <v>0</v>
      </c>
      <c r="H8" s="225" cm="1">
        <f t="array" ref="H8">SUM('PU HOLDS'!D12:D64*'PU HOLDS'!L12:L64)</f>
        <v>0</v>
      </c>
      <c r="I8" s="226" cm="1">
        <f t="array" ref="I8">SUM('PU HOLDS'!D12:D64*'PU HOLDS'!M12:M64)</f>
        <v>0</v>
      </c>
      <c r="J8" s="227" cm="1">
        <f t="array" ref="J8">SUM('PU HOLDS'!D12:D64*'PU HOLDS'!N12:N64)</f>
        <v>0</v>
      </c>
      <c r="K8" s="228" cm="1">
        <f t="array" ref="K8">SUM('PU HOLDS'!D12:D64*'PU HOLDS'!O12:O64)</f>
        <v>0</v>
      </c>
      <c r="L8" s="246">
        <f>SUM(B8:K8)</f>
        <v>0</v>
      </c>
      <c r="M8" s="247"/>
      <c r="N8" s="248"/>
      <c r="P8" s="207" t="s">
        <v>27</v>
      </c>
      <c r="Q8" s="208">
        <f>L8</f>
        <v>0</v>
      </c>
    </row>
    <row r="9" spans="1:17" s="170" customFormat="1" ht="74.5" customHeight="1" x14ac:dyDescent="0.35">
      <c r="A9" s="196" t="s">
        <v>32</v>
      </c>
      <c r="B9" s="197" cm="1">
        <f t="array" ref="B9">SUM('PU HOLDS'!E12:E64*'PU HOLDS'!F12:F64)</f>
        <v>0</v>
      </c>
      <c r="C9" s="198" cm="1">
        <f t="array" ref="C9">SUM('PU HOLDS'!E12:E64*'PU HOLDS'!G12:G64)</f>
        <v>0</v>
      </c>
      <c r="D9" s="199" cm="1">
        <f t="array" ref="D9">SUM('PU HOLDS'!E12:E64*'PU HOLDS'!H12:H64)</f>
        <v>0</v>
      </c>
      <c r="E9" s="200" cm="1">
        <f t="array" ref="E9">SUM('PU HOLDS'!E12:E64*'PU HOLDS'!I12:I64)</f>
        <v>0</v>
      </c>
      <c r="F9" s="201" cm="1">
        <f t="array" ref="F9">SUM('PU HOLDS'!E12:E64*'PU HOLDS'!J12:J64)</f>
        <v>0</v>
      </c>
      <c r="G9" s="202" cm="1">
        <f t="array" ref="G9">SUM('PU HOLDS'!E12:E64*'PU HOLDS'!K12:K64)</f>
        <v>0</v>
      </c>
      <c r="H9" s="203" cm="1">
        <f t="array" ref="H9">SUM('PU HOLDS'!E12:E64*'PU HOLDS'!L12:L64)</f>
        <v>0</v>
      </c>
      <c r="I9" s="204" cm="1">
        <f t="array" ref="I9">SUM('PU HOLDS'!E12:E64*'PU HOLDS'!M12:M64)</f>
        <v>0</v>
      </c>
      <c r="J9" s="205" cm="1">
        <f t="array" ref="J9">SUM('PU HOLDS'!E12:E64*'PU HOLDS'!N12:N64)</f>
        <v>0</v>
      </c>
      <c r="K9" s="206" cm="1">
        <f t="array" ref="K9">SUM('PU HOLDS'!E12:E64*'PU HOLDS'!O12:O64)</f>
        <v>0</v>
      </c>
      <c r="L9" s="249">
        <f>SUM(B9:K9)</f>
        <v>0</v>
      </c>
      <c r="M9" s="250"/>
      <c r="N9" s="251"/>
      <c r="P9" s="209" t="s">
        <v>28</v>
      </c>
      <c r="Q9" s="210">
        <f>L12</f>
        <v>0</v>
      </c>
    </row>
    <row r="10" spans="1:17" s="170" customFormat="1" ht="74.5" customHeight="1" thickBot="1" x14ac:dyDescent="0.4">
      <c r="P10" s="211" t="s">
        <v>120</v>
      </c>
      <c r="Q10" s="212">
        <f>L17</f>
        <v>0</v>
      </c>
    </row>
    <row r="11" spans="1:17" s="170" customFormat="1" ht="74.5" customHeight="1" x14ac:dyDescent="0.35">
      <c r="A11" s="183" t="s">
        <v>30</v>
      </c>
      <c r="B11" s="213" t="s">
        <v>112</v>
      </c>
      <c r="C11" s="185" t="s">
        <v>111</v>
      </c>
      <c r="D11" s="185" t="s">
        <v>115</v>
      </c>
      <c r="E11" s="186" t="s">
        <v>110</v>
      </c>
      <c r="F11" s="187" t="s">
        <v>109</v>
      </c>
      <c r="G11" s="188" t="s">
        <v>108</v>
      </c>
      <c r="H11" s="189" t="s">
        <v>107</v>
      </c>
      <c r="I11" s="190" t="s">
        <v>106</v>
      </c>
      <c r="J11" s="214" t="s">
        <v>114</v>
      </c>
      <c r="K11" s="215"/>
      <c r="L11" s="243" t="s">
        <v>25</v>
      </c>
      <c r="M11" s="244"/>
      <c r="N11" s="245"/>
    </row>
    <row r="12" spans="1:17" s="170" customFormat="1" ht="74.5" customHeight="1" x14ac:dyDescent="0.35">
      <c r="A12" s="196" t="s">
        <v>28</v>
      </c>
      <c r="B12" s="219">
        <f>SUM(FIBERGLASS!F12:F48)</f>
        <v>0</v>
      </c>
      <c r="C12" s="220">
        <f>SUM(FIBERGLASS!G12:G48)</f>
        <v>0</v>
      </c>
      <c r="D12" s="220">
        <f>SUM(FIBERGLASS!H12:H48)</f>
        <v>0</v>
      </c>
      <c r="E12" s="221">
        <f>SUM(FIBERGLASS!I12:I48)</f>
        <v>0</v>
      </c>
      <c r="F12" s="222">
        <f>SUM(FIBERGLASS!J12:J48)</f>
        <v>0</v>
      </c>
      <c r="G12" s="223">
        <f>SUM(FIBERGLASS!K12:K48)</f>
        <v>0</v>
      </c>
      <c r="H12" s="224">
        <f>SUM(FIBERGLASS!L12:L48)</f>
        <v>0</v>
      </c>
      <c r="I12" s="225">
        <f>SUM(FIBERGLASS!M12:M48)</f>
        <v>0</v>
      </c>
      <c r="J12" s="229">
        <f>SUM(FIBERGLASS!N12:N48)</f>
        <v>0</v>
      </c>
      <c r="K12" s="230"/>
      <c r="L12" s="246">
        <f>SUM(B12:K12)</f>
        <v>0</v>
      </c>
      <c r="M12" s="252"/>
      <c r="N12" s="253"/>
    </row>
    <row r="13" spans="1:17" s="170" customFormat="1" ht="74.5" customHeight="1" x14ac:dyDescent="0.35">
      <c r="A13" s="196" t="s">
        <v>33</v>
      </c>
      <c r="B13" s="217" cm="1">
        <f t="array" ref="B13">SUM(FIBERGLASS!F12:F48*FIBERGLASS!E12:E48)</f>
        <v>0</v>
      </c>
      <c r="C13" s="198" cm="1">
        <f t="array" ref="C13">SUM(FIBERGLASS!G12:G48*FIBERGLASS!E12:E48)</f>
        <v>0</v>
      </c>
      <c r="D13" s="198" cm="1">
        <f t="array" ref="D13">SUM(FIBERGLASS!H12:H48*FIBERGLASS!E12:E48)</f>
        <v>0</v>
      </c>
      <c r="E13" s="199" cm="1">
        <f t="array" ref="E13">SUM(FIBERGLASS!I12:I48*FIBERGLASS!E12:E48)</f>
        <v>0</v>
      </c>
      <c r="F13" s="200" cm="1">
        <f t="array" ref="F13">SUM(FIBERGLASS!J12:J48*FIBERGLASS!E12:E48)</f>
        <v>0</v>
      </c>
      <c r="G13" s="201" cm="1">
        <f t="array" ref="G13">SUM(FIBERGLASS!K12:K48*FIBERGLASS!E12:E48)</f>
        <v>0</v>
      </c>
      <c r="H13" s="202" cm="1">
        <f t="array" ref="H13">SUM(FIBERGLASS!L12:L48*FIBERGLASS!E12:E48)</f>
        <v>0</v>
      </c>
      <c r="I13" s="203" cm="1">
        <f t="array" ref="I13">SUM(FIBERGLASS!M12:M48*FIBERGLASS!E12:E48)</f>
        <v>0</v>
      </c>
      <c r="J13" s="216" cm="1">
        <f t="array" ref="J13">SUM(FIBERGLASS!N12:N48*FIBERGLASS!E12:E48)</f>
        <v>0</v>
      </c>
      <c r="K13" s="218"/>
      <c r="L13" s="249">
        <f>SUM(B13:K13)</f>
        <v>0</v>
      </c>
      <c r="M13" s="250"/>
      <c r="N13" s="251"/>
    </row>
    <row r="14" spans="1:17" s="170" customFormat="1" ht="74.5" customHeight="1" x14ac:dyDescent="0.35"/>
    <row r="15" spans="1:17" s="170" customFormat="1" ht="74.5" customHeight="1" x14ac:dyDescent="0.35">
      <c r="A15" s="183" t="s">
        <v>119</v>
      </c>
      <c r="B15" s="213" t="s">
        <v>112</v>
      </c>
      <c r="C15" s="185" t="s">
        <v>111</v>
      </c>
      <c r="D15" s="185" t="s">
        <v>115</v>
      </c>
      <c r="E15" s="186" t="s">
        <v>110</v>
      </c>
      <c r="F15" s="187" t="s">
        <v>109</v>
      </c>
      <c r="G15" s="188" t="s">
        <v>108</v>
      </c>
      <c r="H15" s="189" t="s">
        <v>107</v>
      </c>
      <c r="I15" s="190" t="s">
        <v>106</v>
      </c>
      <c r="J15" s="214" t="s">
        <v>114</v>
      </c>
      <c r="K15" s="215"/>
      <c r="L15" s="243" t="s">
        <v>25</v>
      </c>
      <c r="M15" s="244"/>
      <c r="N15" s="245"/>
    </row>
    <row r="16" spans="1:17" s="170" customFormat="1" ht="74.5" customHeight="1" x14ac:dyDescent="0.35">
      <c r="A16" s="196" t="s">
        <v>120</v>
      </c>
      <c r="B16" s="219">
        <f>SUM(WOOD!F12:F45)</f>
        <v>0</v>
      </c>
      <c r="C16" s="220">
        <f>SUM(WOOD!G16:G49)</f>
        <v>0</v>
      </c>
      <c r="D16" s="220">
        <f>SUM(WOOD!H12:H45)</f>
        <v>0</v>
      </c>
      <c r="E16" s="221">
        <f>SUM(WOOD!I12:I45)</f>
        <v>0</v>
      </c>
      <c r="F16" s="222">
        <f>SUM(WOOD!J12:J45)</f>
        <v>0</v>
      </c>
      <c r="G16" s="223">
        <f>SUM(WOOD!K12:K45)</f>
        <v>0</v>
      </c>
      <c r="H16" s="224">
        <f>SUM(WOOD!L12:L45)</f>
        <v>0</v>
      </c>
      <c r="I16" s="225">
        <f>SUM(WOOD!M12:M45)</f>
        <v>0</v>
      </c>
      <c r="J16" s="229">
        <f>SUM(WOOD!N12:N45)</f>
        <v>0</v>
      </c>
      <c r="K16" s="230"/>
      <c r="L16" s="246">
        <f>SUM(B16:K16)</f>
        <v>0</v>
      </c>
      <c r="M16" s="247"/>
      <c r="N16" s="248"/>
    </row>
    <row r="17" spans="1:14" s="170" customFormat="1" ht="74.5" customHeight="1" x14ac:dyDescent="0.35">
      <c r="A17" s="196" t="s">
        <v>121</v>
      </c>
      <c r="B17" s="217" cm="1">
        <f t="array" ref="B17">SUM(WOOD!F12:F45*WOOD!E12:E45)</f>
        <v>0</v>
      </c>
      <c r="C17" s="198" cm="1">
        <f t="array" ref="C17">SUM(WOOD!G16:G49*WOOD!E16:E49)</f>
        <v>0</v>
      </c>
      <c r="D17" s="198" cm="1">
        <f t="array" ref="D17">SUM(WOOD!H12:H45*WOOD!E12:E45)</f>
        <v>0</v>
      </c>
      <c r="E17" s="199" cm="1">
        <f t="array" ref="E17">SUM(WOOD!I12:I45*WOOD!E12:E45)</f>
        <v>0</v>
      </c>
      <c r="F17" s="200" cm="1">
        <f t="array" ref="F17">SUM(WOOD!J12:J45*WOOD!E12:E45)</f>
        <v>0</v>
      </c>
      <c r="G17" s="201" cm="1">
        <f t="array" ref="G17">SUM(WOOD!K12:K45*WOOD!E12:E45)</f>
        <v>0</v>
      </c>
      <c r="H17" s="202" cm="1">
        <f t="array" ref="H17">SUM(WOOD!L12:L45*WOOD!E12:E45)</f>
        <v>0</v>
      </c>
      <c r="I17" s="203" cm="1">
        <f t="array" ref="I17">SUM(WOOD!M12:M45*WOOD!E12:E45)</f>
        <v>0</v>
      </c>
      <c r="J17" s="216" cm="1">
        <f t="array" ref="J17">SUM(WOOD!N12:N45*WOOD!E12:E45)</f>
        <v>0</v>
      </c>
      <c r="K17" s="218"/>
      <c r="L17" s="249">
        <f>SUM(B17:K17)</f>
        <v>0</v>
      </c>
      <c r="M17" s="250"/>
      <c r="N17" s="251"/>
    </row>
  </sheetData>
  <sheetProtection algorithmName="SHA-512" hashValue="sTIHTkeiBtaim7RvagZNlner+qRTDwENLSDPHZPkWlMyyVXuA53/vyTVjfHLJfzIqqw42yDZp6FE3ClhjH8RSw==" saltValue="XMr91nlaaCHWz5UhQaFqOg==" spinCount="100000" sheet="1" objects="1" scenarios="1" selectLockedCells="1"/>
  <mergeCells count="20">
    <mergeCell ref="G4:H4"/>
    <mergeCell ref="I4:N4"/>
    <mergeCell ref="G5:H5"/>
    <mergeCell ref="I5:N5"/>
    <mergeCell ref="L7:N7"/>
    <mergeCell ref="G1:H1"/>
    <mergeCell ref="I1:N1"/>
    <mergeCell ref="G2:H2"/>
    <mergeCell ref="I2:N2"/>
    <mergeCell ref="G3:H3"/>
    <mergeCell ref="I3:N3"/>
    <mergeCell ref="P6:Q6"/>
    <mergeCell ref="L15:N15"/>
    <mergeCell ref="L16:N16"/>
    <mergeCell ref="L17:N17"/>
    <mergeCell ref="L9:N9"/>
    <mergeCell ref="L11:N11"/>
    <mergeCell ref="L12:N12"/>
    <mergeCell ref="L13:N13"/>
    <mergeCell ref="L8:N8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35D51-3384-40BF-93F6-40479B63E3A8}">
  <dimension ref="A1:R1048572"/>
  <sheetViews>
    <sheetView topLeftCell="A54" zoomScale="60" zoomScaleNormal="52" workbookViewId="0">
      <selection activeCell="F62" sqref="F62"/>
    </sheetView>
  </sheetViews>
  <sheetFormatPr defaultColWidth="8.81640625" defaultRowHeight="21" x14ac:dyDescent="0.35"/>
  <cols>
    <col min="1" max="1" width="23.453125" customWidth="1"/>
    <col min="2" max="2" width="8.1796875" customWidth="1"/>
    <col min="3" max="4" width="13.81640625" customWidth="1"/>
    <col min="5" max="5" width="13.81640625" style="37" customWidth="1"/>
    <col min="6" max="15" width="13.81640625" customWidth="1"/>
    <col min="16" max="16" width="17.36328125" customWidth="1"/>
    <col min="17" max="17" width="13.81640625" style="170" customWidth="1"/>
    <col min="18" max="18" width="13.81640625" customWidth="1"/>
  </cols>
  <sheetData>
    <row r="1" spans="1:18" x14ac:dyDescent="0.35">
      <c r="A1" s="1"/>
      <c r="B1" s="1"/>
      <c r="C1" s="1"/>
      <c r="D1" s="1"/>
      <c r="E1" s="35"/>
    </row>
    <row r="2" spans="1:18" x14ac:dyDescent="0.35">
      <c r="A2" s="1"/>
      <c r="B2" s="1"/>
      <c r="C2" s="1"/>
      <c r="D2" s="1"/>
      <c r="E2" s="35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76"/>
      <c r="R2" s="1"/>
    </row>
    <row r="3" spans="1:18" x14ac:dyDescent="0.35">
      <c r="A3" s="1"/>
      <c r="B3" s="1"/>
      <c r="C3" s="1"/>
      <c r="D3" s="1"/>
      <c r="E3" s="35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76"/>
      <c r="R3" s="1"/>
    </row>
    <row r="4" spans="1:18" x14ac:dyDescent="0.35">
      <c r="A4" s="1"/>
      <c r="B4" s="1"/>
      <c r="C4" s="1"/>
      <c r="D4" s="1"/>
      <c r="E4" s="3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76"/>
      <c r="R4" s="1"/>
    </row>
    <row r="5" spans="1:18" x14ac:dyDescent="0.35">
      <c r="A5" s="1"/>
      <c r="B5" s="1"/>
      <c r="C5" s="1"/>
      <c r="D5" s="1"/>
      <c r="E5" s="35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76"/>
      <c r="R5" s="1"/>
    </row>
    <row r="6" spans="1:18" x14ac:dyDescent="0.35">
      <c r="A6" s="1"/>
      <c r="B6" s="1"/>
      <c r="C6" s="1"/>
      <c r="D6" s="1"/>
      <c r="E6" s="35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76"/>
      <c r="R6" s="1"/>
    </row>
    <row r="7" spans="1:18" x14ac:dyDescent="0.35">
      <c r="A7" s="1"/>
      <c r="B7" s="1"/>
      <c r="C7" s="1"/>
      <c r="D7" s="1"/>
      <c r="E7" s="35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76"/>
      <c r="R7" s="1"/>
    </row>
    <row r="8" spans="1:18" ht="21.5" thickBot="1" x14ac:dyDescent="0.4">
      <c r="A8" s="1"/>
      <c r="B8" s="1"/>
      <c r="C8" s="1"/>
      <c r="D8" s="1"/>
      <c r="E8" s="35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76"/>
      <c r="R8" s="1"/>
    </row>
    <row r="9" spans="1:18" ht="99" customHeight="1" thickBot="1" x14ac:dyDescent="0.4">
      <c r="A9" s="2" t="s">
        <v>0</v>
      </c>
      <c r="B9" s="3" t="s">
        <v>1</v>
      </c>
      <c r="C9" s="3" t="s">
        <v>2</v>
      </c>
      <c r="D9" s="4" t="s">
        <v>3</v>
      </c>
      <c r="E9" s="132" t="s">
        <v>128</v>
      </c>
      <c r="F9" s="5" t="s">
        <v>4</v>
      </c>
      <c r="G9" s="6" t="s">
        <v>5</v>
      </c>
      <c r="H9" s="7" t="s">
        <v>6</v>
      </c>
      <c r="I9" s="8" t="s">
        <v>7</v>
      </c>
      <c r="J9" s="9" t="s">
        <v>8</v>
      </c>
      <c r="K9" s="10" t="s">
        <v>9</v>
      </c>
      <c r="L9" s="11" t="s">
        <v>10</v>
      </c>
      <c r="M9" s="12" t="s">
        <v>11</v>
      </c>
      <c r="N9" s="13" t="s">
        <v>12</v>
      </c>
      <c r="O9" s="14" t="s">
        <v>13</v>
      </c>
      <c r="P9" s="15" t="s">
        <v>14</v>
      </c>
      <c r="Q9" s="177" t="s">
        <v>15</v>
      </c>
      <c r="R9" s="16" t="s">
        <v>16</v>
      </c>
    </row>
    <row r="10" spans="1:18" ht="21.5" thickBot="1" x14ac:dyDescent="0.4">
      <c r="A10" s="17"/>
      <c r="B10" s="18"/>
      <c r="C10" s="18"/>
      <c r="D10" s="18"/>
      <c r="E10" s="36"/>
      <c r="F10" s="19"/>
      <c r="G10" s="20"/>
      <c r="H10" s="20"/>
      <c r="I10" s="20"/>
      <c r="J10" s="20"/>
      <c r="K10" s="20"/>
      <c r="L10" s="20"/>
      <c r="M10" s="21"/>
      <c r="N10" s="21"/>
      <c r="O10" s="21"/>
      <c r="P10" s="21"/>
      <c r="Q10" s="172"/>
      <c r="R10" s="22"/>
    </row>
    <row r="11" spans="1:18" ht="128" customHeight="1" thickBot="1" x14ac:dyDescent="0.4">
      <c r="A11" s="269" t="s">
        <v>17</v>
      </c>
      <c r="B11" s="270"/>
      <c r="C11" s="270"/>
      <c r="D11" s="270"/>
      <c r="E11" s="270"/>
      <c r="F11" s="270"/>
      <c r="G11" s="270"/>
      <c r="H11" s="270"/>
      <c r="I11" s="270"/>
      <c r="J11" s="270"/>
      <c r="K11" s="270"/>
      <c r="L11" s="270"/>
      <c r="M11" s="270"/>
      <c r="N11" s="270"/>
      <c r="O11" s="270"/>
      <c r="P11" s="270"/>
      <c r="Q11" s="270"/>
      <c r="R11" s="271"/>
    </row>
    <row r="12" spans="1:18" ht="86" customHeight="1" thickBot="1" x14ac:dyDescent="0.4">
      <c r="A12" s="24"/>
      <c r="B12" s="25">
        <v>1</v>
      </c>
      <c r="C12" s="114" t="s">
        <v>41</v>
      </c>
      <c r="D12" s="25">
        <v>7</v>
      </c>
      <c r="E12" s="165">
        <v>25</v>
      </c>
      <c r="F12" s="76"/>
      <c r="G12" s="26"/>
      <c r="H12" s="79"/>
      <c r="I12" s="83"/>
      <c r="J12" s="87"/>
      <c r="K12" s="91"/>
      <c r="L12" s="96"/>
      <c r="M12" s="95"/>
      <c r="N12" s="103"/>
      <c r="O12" s="107"/>
      <c r="P12" s="27">
        <f t="shared" ref="P12:P18" si="0">SUM(F12:O12)</f>
        <v>0</v>
      </c>
      <c r="Q12" s="178">
        <f t="shared" ref="Q12:Q18" si="1">P12*E12</f>
        <v>0</v>
      </c>
      <c r="R12" s="64" t="str">
        <f t="shared" ref="R12:R18" si="2">IF(SUM(F12:O12)&gt;0,"YES","NO")</f>
        <v>NO</v>
      </c>
    </row>
    <row r="13" spans="1:18" ht="86" customHeight="1" thickBot="1" x14ac:dyDescent="0.4">
      <c r="A13" s="24"/>
      <c r="B13" s="25">
        <v>2</v>
      </c>
      <c r="C13" s="114" t="s">
        <v>42</v>
      </c>
      <c r="D13" s="25">
        <v>4</v>
      </c>
      <c r="E13" s="165">
        <v>20</v>
      </c>
      <c r="F13" s="76"/>
      <c r="G13" s="26"/>
      <c r="H13" s="79"/>
      <c r="I13" s="83"/>
      <c r="J13" s="87"/>
      <c r="K13" s="91"/>
      <c r="L13" s="96"/>
      <c r="M13" s="95"/>
      <c r="N13" s="103"/>
      <c r="O13" s="107"/>
      <c r="P13" s="23">
        <f t="shared" si="0"/>
        <v>0</v>
      </c>
      <c r="Q13" s="179">
        <f t="shared" si="1"/>
        <v>0</v>
      </c>
      <c r="R13" s="41" t="str">
        <f t="shared" si="2"/>
        <v>NO</v>
      </c>
    </row>
    <row r="14" spans="1:18" ht="86" customHeight="1" thickBot="1" x14ac:dyDescent="0.4">
      <c r="A14" s="24"/>
      <c r="B14" s="25">
        <v>3</v>
      </c>
      <c r="C14" s="114" t="s">
        <v>57</v>
      </c>
      <c r="D14" s="25">
        <v>4</v>
      </c>
      <c r="E14" s="165">
        <v>34</v>
      </c>
      <c r="F14" s="76"/>
      <c r="G14" s="26"/>
      <c r="H14" s="79"/>
      <c r="I14" s="83"/>
      <c r="J14" s="87"/>
      <c r="K14" s="91"/>
      <c r="L14" s="96"/>
      <c r="M14" s="95"/>
      <c r="N14" s="103"/>
      <c r="O14" s="107"/>
      <c r="P14" s="23">
        <f t="shared" si="0"/>
        <v>0</v>
      </c>
      <c r="Q14" s="179">
        <f t="shared" si="1"/>
        <v>0</v>
      </c>
      <c r="R14" s="41" t="str">
        <f t="shared" si="2"/>
        <v>NO</v>
      </c>
    </row>
    <row r="15" spans="1:18" ht="86" customHeight="1" thickBot="1" x14ac:dyDescent="0.4">
      <c r="A15" s="24"/>
      <c r="B15" s="25">
        <v>4</v>
      </c>
      <c r="C15" s="114" t="s">
        <v>58</v>
      </c>
      <c r="D15" s="25">
        <v>4</v>
      </c>
      <c r="E15" s="165">
        <v>83</v>
      </c>
      <c r="F15" s="76"/>
      <c r="G15" s="26"/>
      <c r="H15" s="79"/>
      <c r="I15" s="83"/>
      <c r="J15" s="87"/>
      <c r="K15" s="91"/>
      <c r="L15" s="96"/>
      <c r="M15" s="95"/>
      <c r="N15" s="103"/>
      <c r="O15" s="107"/>
      <c r="P15" s="23">
        <f t="shared" si="0"/>
        <v>0</v>
      </c>
      <c r="Q15" s="179">
        <f t="shared" si="1"/>
        <v>0</v>
      </c>
      <c r="R15" s="41" t="str">
        <f t="shared" si="2"/>
        <v>NO</v>
      </c>
    </row>
    <row r="16" spans="1:18" ht="86" customHeight="1" thickBot="1" x14ac:dyDescent="0.4">
      <c r="A16" s="24"/>
      <c r="B16" s="25">
        <v>5</v>
      </c>
      <c r="C16" s="114" t="s">
        <v>43</v>
      </c>
      <c r="D16" s="25">
        <v>2</v>
      </c>
      <c r="E16" s="165">
        <v>73</v>
      </c>
      <c r="F16" s="76"/>
      <c r="G16" s="26"/>
      <c r="H16" s="79"/>
      <c r="I16" s="83"/>
      <c r="J16" s="87"/>
      <c r="K16" s="91"/>
      <c r="L16" s="96"/>
      <c r="M16" s="95"/>
      <c r="N16" s="103"/>
      <c r="O16" s="107"/>
      <c r="P16" s="23">
        <f t="shared" si="0"/>
        <v>0</v>
      </c>
      <c r="Q16" s="179">
        <f t="shared" si="1"/>
        <v>0</v>
      </c>
      <c r="R16" s="41" t="str">
        <f t="shared" si="2"/>
        <v>NO</v>
      </c>
    </row>
    <row r="17" spans="1:18" ht="86" customHeight="1" thickBot="1" x14ac:dyDescent="0.4">
      <c r="A17" s="24"/>
      <c r="B17" s="25">
        <v>6</v>
      </c>
      <c r="C17" s="114" t="s">
        <v>59</v>
      </c>
      <c r="D17" s="25">
        <v>2</v>
      </c>
      <c r="E17" s="165">
        <v>140</v>
      </c>
      <c r="F17" s="76"/>
      <c r="G17" s="26"/>
      <c r="H17" s="79"/>
      <c r="I17" s="83"/>
      <c r="J17" s="87"/>
      <c r="K17" s="91"/>
      <c r="L17" s="96"/>
      <c r="M17" s="95"/>
      <c r="N17" s="103"/>
      <c r="O17" s="107"/>
      <c r="P17" s="23">
        <f t="shared" si="0"/>
        <v>0</v>
      </c>
      <c r="Q17" s="179">
        <f t="shared" si="1"/>
        <v>0</v>
      </c>
      <c r="R17" s="41" t="str">
        <f t="shared" si="2"/>
        <v>NO</v>
      </c>
    </row>
    <row r="18" spans="1:18" ht="86" customHeight="1" thickBot="1" x14ac:dyDescent="0.4">
      <c r="A18" s="24"/>
      <c r="B18" s="25">
        <v>7</v>
      </c>
      <c r="C18" s="114" t="s">
        <v>113</v>
      </c>
      <c r="D18" s="25">
        <v>2</v>
      </c>
      <c r="E18" s="165">
        <v>195</v>
      </c>
      <c r="F18" s="76"/>
      <c r="G18" s="26"/>
      <c r="H18" s="79"/>
      <c r="I18" s="83"/>
      <c r="J18" s="87"/>
      <c r="K18" s="91"/>
      <c r="L18" s="96"/>
      <c r="M18" s="95"/>
      <c r="N18" s="103"/>
      <c r="O18" s="107"/>
      <c r="P18" s="23">
        <f t="shared" si="0"/>
        <v>0</v>
      </c>
      <c r="Q18" s="179">
        <f t="shared" si="1"/>
        <v>0</v>
      </c>
      <c r="R18" s="41" t="str">
        <f t="shared" si="2"/>
        <v>NO</v>
      </c>
    </row>
    <row r="19" spans="1:18" ht="86" customHeight="1" thickBot="1" x14ac:dyDescent="0.4">
      <c r="A19" s="272" t="s">
        <v>18</v>
      </c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4"/>
    </row>
    <row r="20" spans="1:18" ht="86" customHeight="1" thickBot="1" x14ac:dyDescent="0.4">
      <c r="A20" s="24"/>
      <c r="B20" s="25">
        <v>1</v>
      </c>
      <c r="C20" s="25" t="s">
        <v>95</v>
      </c>
      <c r="D20" s="25">
        <v>3</v>
      </c>
      <c r="E20" s="165">
        <v>8</v>
      </c>
      <c r="F20" s="77"/>
      <c r="G20" s="38"/>
      <c r="H20" s="80"/>
      <c r="I20" s="84"/>
      <c r="J20" s="88"/>
      <c r="K20" s="92"/>
      <c r="L20" s="97"/>
      <c r="M20" s="100"/>
      <c r="N20" s="104"/>
      <c r="O20" s="108"/>
      <c r="P20" s="39">
        <f t="shared" ref="P20:P31" si="3">SUM(F20:O20)</f>
        <v>0</v>
      </c>
      <c r="Q20" s="180">
        <f t="shared" ref="Q20:Q31" si="4">P20*E20</f>
        <v>0</v>
      </c>
      <c r="R20" s="40" t="str">
        <f t="shared" ref="R20:R31" si="5">IF(SUM(F20:O20)&gt;0,"YES","NO")</f>
        <v>NO</v>
      </c>
    </row>
    <row r="21" spans="1:18" ht="86" customHeight="1" thickBot="1" x14ac:dyDescent="0.4">
      <c r="A21" s="24"/>
      <c r="B21" s="25">
        <v>2</v>
      </c>
      <c r="C21" s="25" t="s">
        <v>95</v>
      </c>
      <c r="D21" s="25">
        <v>3</v>
      </c>
      <c r="E21" s="165">
        <v>9</v>
      </c>
      <c r="F21" s="76"/>
      <c r="G21" s="26"/>
      <c r="H21" s="81"/>
      <c r="I21" s="85"/>
      <c r="J21" s="89"/>
      <c r="K21" s="93"/>
      <c r="L21" s="98"/>
      <c r="M21" s="101"/>
      <c r="N21" s="105"/>
      <c r="O21" s="109"/>
      <c r="P21" s="23">
        <f t="shared" si="3"/>
        <v>0</v>
      </c>
      <c r="Q21" s="179">
        <f t="shared" si="4"/>
        <v>0</v>
      </c>
      <c r="R21" s="41" t="str">
        <f t="shared" si="5"/>
        <v>NO</v>
      </c>
    </row>
    <row r="22" spans="1:18" ht="86" customHeight="1" thickBot="1" x14ac:dyDescent="0.4">
      <c r="A22" s="24"/>
      <c r="B22" s="25">
        <v>3</v>
      </c>
      <c r="C22" s="25" t="s">
        <v>96</v>
      </c>
      <c r="D22" s="25">
        <v>3</v>
      </c>
      <c r="E22" s="165">
        <v>11</v>
      </c>
      <c r="F22" s="76"/>
      <c r="G22" s="26"/>
      <c r="H22" s="81"/>
      <c r="I22" s="85"/>
      <c r="J22" s="89"/>
      <c r="K22" s="93"/>
      <c r="L22" s="98"/>
      <c r="M22" s="101"/>
      <c r="N22" s="105"/>
      <c r="O22" s="109"/>
      <c r="P22" s="23">
        <f t="shared" si="3"/>
        <v>0</v>
      </c>
      <c r="Q22" s="179">
        <f t="shared" si="4"/>
        <v>0</v>
      </c>
      <c r="R22" s="41" t="str">
        <f t="shared" si="5"/>
        <v>NO</v>
      </c>
    </row>
    <row r="23" spans="1:18" ht="86" customHeight="1" thickBot="1" x14ac:dyDescent="0.4">
      <c r="A23" s="24"/>
      <c r="B23" s="25">
        <v>4</v>
      </c>
      <c r="C23" s="25" t="s">
        <v>97</v>
      </c>
      <c r="D23" s="25">
        <v>3</v>
      </c>
      <c r="E23" s="165">
        <v>14</v>
      </c>
      <c r="F23" s="76"/>
      <c r="G23" s="26"/>
      <c r="H23" s="81"/>
      <c r="I23" s="85"/>
      <c r="J23" s="89"/>
      <c r="K23" s="93"/>
      <c r="L23" s="98"/>
      <c r="M23" s="101"/>
      <c r="N23" s="105"/>
      <c r="O23" s="109"/>
      <c r="P23" s="23">
        <f t="shared" si="3"/>
        <v>0</v>
      </c>
      <c r="Q23" s="179">
        <f t="shared" si="4"/>
        <v>0</v>
      </c>
      <c r="R23" s="41" t="str">
        <f t="shared" si="5"/>
        <v>NO</v>
      </c>
    </row>
    <row r="24" spans="1:18" ht="86" customHeight="1" thickBot="1" x14ac:dyDescent="0.4">
      <c r="A24" s="24"/>
      <c r="B24" s="25">
        <v>5</v>
      </c>
      <c r="C24" s="25" t="s">
        <v>98</v>
      </c>
      <c r="D24" s="25">
        <v>3</v>
      </c>
      <c r="E24" s="165">
        <v>14</v>
      </c>
      <c r="F24" s="76"/>
      <c r="G24" s="26"/>
      <c r="H24" s="81"/>
      <c r="I24" s="85"/>
      <c r="J24" s="89"/>
      <c r="K24" s="93"/>
      <c r="L24" s="98"/>
      <c r="M24" s="101"/>
      <c r="N24" s="105"/>
      <c r="O24" s="109"/>
      <c r="P24" s="23">
        <f t="shared" si="3"/>
        <v>0</v>
      </c>
      <c r="Q24" s="179">
        <f t="shared" si="4"/>
        <v>0</v>
      </c>
      <c r="R24" s="41" t="str">
        <f t="shared" si="5"/>
        <v>NO</v>
      </c>
    </row>
    <row r="25" spans="1:18" ht="86" customHeight="1" thickBot="1" x14ac:dyDescent="0.4">
      <c r="A25" s="24"/>
      <c r="B25" s="25">
        <v>6</v>
      </c>
      <c r="C25" s="25" t="s">
        <v>99</v>
      </c>
      <c r="D25" s="25">
        <v>3</v>
      </c>
      <c r="E25" s="165">
        <v>14</v>
      </c>
      <c r="F25" s="76"/>
      <c r="G25" s="26"/>
      <c r="H25" s="81"/>
      <c r="I25" s="85"/>
      <c r="J25" s="89"/>
      <c r="K25" s="93"/>
      <c r="L25" s="98"/>
      <c r="M25" s="101"/>
      <c r="N25" s="105"/>
      <c r="O25" s="109"/>
      <c r="P25" s="23">
        <f t="shared" si="3"/>
        <v>0</v>
      </c>
      <c r="Q25" s="179">
        <f t="shared" si="4"/>
        <v>0</v>
      </c>
      <c r="R25" s="41" t="str">
        <f t="shared" si="5"/>
        <v>NO</v>
      </c>
    </row>
    <row r="26" spans="1:18" ht="86" customHeight="1" thickBot="1" x14ac:dyDescent="0.4">
      <c r="A26" s="24"/>
      <c r="B26" s="25">
        <v>7</v>
      </c>
      <c r="C26" s="25" t="s">
        <v>100</v>
      </c>
      <c r="D26" s="25">
        <v>3</v>
      </c>
      <c r="E26" s="165">
        <v>16</v>
      </c>
      <c r="F26" s="76"/>
      <c r="G26" s="26"/>
      <c r="H26" s="81"/>
      <c r="I26" s="85"/>
      <c r="J26" s="89"/>
      <c r="K26" s="93"/>
      <c r="L26" s="98"/>
      <c r="M26" s="101"/>
      <c r="N26" s="105"/>
      <c r="O26" s="109"/>
      <c r="P26" s="23">
        <f t="shared" si="3"/>
        <v>0</v>
      </c>
      <c r="Q26" s="179">
        <f t="shared" si="4"/>
        <v>0</v>
      </c>
      <c r="R26" s="41" t="str">
        <f t="shared" si="5"/>
        <v>NO</v>
      </c>
    </row>
    <row r="27" spans="1:18" ht="86" customHeight="1" thickBot="1" x14ac:dyDescent="0.4">
      <c r="A27" s="24"/>
      <c r="B27" s="25">
        <v>8</v>
      </c>
      <c r="C27" s="25" t="s">
        <v>101</v>
      </c>
      <c r="D27" s="25">
        <v>3</v>
      </c>
      <c r="E27" s="165">
        <v>19</v>
      </c>
      <c r="F27" s="76"/>
      <c r="G27" s="26"/>
      <c r="H27" s="81"/>
      <c r="I27" s="85"/>
      <c r="J27" s="89"/>
      <c r="K27" s="93"/>
      <c r="L27" s="98"/>
      <c r="M27" s="101"/>
      <c r="N27" s="105"/>
      <c r="O27" s="109"/>
      <c r="P27" s="23">
        <f t="shared" si="3"/>
        <v>0</v>
      </c>
      <c r="Q27" s="179">
        <f t="shared" si="4"/>
        <v>0</v>
      </c>
      <c r="R27" s="41" t="str">
        <f t="shared" si="5"/>
        <v>NO</v>
      </c>
    </row>
    <row r="28" spans="1:18" ht="86" customHeight="1" thickBot="1" x14ac:dyDescent="0.4">
      <c r="A28" s="24"/>
      <c r="B28" s="25">
        <v>9</v>
      </c>
      <c r="C28" s="25" t="s">
        <v>102</v>
      </c>
      <c r="D28" s="25">
        <v>3</v>
      </c>
      <c r="E28" s="165">
        <v>70</v>
      </c>
      <c r="F28" s="76"/>
      <c r="G28" s="26"/>
      <c r="H28" s="81"/>
      <c r="I28" s="85"/>
      <c r="J28" s="89"/>
      <c r="K28" s="93"/>
      <c r="L28" s="98"/>
      <c r="M28" s="101"/>
      <c r="N28" s="105"/>
      <c r="O28" s="109"/>
      <c r="P28" s="23">
        <f t="shared" si="3"/>
        <v>0</v>
      </c>
      <c r="Q28" s="179">
        <f t="shared" si="4"/>
        <v>0</v>
      </c>
      <c r="R28" s="41" t="str">
        <f t="shared" si="5"/>
        <v>NO</v>
      </c>
    </row>
    <row r="29" spans="1:18" ht="86" customHeight="1" thickBot="1" x14ac:dyDescent="0.4">
      <c r="A29" s="24"/>
      <c r="B29" s="25">
        <v>10</v>
      </c>
      <c r="C29" s="25" t="s">
        <v>103</v>
      </c>
      <c r="D29" s="25">
        <v>2</v>
      </c>
      <c r="E29" s="165">
        <v>55</v>
      </c>
      <c r="F29" s="76"/>
      <c r="G29" s="26"/>
      <c r="H29" s="81"/>
      <c r="I29" s="85"/>
      <c r="J29" s="89"/>
      <c r="K29" s="93"/>
      <c r="L29" s="98"/>
      <c r="M29" s="101"/>
      <c r="N29" s="105"/>
      <c r="O29" s="109"/>
      <c r="P29" s="23">
        <f t="shared" si="3"/>
        <v>0</v>
      </c>
      <c r="Q29" s="179">
        <f t="shared" si="4"/>
        <v>0</v>
      </c>
      <c r="R29" s="41" t="str">
        <f t="shared" si="5"/>
        <v>NO</v>
      </c>
    </row>
    <row r="30" spans="1:18" ht="86" customHeight="1" thickBot="1" x14ac:dyDescent="0.4">
      <c r="A30" s="24"/>
      <c r="B30" s="25">
        <v>11</v>
      </c>
      <c r="C30" s="25" t="s">
        <v>104</v>
      </c>
      <c r="D30" s="25">
        <v>1</v>
      </c>
      <c r="E30" s="165">
        <v>43</v>
      </c>
      <c r="F30" s="76"/>
      <c r="G30" s="26"/>
      <c r="H30" s="81"/>
      <c r="I30" s="85"/>
      <c r="J30" s="89"/>
      <c r="K30" s="93"/>
      <c r="L30" s="98"/>
      <c r="M30" s="101"/>
      <c r="N30" s="105"/>
      <c r="O30" s="109"/>
      <c r="P30" s="23">
        <f t="shared" si="3"/>
        <v>0</v>
      </c>
      <c r="Q30" s="179">
        <f t="shared" si="4"/>
        <v>0</v>
      </c>
      <c r="R30" s="41" t="str">
        <f t="shared" si="5"/>
        <v>NO</v>
      </c>
    </row>
    <row r="31" spans="1:18" ht="86" customHeight="1" thickBot="1" x14ac:dyDescent="0.4">
      <c r="A31" s="24"/>
      <c r="B31" s="25">
        <v>12</v>
      </c>
      <c r="C31" s="28" t="s">
        <v>105</v>
      </c>
      <c r="D31" s="25">
        <v>1</v>
      </c>
      <c r="E31" s="165">
        <v>129</v>
      </c>
      <c r="F31" s="78"/>
      <c r="G31" s="42"/>
      <c r="H31" s="82"/>
      <c r="I31" s="86"/>
      <c r="J31" s="90"/>
      <c r="K31" s="94"/>
      <c r="L31" s="99"/>
      <c r="M31" s="102"/>
      <c r="N31" s="106"/>
      <c r="O31" s="110"/>
      <c r="P31" s="66">
        <f t="shared" si="3"/>
        <v>0</v>
      </c>
      <c r="Q31" s="181">
        <f t="shared" si="4"/>
        <v>0</v>
      </c>
      <c r="R31" s="43" t="str">
        <f t="shared" si="5"/>
        <v>NO</v>
      </c>
    </row>
    <row r="32" spans="1:18" ht="86" customHeight="1" thickBot="1" x14ac:dyDescent="0.4">
      <c r="A32" s="272" t="s">
        <v>19</v>
      </c>
      <c r="B32" s="273"/>
      <c r="C32" s="273"/>
      <c r="D32" s="273"/>
      <c r="E32" s="273"/>
      <c r="F32" s="273"/>
      <c r="G32" s="273"/>
      <c r="H32" s="273"/>
      <c r="I32" s="273"/>
      <c r="J32" s="273"/>
      <c r="K32" s="273"/>
      <c r="L32" s="273"/>
      <c r="M32" s="273"/>
      <c r="N32" s="273"/>
      <c r="O32" s="273"/>
      <c r="P32" s="273"/>
      <c r="Q32" s="273"/>
      <c r="R32" s="274"/>
    </row>
    <row r="33" spans="1:18" ht="86" customHeight="1" thickBot="1" x14ac:dyDescent="0.4">
      <c r="A33" s="44"/>
      <c r="B33" s="45">
        <v>1</v>
      </c>
      <c r="C33" s="115" t="s">
        <v>44</v>
      </c>
      <c r="D33" s="45">
        <v>1</v>
      </c>
      <c r="E33" s="165">
        <v>4</v>
      </c>
      <c r="F33" s="77"/>
      <c r="G33" s="38"/>
      <c r="H33" s="80"/>
      <c r="I33" s="84"/>
      <c r="J33" s="88"/>
      <c r="K33" s="92"/>
      <c r="L33" s="97"/>
      <c r="M33" s="100"/>
      <c r="N33" s="104"/>
      <c r="O33" s="108"/>
      <c r="P33" s="39">
        <f t="shared" ref="P33:P60" si="6">SUM(F33:O33)</f>
        <v>0</v>
      </c>
      <c r="Q33" s="180">
        <f t="shared" ref="Q33:Q60" si="7">P33*E33</f>
        <v>0</v>
      </c>
      <c r="R33" s="40" t="str">
        <f t="shared" ref="R33:R60" si="8">IF(SUM(F33:O33)&gt;0,"YES","NO")</f>
        <v>NO</v>
      </c>
    </row>
    <row r="34" spans="1:18" ht="86" customHeight="1" thickBot="1" x14ac:dyDescent="0.4">
      <c r="A34" s="46"/>
      <c r="B34" s="25">
        <v>2</v>
      </c>
      <c r="C34" s="114" t="s">
        <v>60</v>
      </c>
      <c r="D34" s="25">
        <v>1</v>
      </c>
      <c r="E34" s="165">
        <v>9.5</v>
      </c>
      <c r="F34" s="76"/>
      <c r="G34" s="26"/>
      <c r="H34" s="81"/>
      <c r="I34" s="85"/>
      <c r="J34" s="89"/>
      <c r="K34" s="93"/>
      <c r="L34" s="98"/>
      <c r="M34" s="101"/>
      <c r="N34" s="105"/>
      <c r="O34" s="109"/>
      <c r="P34" s="23">
        <f t="shared" si="6"/>
        <v>0</v>
      </c>
      <c r="Q34" s="179">
        <f t="shared" si="7"/>
        <v>0</v>
      </c>
      <c r="R34" s="41" t="str">
        <f t="shared" si="8"/>
        <v>NO</v>
      </c>
    </row>
    <row r="35" spans="1:18" ht="86" customHeight="1" thickBot="1" x14ac:dyDescent="0.4">
      <c r="A35" s="46"/>
      <c r="B35" s="25">
        <v>3</v>
      </c>
      <c r="C35" s="114" t="s">
        <v>45</v>
      </c>
      <c r="D35" s="25">
        <v>1</v>
      </c>
      <c r="E35" s="165">
        <v>8</v>
      </c>
      <c r="F35" s="76"/>
      <c r="G35" s="26"/>
      <c r="H35" s="81"/>
      <c r="I35" s="85"/>
      <c r="J35" s="89"/>
      <c r="K35" s="93"/>
      <c r="L35" s="98"/>
      <c r="M35" s="101"/>
      <c r="N35" s="105"/>
      <c r="O35" s="109"/>
      <c r="P35" s="23">
        <f t="shared" si="6"/>
        <v>0</v>
      </c>
      <c r="Q35" s="179">
        <f t="shared" si="7"/>
        <v>0</v>
      </c>
      <c r="R35" s="41" t="str">
        <f t="shared" si="8"/>
        <v>NO</v>
      </c>
    </row>
    <row r="36" spans="1:18" ht="86" customHeight="1" thickBot="1" x14ac:dyDescent="0.4">
      <c r="A36" s="46"/>
      <c r="B36" s="25">
        <v>4</v>
      </c>
      <c r="C36" s="114" t="s">
        <v>61</v>
      </c>
      <c r="D36" s="25">
        <v>1</v>
      </c>
      <c r="E36" s="165">
        <v>18</v>
      </c>
      <c r="F36" s="76"/>
      <c r="G36" s="26"/>
      <c r="H36" s="81"/>
      <c r="I36" s="85"/>
      <c r="J36" s="89"/>
      <c r="K36" s="93"/>
      <c r="L36" s="98"/>
      <c r="M36" s="101"/>
      <c r="N36" s="105"/>
      <c r="O36" s="109"/>
      <c r="P36" s="23">
        <f t="shared" si="6"/>
        <v>0</v>
      </c>
      <c r="Q36" s="179">
        <f t="shared" si="7"/>
        <v>0</v>
      </c>
      <c r="R36" s="41" t="str">
        <f t="shared" si="8"/>
        <v>NO</v>
      </c>
    </row>
    <row r="37" spans="1:18" ht="86" customHeight="1" thickBot="1" x14ac:dyDescent="0.4">
      <c r="A37" s="46"/>
      <c r="B37" s="25">
        <v>5</v>
      </c>
      <c r="C37" s="114" t="s">
        <v>62</v>
      </c>
      <c r="D37" s="25">
        <v>1</v>
      </c>
      <c r="E37" s="165">
        <v>8</v>
      </c>
      <c r="F37" s="76"/>
      <c r="G37" s="26"/>
      <c r="H37" s="81"/>
      <c r="I37" s="85"/>
      <c r="J37" s="89"/>
      <c r="K37" s="93"/>
      <c r="L37" s="98"/>
      <c r="M37" s="101"/>
      <c r="N37" s="105"/>
      <c r="O37" s="109"/>
      <c r="P37" s="23">
        <f t="shared" si="6"/>
        <v>0</v>
      </c>
      <c r="Q37" s="179">
        <f t="shared" si="7"/>
        <v>0</v>
      </c>
      <c r="R37" s="41" t="str">
        <f t="shared" si="8"/>
        <v>NO</v>
      </c>
    </row>
    <row r="38" spans="1:18" ht="86" customHeight="1" thickBot="1" x14ac:dyDescent="0.4">
      <c r="A38" s="46"/>
      <c r="B38" s="25">
        <v>6</v>
      </c>
      <c r="C38" s="114" t="s">
        <v>63</v>
      </c>
      <c r="D38" s="25">
        <v>1</v>
      </c>
      <c r="E38" s="165">
        <v>7</v>
      </c>
      <c r="F38" s="76"/>
      <c r="G38" s="26"/>
      <c r="H38" s="81"/>
      <c r="I38" s="85"/>
      <c r="J38" s="89"/>
      <c r="K38" s="93"/>
      <c r="L38" s="98"/>
      <c r="M38" s="101"/>
      <c r="N38" s="105"/>
      <c r="O38" s="109"/>
      <c r="P38" s="23">
        <f t="shared" si="6"/>
        <v>0</v>
      </c>
      <c r="Q38" s="179">
        <f t="shared" si="7"/>
        <v>0</v>
      </c>
      <c r="R38" s="41" t="str">
        <f t="shared" si="8"/>
        <v>NO</v>
      </c>
    </row>
    <row r="39" spans="1:18" ht="86" customHeight="1" thickBot="1" x14ac:dyDescent="0.4">
      <c r="A39" s="46"/>
      <c r="B39" s="25">
        <v>7</v>
      </c>
      <c r="C39" s="114" t="s">
        <v>64</v>
      </c>
      <c r="D39" s="25">
        <v>1</v>
      </c>
      <c r="E39" s="165">
        <v>7</v>
      </c>
      <c r="F39" s="76"/>
      <c r="G39" s="26"/>
      <c r="H39" s="81"/>
      <c r="I39" s="85"/>
      <c r="J39" s="89"/>
      <c r="K39" s="93"/>
      <c r="L39" s="98"/>
      <c r="M39" s="101"/>
      <c r="N39" s="105"/>
      <c r="O39" s="109"/>
      <c r="P39" s="23">
        <f t="shared" si="6"/>
        <v>0</v>
      </c>
      <c r="Q39" s="179">
        <f t="shared" si="7"/>
        <v>0</v>
      </c>
      <c r="R39" s="41" t="str">
        <f t="shared" si="8"/>
        <v>NO</v>
      </c>
    </row>
    <row r="40" spans="1:18" ht="86" customHeight="1" thickBot="1" x14ac:dyDescent="0.4">
      <c r="A40" s="46"/>
      <c r="B40" s="25">
        <v>8</v>
      </c>
      <c r="C40" s="114" t="s">
        <v>65</v>
      </c>
      <c r="D40" s="25">
        <v>1</v>
      </c>
      <c r="E40" s="165">
        <v>17</v>
      </c>
      <c r="F40" s="76"/>
      <c r="G40" s="26"/>
      <c r="H40" s="81"/>
      <c r="I40" s="85"/>
      <c r="J40" s="89"/>
      <c r="K40" s="93"/>
      <c r="L40" s="98"/>
      <c r="M40" s="101"/>
      <c r="N40" s="105"/>
      <c r="O40" s="109"/>
      <c r="P40" s="23">
        <f t="shared" si="6"/>
        <v>0</v>
      </c>
      <c r="Q40" s="179">
        <f t="shared" si="7"/>
        <v>0</v>
      </c>
      <c r="R40" s="41" t="str">
        <f t="shared" si="8"/>
        <v>NO</v>
      </c>
    </row>
    <row r="41" spans="1:18" ht="86" customHeight="1" thickBot="1" x14ac:dyDescent="0.4">
      <c r="A41" s="46"/>
      <c r="B41" s="25">
        <v>9</v>
      </c>
      <c r="C41" s="114" t="s">
        <v>66</v>
      </c>
      <c r="D41" s="25">
        <v>1</v>
      </c>
      <c r="E41" s="165">
        <v>30</v>
      </c>
      <c r="F41" s="76"/>
      <c r="G41" s="26"/>
      <c r="H41" s="81"/>
      <c r="I41" s="85"/>
      <c r="J41" s="89"/>
      <c r="K41" s="93"/>
      <c r="L41" s="98"/>
      <c r="M41" s="101"/>
      <c r="N41" s="105"/>
      <c r="O41" s="109"/>
      <c r="P41" s="23">
        <f t="shared" si="6"/>
        <v>0</v>
      </c>
      <c r="Q41" s="179">
        <f t="shared" si="7"/>
        <v>0</v>
      </c>
      <c r="R41" s="41" t="str">
        <f t="shared" si="8"/>
        <v>NO</v>
      </c>
    </row>
    <row r="42" spans="1:18" ht="86" customHeight="1" thickBot="1" x14ac:dyDescent="0.4">
      <c r="A42" s="46"/>
      <c r="B42" s="25">
        <v>10</v>
      </c>
      <c r="C42" s="114" t="s">
        <v>67</v>
      </c>
      <c r="D42" s="25">
        <v>1</v>
      </c>
      <c r="E42" s="165">
        <v>29</v>
      </c>
      <c r="F42" s="76"/>
      <c r="G42" s="26"/>
      <c r="H42" s="81"/>
      <c r="I42" s="85"/>
      <c r="J42" s="89"/>
      <c r="K42" s="93"/>
      <c r="L42" s="98"/>
      <c r="M42" s="101"/>
      <c r="N42" s="105"/>
      <c r="O42" s="109"/>
      <c r="P42" s="23">
        <f t="shared" si="6"/>
        <v>0</v>
      </c>
      <c r="Q42" s="179">
        <f t="shared" si="7"/>
        <v>0</v>
      </c>
      <c r="R42" s="41" t="str">
        <f t="shared" si="8"/>
        <v>NO</v>
      </c>
    </row>
    <row r="43" spans="1:18" ht="86" customHeight="1" thickBot="1" x14ac:dyDescent="0.4">
      <c r="A43" s="46"/>
      <c r="B43" s="25">
        <v>11</v>
      </c>
      <c r="C43" s="114" t="s">
        <v>68</v>
      </c>
      <c r="D43" s="25">
        <v>1</v>
      </c>
      <c r="E43" s="165">
        <v>24</v>
      </c>
      <c r="F43" s="76"/>
      <c r="G43" s="26"/>
      <c r="H43" s="81"/>
      <c r="I43" s="85"/>
      <c r="J43" s="89"/>
      <c r="K43" s="93"/>
      <c r="L43" s="98"/>
      <c r="M43" s="101"/>
      <c r="N43" s="105"/>
      <c r="O43" s="109"/>
      <c r="P43" s="23">
        <f t="shared" si="6"/>
        <v>0</v>
      </c>
      <c r="Q43" s="179">
        <f t="shared" si="7"/>
        <v>0</v>
      </c>
      <c r="R43" s="41" t="str">
        <f t="shared" si="8"/>
        <v>NO</v>
      </c>
    </row>
    <row r="44" spans="1:18" ht="86" customHeight="1" thickBot="1" x14ac:dyDescent="0.4">
      <c r="A44" s="46"/>
      <c r="B44" s="25">
        <v>12</v>
      </c>
      <c r="C44" s="114" t="s">
        <v>69</v>
      </c>
      <c r="D44" s="25">
        <v>1</v>
      </c>
      <c r="E44" s="165">
        <v>33</v>
      </c>
      <c r="F44" s="76"/>
      <c r="G44" s="26"/>
      <c r="H44" s="81"/>
      <c r="I44" s="85"/>
      <c r="J44" s="89"/>
      <c r="K44" s="93"/>
      <c r="L44" s="98"/>
      <c r="M44" s="101"/>
      <c r="N44" s="105"/>
      <c r="O44" s="109"/>
      <c r="P44" s="23">
        <f t="shared" si="6"/>
        <v>0</v>
      </c>
      <c r="Q44" s="179">
        <f t="shared" si="7"/>
        <v>0</v>
      </c>
      <c r="R44" s="41" t="str">
        <f t="shared" si="8"/>
        <v>NO</v>
      </c>
    </row>
    <row r="45" spans="1:18" ht="86" customHeight="1" thickBot="1" x14ac:dyDescent="0.4">
      <c r="A45" s="46"/>
      <c r="B45" s="25">
        <v>13</v>
      </c>
      <c r="C45" s="114" t="s">
        <v>70</v>
      </c>
      <c r="D45" s="25">
        <v>1</v>
      </c>
      <c r="E45" s="165">
        <v>24</v>
      </c>
      <c r="F45" s="76"/>
      <c r="G45" s="26"/>
      <c r="H45" s="81"/>
      <c r="I45" s="85"/>
      <c r="J45" s="89"/>
      <c r="K45" s="93"/>
      <c r="L45" s="98"/>
      <c r="M45" s="101"/>
      <c r="N45" s="105"/>
      <c r="O45" s="109"/>
      <c r="P45" s="23">
        <f t="shared" si="6"/>
        <v>0</v>
      </c>
      <c r="Q45" s="179">
        <f t="shared" si="7"/>
        <v>0</v>
      </c>
      <c r="R45" s="41" t="str">
        <f t="shared" si="8"/>
        <v>NO</v>
      </c>
    </row>
    <row r="46" spans="1:18" ht="86" customHeight="1" thickBot="1" x14ac:dyDescent="0.4">
      <c r="A46" s="46"/>
      <c r="B46" s="25">
        <v>14</v>
      </c>
      <c r="C46" s="114" t="s">
        <v>72</v>
      </c>
      <c r="D46" s="25">
        <v>1</v>
      </c>
      <c r="E46" s="165">
        <v>29</v>
      </c>
      <c r="F46" s="76"/>
      <c r="G46" s="26"/>
      <c r="H46" s="81"/>
      <c r="I46" s="85"/>
      <c r="J46" s="89"/>
      <c r="K46" s="93"/>
      <c r="L46" s="98"/>
      <c r="M46" s="101"/>
      <c r="N46" s="105"/>
      <c r="O46" s="109"/>
      <c r="P46" s="23">
        <f t="shared" si="6"/>
        <v>0</v>
      </c>
      <c r="Q46" s="179">
        <f t="shared" si="7"/>
        <v>0</v>
      </c>
      <c r="R46" s="41" t="str">
        <f t="shared" si="8"/>
        <v>NO</v>
      </c>
    </row>
    <row r="47" spans="1:18" ht="86" customHeight="1" thickBot="1" x14ac:dyDescent="0.4">
      <c r="A47" s="46"/>
      <c r="B47" s="25">
        <v>15</v>
      </c>
      <c r="C47" s="114" t="s">
        <v>71</v>
      </c>
      <c r="D47" s="25">
        <v>1</v>
      </c>
      <c r="E47" s="165">
        <v>30</v>
      </c>
      <c r="F47" s="76"/>
      <c r="G47" s="26"/>
      <c r="H47" s="81"/>
      <c r="I47" s="85"/>
      <c r="J47" s="89"/>
      <c r="K47" s="93"/>
      <c r="L47" s="98"/>
      <c r="M47" s="101"/>
      <c r="N47" s="105"/>
      <c r="O47" s="109"/>
      <c r="P47" s="23">
        <f t="shared" si="6"/>
        <v>0</v>
      </c>
      <c r="Q47" s="179">
        <f t="shared" si="7"/>
        <v>0</v>
      </c>
      <c r="R47" s="41" t="str">
        <f t="shared" si="8"/>
        <v>NO</v>
      </c>
    </row>
    <row r="48" spans="1:18" ht="86" customHeight="1" thickBot="1" x14ac:dyDescent="0.4">
      <c r="A48" s="46"/>
      <c r="B48" s="25">
        <v>16</v>
      </c>
      <c r="C48" s="114" t="s">
        <v>73</v>
      </c>
      <c r="D48" s="25">
        <v>1</v>
      </c>
      <c r="E48" s="165">
        <v>30</v>
      </c>
      <c r="F48" s="76"/>
      <c r="G48" s="26"/>
      <c r="H48" s="81"/>
      <c r="I48" s="85"/>
      <c r="J48" s="89"/>
      <c r="K48" s="93"/>
      <c r="L48" s="98"/>
      <c r="M48" s="101"/>
      <c r="N48" s="105"/>
      <c r="O48" s="109"/>
      <c r="P48" s="23">
        <f t="shared" si="6"/>
        <v>0</v>
      </c>
      <c r="Q48" s="179">
        <f t="shared" si="7"/>
        <v>0</v>
      </c>
      <c r="R48" s="41" t="str">
        <f t="shared" si="8"/>
        <v>NO</v>
      </c>
    </row>
    <row r="49" spans="1:18" ht="86" customHeight="1" thickBot="1" x14ac:dyDescent="0.4">
      <c r="A49" s="46"/>
      <c r="B49" s="28">
        <v>17</v>
      </c>
      <c r="C49" s="114" t="s">
        <v>74</v>
      </c>
      <c r="D49" s="25">
        <v>1</v>
      </c>
      <c r="E49" s="165">
        <v>38</v>
      </c>
      <c r="F49" s="76"/>
      <c r="G49" s="26"/>
      <c r="H49" s="81"/>
      <c r="I49" s="85"/>
      <c r="J49" s="89"/>
      <c r="K49" s="93"/>
      <c r="L49" s="98"/>
      <c r="M49" s="101"/>
      <c r="N49" s="105"/>
      <c r="O49" s="109"/>
      <c r="P49" s="23">
        <f t="shared" si="6"/>
        <v>0</v>
      </c>
      <c r="Q49" s="179">
        <f t="shared" si="7"/>
        <v>0</v>
      </c>
      <c r="R49" s="41" t="str">
        <f t="shared" si="8"/>
        <v>NO</v>
      </c>
    </row>
    <row r="50" spans="1:18" ht="86" customHeight="1" thickBot="1" x14ac:dyDescent="0.4">
      <c r="A50" s="46"/>
      <c r="B50" s="25">
        <v>18</v>
      </c>
      <c r="C50" s="114" t="s">
        <v>79</v>
      </c>
      <c r="D50" s="25">
        <v>1</v>
      </c>
      <c r="E50" s="165">
        <v>78</v>
      </c>
      <c r="F50" s="76"/>
      <c r="G50" s="26"/>
      <c r="H50" s="81"/>
      <c r="I50" s="85"/>
      <c r="J50" s="89"/>
      <c r="K50" s="93"/>
      <c r="L50" s="98"/>
      <c r="M50" s="101"/>
      <c r="N50" s="105"/>
      <c r="O50" s="109"/>
      <c r="P50" s="23">
        <f t="shared" si="6"/>
        <v>0</v>
      </c>
      <c r="Q50" s="179">
        <f t="shared" si="7"/>
        <v>0</v>
      </c>
      <c r="R50" s="41" t="str">
        <f t="shared" si="8"/>
        <v>NO</v>
      </c>
    </row>
    <row r="51" spans="1:18" ht="86" customHeight="1" thickBot="1" x14ac:dyDescent="0.4">
      <c r="A51" s="46"/>
      <c r="B51" s="25">
        <v>19</v>
      </c>
      <c r="C51" s="114" t="s">
        <v>76</v>
      </c>
      <c r="D51" s="25">
        <v>1</v>
      </c>
      <c r="E51" s="165">
        <v>70</v>
      </c>
      <c r="F51" s="76"/>
      <c r="G51" s="26"/>
      <c r="H51" s="81"/>
      <c r="I51" s="85"/>
      <c r="J51" s="89"/>
      <c r="K51" s="93"/>
      <c r="L51" s="98"/>
      <c r="M51" s="101"/>
      <c r="N51" s="105"/>
      <c r="O51" s="109"/>
      <c r="P51" s="23">
        <f t="shared" si="6"/>
        <v>0</v>
      </c>
      <c r="Q51" s="179">
        <f t="shared" si="7"/>
        <v>0</v>
      </c>
      <c r="R51" s="41" t="str">
        <f t="shared" si="8"/>
        <v>NO</v>
      </c>
    </row>
    <row r="52" spans="1:18" ht="86" customHeight="1" thickBot="1" x14ac:dyDescent="0.4">
      <c r="A52" s="46"/>
      <c r="B52" s="25">
        <v>20</v>
      </c>
      <c r="C52" s="114" t="s">
        <v>77</v>
      </c>
      <c r="D52" s="25">
        <v>1</v>
      </c>
      <c r="E52" s="165">
        <v>78</v>
      </c>
      <c r="F52" s="76"/>
      <c r="G52" s="26"/>
      <c r="H52" s="81"/>
      <c r="I52" s="85"/>
      <c r="J52" s="89"/>
      <c r="K52" s="93"/>
      <c r="L52" s="98"/>
      <c r="M52" s="101"/>
      <c r="N52" s="105"/>
      <c r="O52" s="109"/>
      <c r="P52" s="23">
        <f t="shared" si="6"/>
        <v>0</v>
      </c>
      <c r="Q52" s="179">
        <f t="shared" si="7"/>
        <v>0</v>
      </c>
      <c r="R52" s="41" t="str">
        <f t="shared" si="8"/>
        <v>NO</v>
      </c>
    </row>
    <row r="53" spans="1:18" ht="86" customHeight="1" thickBot="1" x14ac:dyDescent="0.4">
      <c r="A53" s="46"/>
      <c r="B53" s="25">
        <v>21</v>
      </c>
      <c r="C53" s="114" t="s">
        <v>78</v>
      </c>
      <c r="D53" s="25">
        <v>1</v>
      </c>
      <c r="E53" s="165">
        <v>58</v>
      </c>
      <c r="F53" s="76"/>
      <c r="G53" s="26"/>
      <c r="H53" s="81"/>
      <c r="I53" s="85"/>
      <c r="J53" s="89"/>
      <c r="K53" s="93"/>
      <c r="L53" s="98"/>
      <c r="M53" s="101"/>
      <c r="N53" s="105"/>
      <c r="O53" s="109"/>
      <c r="P53" s="23">
        <f t="shared" si="6"/>
        <v>0</v>
      </c>
      <c r="Q53" s="179">
        <f t="shared" si="7"/>
        <v>0</v>
      </c>
      <c r="R53" s="41" t="str">
        <f t="shared" si="8"/>
        <v>NO</v>
      </c>
    </row>
    <row r="54" spans="1:18" ht="86" customHeight="1" thickBot="1" x14ac:dyDescent="0.4">
      <c r="A54" s="46"/>
      <c r="B54" s="25">
        <v>22</v>
      </c>
      <c r="C54" s="114" t="s">
        <v>75</v>
      </c>
      <c r="D54" s="25">
        <v>1</v>
      </c>
      <c r="E54" s="165">
        <v>80</v>
      </c>
      <c r="F54" s="76"/>
      <c r="G54" s="26"/>
      <c r="H54" s="81"/>
      <c r="I54" s="85"/>
      <c r="J54" s="89"/>
      <c r="K54" s="93"/>
      <c r="L54" s="98"/>
      <c r="M54" s="101"/>
      <c r="N54" s="105"/>
      <c r="O54" s="109"/>
      <c r="P54" s="23">
        <f t="shared" si="6"/>
        <v>0</v>
      </c>
      <c r="Q54" s="179">
        <f t="shared" si="7"/>
        <v>0</v>
      </c>
      <c r="R54" s="41" t="str">
        <f t="shared" si="8"/>
        <v>NO</v>
      </c>
    </row>
    <row r="55" spans="1:18" ht="86" customHeight="1" thickBot="1" x14ac:dyDescent="0.4">
      <c r="A55" s="46"/>
      <c r="B55" s="25">
        <v>23</v>
      </c>
      <c r="C55" s="114" t="s">
        <v>80</v>
      </c>
      <c r="D55" s="25">
        <v>1</v>
      </c>
      <c r="E55" s="165">
        <v>68</v>
      </c>
      <c r="F55" s="76"/>
      <c r="G55" s="26"/>
      <c r="H55" s="81"/>
      <c r="I55" s="85"/>
      <c r="J55" s="89"/>
      <c r="K55" s="93"/>
      <c r="L55" s="98"/>
      <c r="M55" s="101"/>
      <c r="N55" s="105"/>
      <c r="O55" s="109"/>
      <c r="P55" s="23">
        <f t="shared" si="6"/>
        <v>0</v>
      </c>
      <c r="Q55" s="179">
        <f t="shared" si="7"/>
        <v>0</v>
      </c>
      <c r="R55" s="41" t="str">
        <f t="shared" si="8"/>
        <v>NO</v>
      </c>
    </row>
    <row r="56" spans="1:18" ht="86" customHeight="1" thickBot="1" x14ac:dyDescent="0.4">
      <c r="A56" s="46"/>
      <c r="B56" s="25">
        <v>24</v>
      </c>
      <c r="C56" s="114" t="s">
        <v>81</v>
      </c>
      <c r="D56" s="25">
        <v>1</v>
      </c>
      <c r="E56" s="165">
        <v>88</v>
      </c>
      <c r="F56" s="76"/>
      <c r="G56" s="26"/>
      <c r="H56" s="81"/>
      <c r="I56" s="85"/>
      <c r="J56" s="89"/>
      <c r="K56" s="93"/>
      <c r="L56" s="98"/>
      <c r="M56" s="101"/>
      <c r="N56" s="105"/>
      <c r="O56" s="109"/>
      <c r="P56" s="23">
        <f t="shared" si="6"/>
        <v>0</v>
      </c>
      <c r="Q56" s="179">
        <f t="shared" si="7"/>
        <v>0</v>
      </c>
      <c r="R56" s="41" t="str">
        <f t="shared" si="8"/>
        <v>NO</v>
      </c>
    </row>
    <row r="57" spans="1:18" ht="86" customHeight="1" thickBot="1" x14ac:dyDescent="0.4">
      <c r="A57" s="46"/>
      <c r="B57" s="25">
        <v>25</v>
      </c>
      <c r="C57" s="114" t="s">
        <v>82</v>
      </c>
      <c r="D57" s="25">
        <v>1</v>
      </c>
      <c r="E57" s="165">
        <v>88</v>
      </c>
      <c r="F57" s="76"/>
      <c r="G57" s="26"/>
      <c r="H57" s="81"/>
      <c r="I57" s="85"/>
      <c r="J57" s="89"/>
      <c r="K57" s="93"/>
      <c r="L57" s="98"/>
      <c r="M57" s="101"/>
      <c r="N57" s="105"/>
      <c r="O57" s="109"/>
      <c r="P57" s="23">
        <f t="shared" si="6"/>
        <v>0</v>
      </c>
      <c r="Q57" s="179">
        <f t="shared" si="7"/>
        <v>0</v>
      </c>
      <c r="R57" s="41" t="str">
        <f t="shared" si="8"/>
        <v>NO</v>
      </c>
    </row>
    <row r="58" spans="1:18" ht="86" customHeight="1" thickBot="1" x14ac:dyDescent="0.4">
      <c r="A58" s="46"/>
      <c r="B58" s="25">
        <v>26</v>
      </c>
      <c r="C58" s="114" t="s">
        <v>83</v>
      </c>
      <c r="D58" s="25">
        <v>1</v>
      </c>
      <c r="E58" s="165">
        <v>138</v>
      </c>
      <c r="F58" s="76"/>
      <c r="G58" s="26"/>
      <c r="H58" s="81"/>
      <c r="I58" s="85"/>
      <c r="J58" s="89"/>
      <c r="K58" s="93"/>
      <c r="L58" s="98"/>
      <c r="M58" s="101"/>
      <c r="N58" s="105"/>
      <c r="O58" s="109"/>
      <c r="P58" s="23">
        <f t="shared" si="6"/>
        <v>0</v>
      </c>
      <c r="Q58" s="179">
        <f t="shared" si="7"/>
        <v>0</v>
      </c>
      <c r="R58" s="41" t="str">
        <f t="shared" si="8"/>
        <v>NO</v>
      </c>
    </row>
    <row r="59" spans="1:18" ht="86" customHeight="1" thickBot="1" x14ac:dyDescent="0.4">
      <c r="A59" s="46"/>
      <c r="B59" s="25">
        <v>27</v>
      </c>
      <c r="C59" s="114" t="s">
        <v>84</v>
      </c>
      <c r="D59" s="25">
        <v>1</v>
      </c>
      <c r="E59" s="165">
        <v>88</v>
      </c>
      <c r="F59" s="76"/>
      <c r="G59" s="26"/>
      <c r="H59" s="81"/>
      <c r="I59" s="85"/>
      <c r="J59" s="89"/>
      <c r="K59" s="93"/>
      <c r="L59" s="98"/>
      <c r="M59" s="101"/>
      <c r="N59" s="105"/>
      <c r="O59" s="109"/>
      <c r="P59" s="23">
        <f t="shared" si="6"/>
        <v>0</v>
      </c>
      <c r="Q59" s="179">
        <f t="shared" si="7"/>
        <v>0</v>
      </c>
      <c r="R59" s="41" t="str">
        <f t="shared" si="8"/>
        <v>NO</v>
      </c>
    </row>
    <row r="60" spans="1:18" ht="86" customHeight="1" thickBot="1" x14ac:dyDescent="0.4">
      <c r="A60" s="47"/>
      <c r="B60" s="31">
        <v>28</v>
      </c>
      <c r="C60" s="114" t="s">
        <v>85</v>
      </c>
      <c r="D60" s="31">
        <v>1</v>
      </c>
      <c r="E60" s="165">
        <v>118</v>
      </c>
      <c r="F60" s="78"/>
      <c r="G60" s="42"/>
      <c r="H60" s="82"/>
      <c r="I60" s="86"/>
      <c r="J60" s="90"/>
      <c r="K60" s="94"/>
      <c r="L60" s="99"/>
      <c r="M60" s="102"/>
      <c r="N60" s="106"/>
      <c r="O60" s="110"/>
      <c r="P60" s="65">
        <f t="shared" si="6"/>
        <v>0</v>
      </c>
      <c r="Q60" s="182">
        <f t="shared" si="7"/>
        <v>0</v>
      </c>
      <c r="R60" s="48" t="str">
        <f t="shared" si="8"/>
        <v>NO</v>
      </c>
    </row>
    <row r="61" spans="1:18" ht="86" customHeight="1" thickBot="1" x14ac:dyDescent="0.4">
      <c r="A61" s="269" t="s">
        <v>116</v>
      </c>
      <c r="B61" s="270"/>
      <c r="C61" s="270"/>
      <c r="D61" s="270"/>
      <c r="E61" s="270"/>
      <c r="F61" s="270"/>
      <c r="G61" s="270"/>
      <c r="H61" s="270"/>
      <c r="I61" s="270"/>
      <c r="J61" s="270"/>
      <c r="K61" s="270"/>
      <c r="L61" s="270"/>
      <c r="M61" s="270"/>
      <c r="N61" s="270"/>
      <c r="O61" s="270"/>
      <c r="P61" s="270"/>
      <c r="Q61" s="270"/>
      <c r="R61" s="271"/>
    </row>
    <row r="62" spans="1:18" ht="86" customHeight="1" thickBot="1" x14ac:dyDescent="0.4">
      <c r="A62" s="24"/>
      <c r="B62" s="25">
        <v>1</v>
      </c>
      <c r="C62" s="114"/>
      <c r="D62" s="25">
        <v>10</v>
      </c>
      <c r="E62" s="165">
        <v>104</v>
      </c>
      <c r="F62" s="76"/>
      <c r="G62" s="26"/>
      <c r="H62" s="79"/>
      <c r="I62" s="83"/>
      <c r="J62" s="87"/>
      <c r="K62" s="91"/>
      <c r="L62" s="96"/>
      <c r="M62" s="95"/>
      <c r="N62" s="103"/>
      <c r="O62" s="107"/>
      <c r="P62" s="23">
        <f t="shared" ref="P62:P64" si="9">SUM(F62:O62)</f>
        <v>0</v>
      </c>
      <c r="Q62" s="179">
        <f t="shared" ref="Q62:Q64" si="10">P62*E62</f>
        <v>0</v>
      </c>
      <c r="R62" s="41" t="str">
        <f t="shared" ref="R62:R64" si="11">IF(SUM(F62:O62)&gt;0,"YES","NO")</f>
        <v>NO</v>
      </c>
    </row>
    <row r="63" spans="1:18" ht="86" customHeight="1" thickBot="1" x14ac:dyDescent="0.4">
      <c r="A63" s="24"/>
      <c r="B63" s="25">
        <v>2</v>
      </c>
      <c r="C63" s="114"/>
      <c r="D63" s="25">
        <v>3</v>
      </c>
      <c r="E63" s="165">
        <v>128</v>
      </c>
      <c r="F63" s="76"/>
      <c r="G63" s="26"/>
      <c r="H63" s="79"/>
      <c r="I63" s="83"/>
      <c r="J63" s="87"/>
      <c r="K63" s="91"/>
      <c r="L63" s="96"/>
      <c r="M63" s="95"/>
      <c r="N63" s="103"/>
      <c r="O63" s="107"/>
      <c r="P63" s="23">
        <f t="shared" si="9"/>
        <v>0</v>
      </c>
      <c r="Q63" s="179">
        <f t="shared" si="10"/>
        <v>0</v>
      </c>
      <c r="R63" s="41" t="str">
        <f t="shared" si="11"/>
        <v>NO</v>
      </c>
    </row>
    <row r="64" spans="1:18" ht="86" customHeight="1" thickBot="1" x14ac:dyDescent="0.4">
      <c r="A64" s="231"/>
      <c r="B64" s="31">
        <v>3</v>
      </c>
      <c r="C64" s="232"/>
      <c r="D64" s="31">
        <v>1</v>
      </c>
      <c r="E64" s="233">
        <v>110</v>
      </c>
      <c r="F64" s="78"/>
      <c r="G64" s="42"/>
      <c r="H64" s="234"/>
      <c r="I64" s="235"/>
      <c r="J64" s="236"/>
      <c r="K64" s="237"/>
      <c r="L64" s="238"/>
      <c r="M64" s="239"/>
      <c r="N64" s="240"/>
      <c r="O64" s="241"/>
      <c r="P64" s="66">
        <f t="shared" si="9"/>
        <v>0</v>
      </c>
      <c r="Q64" s="181">
        <f t="shared" si="10"/>
        <v>0</v>
      </c>
      <c r="R64" s="43" t="str">
        <f t="shared" si="11"/>
        <v>NO</v>
      </c>
    </row>
    <row r="65" ht="86" customHeight="1" x14ac:dyDescent="0.35"/>
    <row r="66" ht="86" customHeight="1" x14ac:dyDescent="0.35"/>
    <row r="1048572" spans="3:3" x14ac:dyDescent="0.35">
      <c r="C1048572" s="114"/>
    </row>
  </sheetData>
  <sheetProtection algorithmName="SHA-512" hashValue="9rZWrbss3hPkUF4ehlIiQZqAxrQWNn97+HftgCNxUNsgFwFDqsvqmWfSMLXgYP6PJERh/nulx8myM6M5ssBooA==" saltValue="0TaqsnLSXqwIrN0A3YqhyQ==" spinCount="100000" sheet="1" objects="1" scenarios="1" selectLockedCells="1"/>
  <mergeCells count="4">
    <mergeCell ref="A11:R11"/>
    <mergeCell ref="A19:R19"/>
    <mergeCell ref="A32:R32"/>
    <mergeCell ref="A61:R61"/>
  </mergeCells>
  <conditionalFormatting sqref="R12:R18 R62:R64">
    <cfRule type="containsText" dxfId="8" priority="45" operator="containsText" text="YES">
      <formula>NOT(ISERROR(SEARCH("YES",R12)))</formula>
    </cfRule>
  </conditionalFormatting>
  <conditionalFormatting sqref="R20:R31">
    <cfRule type="containsText" dxfId="7" priority="31" operator="containsText" text="YES">
      <formula>NOT(ISERROR(SEARCH("YES",R20)))</formula>
    </cfRule>
  </conditionalFormatting>
  <conditionalFormatting sqref="R33:R60">
    <cfRule type="containsText" dxfId="6" priority="3" operator="containsText" text="YES">
      <formula>NOT(ISERROR(SEARCH("YES",R33)))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9D1A2-B79D-4971-97B0-C0DB27477FDF}">
  <dimension ref="A1:Q48"/>
  <sheetViews>
    <sheetView topLeftCell="A10" zoomScale="50" zoomScaleNormal="33" workbookViewId="0">
      <selection activeCell="J13" sqref="J13"/>
    </sheetView>
  </sheetViews>
  <sheetFormatPr defaultColWidth="8.81640625" defaultRowHeight="14.5" x14ac:dyDescent="0.35"/>
  <cols>
    <col min="1" max="1" width="25.90625" customWidth="1"/>
    <col min="3" max="3" width="16.08984375" customWidth="1"/>
    <col min="4" max="4" width="15.7265625" style="68" customWidth="1"/>
    <col min="5" max="5" width="17.90625" style="34" customWidth="1"/>
    <col min="6" max="14" width="13.7265625" customWidth="1"/>
    <col min="15" max="15" width="12.7265625" customWidth="1"/>
    <col min="16" max="16" width="11.6328125" style="170" customWidth="1"/>
    <col min="17" max="17" width="12.36328125" customWidth="1"/>
  </cols>
  <sheetData>
    <row r="1" spans="1:17" x14ac:dyDescent="0.35">
      <c r="A1" s="1"/>
      <c r="B1" s="1"/>
      <c r="C1" s="1"/>
      <c r="D1" s="67"/>
      <c r="E1" s="32"/>
    </row>
    <row r="2" spans="1:17" x14ac:dyDescent="0.35">
      <c r="A2" s="1"/>
      <c r="B2" s="1"/>
      <c r="C2" s="1"/>
      <c r="D2" s="67"/>
      <c r="E2" s="32"/>
    </row>
    <row r="3" spans="1:17" x14ac:dyDescent="0.35">
      <c r="A3" s="1"/>
      <c r="B3" s="1"/>
      <c r="C3" s="1"/>
      <c r="D3" s="67"/>
      <c r="E3" s="32"/>
    </row>
    <row r="4" spans="1:17" x14ac:dyDescent="0.35">
      <c r="A4" s="1"/>
      <c r="B4" s="1"/>
      <c r="C4" s="1"/>
      <c r="D4" s="67"/>
      <c r="E4" s="32"/>
    </row>
    <row r="5" spans="1:17" x14ac:dyDescent="0.35">
      <c r="A5" s="1"/>
      <c r="B5" s="1"/>
      <c r="C5" s="1"/>
      <c r="D5" s="67"/>
      <c r="E5" s="32"/>
    </row>
    <row r="6" spans="1:17" x14ac:dyDescent="0.35">
      <c r="A6" s="1"/>
      <c r="B6" s="1"/>
      <c r="C6" s="1"/>
      <c r="D6" s="67"/>
      <c r="E6" s="32"/>
    </row>
    <row r="7" spans="1:17" x14ac:dyDescent="0.35">
      <c r="A7" s="1"/>
      <c r="B7" s="1"/>
      <c r="C7" s="1"/>
      <c r="D7" s="67"/>
      <c r="E7" s="32"/>
    </row>
    <row r="8" spans="1:17" ht="15" thickBot="1" x14ac:dyDescent="0.4"/>
    <row r="9" spans="1:17" ht="97" customHeight="1" thickBot="1" x14ac:dyDescent="0.4">
      <c r="A9" s="51" t="s">
        <v>0</v>
      </c>
      <c r="B9" s="52" t="s">
        <v>1</v>
      </c>
      <c r="C9" s="52" t="s">
        <v>129</v>
      </c>
      <c r="D9" s="69" t="s">
        <v>3</v>
      </c>
      <c r="E9" s="53" t="s">
        <v>128</v>
      </c>
      <c r="F9" s="54" t="s">
        <v>34</v>
      </c>
      <c r="G9" s="55" t="s">
        <v>35</v>
      </c>
      <c r="H9" s="124" t="s">
        <v>115</v>
      </c>
      <c r="I9" s="56" t="s">
        <v>36</v>
      </c>
      <c r="J9" s="57" t="s">
        <v>37</v>
      </c>
      <c r="K9" s="58" t="s">
        <v>38</v>
      </c>
      <c r="L9" s="59" t="s">
        <v>39</v>
      </c>
      <c r="M9" s="60" t="s">
        <v>40</v>
      </c>
      <c r="N9" s="117" t="s">
        <v>114</v>
      </c>
      <c r="O9" s="15" t="s">
        <v>14</v>
      </c>
      <c r="P9" s="171" t="s">
        <v>123</v>
      </c>
      <c r="Q9" s="61" t="s">
        <v>16</v>
      </c>
    </row>
    <row r="10" spans="1:17" ht="97" customHeight="1" thickBot="1" x14ac:dyDescent="0.4">
      <c r="A10" s="50"/>
      <c r="B10" s="18"/>
      <c r="C10" s="18"/>
      <c r="D10" s="70"/>
      <c r="E10" s="33"/>
      <c r="F10" s="19"/>
      <c r="G10" s="20"/>
      <c r="H10" s="20"/>
      <c r="I10" s="20"/>
      <c r="J10" s="20"/>
      <c r="K10" s="20"/>
      <c r="L10" s="20"/>
      <c r="M10" s="20"/>
      <c r="N10" s="20"/>
      <c r="O10" s="21"/>
      <c r="P10" s="172"/>
      <c r="Q10" s="22"/>
    </row>
    <row r="11" spans="1:17" ht="97" customHeight="1" thickBot="1" x14ac:dyDescent="0.4">
      <c r="A11" s="269" t="s">
        <v>17</v>
      </c>
      <c r="B11" s="270"/>
      <c r="C11" s="270"/>
      <c r="D11" s="270"/>
      <c r="E11" s="270"/>
      <c r="F11" s="270"/>
      <c r="G11" s="270"/>
      <c r="H11" s="270"/>
      <c r="I11" s="270"/>
      <c r="J11" s="270"/>
      <c r="K11" s="270"/>
      <c r="L11" s="270"/>
      <c r="M11" s="270"/>
      <c r="N11" s="270"/>
      <c r="O11" s="270"/>
      <c r="P11" s="270"/>
      <c r="Q11" s="271"/>
    </row>
    <row r="12" spans="1:17" ht="97" customHeight="1" thickBot="1" x14ac:dyDescent="0.4">
      <c r="A12" s="24"/>
      <c r="B12" s="25">
        <v>1</v>
      </c>
      <c r="C12" s="114" t="s">
        <v>54</v>
      </c>
      <c r="D12" s="75">
        <v>1</v>
      </c>
      <c r="E12" s="165">
        <v>220</v>
      </c>
      <c r="F12" s="76"/>
      <c r="G12" s="26"/>
      <c r="H12" s="131"/>
      <c r="I12" s="79"/>
      <c r="J12" s="83"/>
      <c r="K12" s="87"/>
      <c r="L12" s="91"/>
      <c r="M12" s="96"/>
      <c r="N12" s="118"/>
      <c r="O12" s="30">
        <f>SUM(F12:N12)</f>
        <v>0</v>
      </c>
      <c r="P12" s="175">
        <f>O12*E12</f>
        <v>0</v>
      </c>
      <c r="Q12" s="64" t="str">
        <f>IF(SUM(F12:M12)&gt;0,"YES","NO")</f>
        <v>NO</v>
      </c>
    </row>
    <row r="13" spans="1:17" ht="97" customHeight="1" thickBot="1" x14ac:dyDescent="0.4">
      <c r="A13" s="24"/>
      <c r="B13" s="25">
        <v>2</v>
      </c>
      <c r="C13" s="114" t="s">
        <v>55</v>
      </c>
      <c r="D13" s="75">
        <v>1</v>
      </c>
      <c r="E13" s="165">
        <v>300</v>
      </c>
      <c r="F13" s="76"/>
      <c r="G13" s="26"/>
      <c r="H13" s="131"/>
      <c r="I13" s="79"/>
      <c r="J13" s="83"/>
      <c r="K13" s="87"/>
      <c r="L13" s="91"/>
      <c r="M13" s="96"/>
      <c r="N13" s="118"/>
      <c r="O13" s="30">
        <f>SUM(F13:N13)</f>
        <v>0</v>
      </c>
      <c r="P13" s="175">
        <f>O13*E13</f>
        <v>0</v>
      </c>
      <c r="Q13" s="41" t="str">
        <f>IF(SUM(F13:M13)&gt;0,"YES","NO")</f>
        <v>NO</v>
      </c>
    </row>
    <row r="14" spans="1:17" ht="97" customHeight="1" thickBot="1" x14ac:dyDescent="0.4">
      <c r="A14" s="24"/>
      <c r="B14" s="25">
        <v>3</v>
      </c>
      <c r="C14" s="114" t="s">
        <v>56</v>
      </c>
      <c r="D14" s="75">
        <v>1</v>
      </c>
      <c r="E14" s="165">
        <v>345</v>
      </c>
      <c r="F14" s="76"/>
      <c r="G14" s="26"/>
      <c r="H14" s="131"/>
      <c r="I14" s="79"/>
      <c r="J14" s="83"/>
      <c r="K14" s="87"/>
      <c r="L14" s="91"/>
      <c r="M14" s="96"/>
      <c r="N14" s="118"/>
      <c r="O14" s="30">
        <f>SUM(F14:N14)</f>
        <v>0</v>
      </c>
      <c r="P14" s="175">
        <f>O14*E14</f>
        <v>0</v>
      </c>
      <c r="Q14" s="41" t="str">
        <f>IF(SUM(F14:M14)&gt;0,"YES","NO")</f>
        <v>NO</v>
      </c>
    </row>
    <row r="15" spans="1:17" ht="97" customHeight="1" thickBot="1" x14ac:dyDescent="0.4">
      <c r="A15" s="269" t="s">
        <v>127</v>
      </c>
      <c r="B15" s="270"/>
      <c r="C15" s="270"/>
      <c r="D15" s="270"/>
      <c r="E15" s="270"/>
      <c r="F15" s="270"/>
      <c r="G15" s="270"/>
      <c r="H15" s="270"/>
      <c r="I15" s="270"/>
      <c r="J15" s="270"/>
      <c r="K15" s="270"/>
      <c r="L15" s="270"/>
      <c r="M15" s="270"/>
      <c r="N15" s="270"/>
      <c r="O15" s="270"/>
      <c r="P15" s="270"/>
      <c r="Q15" s="271"/>
    </row>
    <row r="16" spans="1:17" ht="97" customHeight="1" thickBot="1" x14ac:dyDescent="0.4">
      <c r="A16" s="24"/>
      <c r="B16" s="148" t="s">
        <v>124</v>
      </c>
      <c r="C16" s="148" t="s">
        <v>126</v>
      </c>
      <c r="D16" s="75">
        <v>1</v>
      </c>
      <c r="E16" s="165">
        <v>302</v>
      </c>
      <c r="F16" s="147"/>
      <c r="G16" s="149"/>
      <c r="H16" s="151"/>
      <c r="I16" s="153"/>
      <c r="J16" s="155"/>
      <c r="K16" s="157"/>
      <c r="L16" s="159"/>
      <c r="M16" s="161"/>
      <c r="N16" s="163"/>
      <c r="O16" s="30">
        <f>SUM(F16:N16)</f>
        <v>0</v>
      </c>
      <c r="P16" s="175">
        <f>O16*E16</f>
        <v>0</v>
      </c>
      <c r="Q16" s="41" t="str">
        <f>IF(SUM(F16:M16)&gt;0,"YES","NO")</f>
        <v>NO</v>
      </c>
    </row>
    <row r="17" spans="1:17" ht="97" customHeight="1" thickBot="1" x14ac:dyDescent="0.4">
      <c r="A17" s="24"/>
      <c r="B17" s="148" t="s">
        <v>125</v>
      </c>
      <c r="C17" s="148" t="s">
        <v>126</v>
      </c>
      <c r="D17" s="75">
        <v>1</v>
      </c>
      <c r="E17" s="165">
        <v>350</v>
      </c>
      <c r="F17" s="147"/>
      <c r="G17" s="150"/>
      <c r="H17" s="152"/>
      <c r="I17" s="154"/>
      <c r="J17" s="156"/>
      <c r="K17" s="158"/>
      <c r="L17" s="160"/>
      <c r="M17" s="162"/>
      <c r="N17" s="164"/>
      <c r="O17" s="30">
        <f>SUM(F17:N17)</f>
        <v>0</v>
      </c>
      <c r="P17" s="175">
        <f>O17*E17</f>
        <v>0</v>
      </c>
      <c r="Q17" s="41" t="str">
        <f>IF(SUM(F17:M17)&gt;0,"YES","NO")</f>
        <v>NO</v>
      </c>
    </row>
    <row r="18" spans="1:17" ht="97" customHeight="1" thickBot="1" x14ac:dyDescent="0.4">
      <c r="A18" s="272" t="s">
        <v>18</v>
      </c>
      <c r="B18" s="273"/>
      <c r="C18" s="273"/>
      <c r="D18" s="273"/>
      <c r="E18" s="273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8"/>
    </row>
    <row r="19" spans="1:17" ht="97" customHeight="1" thickBot="1" x14ac:dyDescent="0.4">
      <c r="A19" s="24"/>
      <c r="B19" s="25">
        <v>1</v>
      </c>
      <c r="C19" s="116" t="s">
        <v>86</v>
      </c>
      <c r="D19" s="71">
        <v>1</v>
      </c>
      <c r="E19" s="165">
        <v>165</v>
      </c>
      <c r="F19" s="111"/>
      <c r="G19" s="62"/>
      <c r="H19" s="125"/>
      <c r="I19" s="80"/>
      <c r="J19" s="84"/>
      <c r="K19" s="88"/>
      <c r="L19" s="92"/>
      <c r="M19" s="121"/>
      <c r="N19" s="119"/>
      <c r="O19" s="145">
        <f t="shared" ref="O19:O28" si="0">SUM(F19:N19)</f>
        <v>0</v>
      </c>
      <c r="P19" s="173">
        <f t="shared" ref="P19:P28" si="1">O19*E19</f>
        <v>0</v>
      </c>
      <c r="Q19" s="40" t="str">
        <f t="shared" ref="Q19:Q28" si="2">IF(SUM(F19:M19)&gt;0,"YES","NO")</f>
        <v>NO</v>
      </c>
    </row>
    <row r="20" spans="1:17" ht="97" customHeight="1" thickBot="1" x14ac:dyDescent="0.4">
      <c r="A20" s="24"/>
      <c r="B20" s="25">
        <v>2</v>
      </c>
      <c r="C20" s="116" t="s">
        <v>87</v>
      </c>
      <c r="D20" s="71">
        <v>1</v>
      </c>
      <c r="E20" s="165">
        <v>179</v>
      </c>
      <c r="F20" s="112"/>
      <c r="G20" s="29"/>
      <c r="H20" s="126"/>
      <c r="I20" s="81"/>
      <c r="J20" s="85"/>
      <c r="K20" s="89"/>
      <c r="L20" s="93"/>
      <c r="M20" s="122"/>
      <c r="N20" s="118"/>
      <c r="O20" s="30">
        <f t="shared" si="0"/>
        <v>0</v>
      </c>
      <c r="P20" s="173">
        <f t="shared" si="1"/>
        <v>0</v>
      </c>
      <c r="Q20" s="41" t="str">
        <f t="shared" si="2"/>
        <v>NO</v>
      </c>
    </row>
    <row r="21" spans="1:17" ht="97" customHeight="1" thickBot="1" x14ac:dyDescent="0.4">
      <c r="A21" s="24"/>
      <c r="B21" s="25">
        <v>3</v>
      </c>
      <c r="C21" s="116" t="s">
        <v>88</v>
      </c>
      <c r="D21" s="71">
        <v>1</v>
      </c>
      <c r="E21" s="165">
        <v>170</v>
      </c>
      <c r="F21" s="112"/>
      <c r="G21" s="29"/>
      <c r="H21" s="126"/>
      <c r="I21" s="81"/>
      <c r="J21" s="85"/>
      <c r="K21" s="89"/>
      <c r="L21" s="93"/>
      <c r="M21" s="122"/>
      <c r="N21" s="118"/>
      <c r="O21" s="30">
        <f t="shared" si="0"/>
        <v>0</v>
      </c>
      <c r="P21" s="173">
        <f t="shared" si="1"/>
        <v>0</v>
      </c>
      <c r="Q21" s="41" t="str">
        <f t="shared" si="2"/>
        <v>NO</v>
      </c>
    </row>
    <row r="22" spans="1:17" ht="97" customHeight="1" thickBot="1" x14ac:dyDescent="0.4">
      <c r="A22" s="24"/>
      <c r="B22" s="25">
        <v>4</v>
      </c>
      <c r="C22" s="116" t="s">
        <v>89</v>
      </c>
      <c r="D22" s="71">
        <v>1</v>
      </c>
      <c r="E22" s="165">
        <v>170</v>
      </c>
      <c r="F22" s="112"/>
      <c r="G22" s="29"/>
      <c r="H22" s="126"/>
      <c r="I22" s="81"/>
      <c r="J22" s="85"/>
      <c r="K22" s="89"/>
      <c r="L22" s="93"/>
      <c r="M22" s="122"/>
      <c r="N22" s="118"/>
      <c r="O22" s="30">
        <f t="shared" si="0"/>
        <v>0</v>
      </c>
      <c r="P22" s="173">
        <f t="shared" si="1"/>
        <v>0</v>
      </c>
      <c r="Q22" s="41" t="str">
        <f t="shared" si="2"/>
        <v>NO</v>
      </c>
    </row>
    <row r="23" spans="1:17" ht="97" customHeight="1" thickBot="1" x14ac:dyDescent="0.4">
      <c r="A23" s="24"/>
      <c r="B23" s="25">
        <v>5</v>
      </c>
      <c r="C23" s="116" t="s">
        <v>90</v>
      </c>
      <c r="D23" s="71">
        <v>1</v>
      </c>
      <c r="E23" s="165">
        <v>175</v>
      </c>
      <c r="F23" s="112"/>
      <c r="G23" s="29"/>
      <c r="H23" s="126"/>
      <c r="I23" s="81"/>
      <c r="J23" s="85"/>
      <c r="K23" s="89"/>
      <c r="L23" s="93"/>
      <c r="M23" s="122"/>
      <c r="N23" s="118"/>
      <c r="O23" s="30">
        <f t="shared" si="0"/>
        <v>0</v>
      </c>
      <c r="P23" s="173">
        <f t="shared" si="1"/>
        <v>0</v>
      </c>
      <c r="Q23" s="41" t="str">
        <f t="shared" si="2"/>
        <v>NO</v>
      </c>
    </row>
    <row r="24" spans="1:17" ht="97" customHeight="1" thickBot="1" x14ac:dyDescent="0.4">
      <c r="A24" s="24"/>
      <c r="B24" s="25">
        <v>6</v>
      </c>
      <c r="C24" s="116" t="s">
        <v>91</v>
      </c>
      <c r="D24" s="71">
        <v>1</v>
      </c>
      <c r="E24" s="165">
        <v>195</v>
      </c>
      <c r="F24" s="112"/>
      <c r="G24" s="29"/>
      <c r="H24" s="126"/>
      <c r="I24" s="81"/>
      <c r="J24" s="85"/>
      <c r="K24" s="89"/>
      <c r="L24" s="93"/>
      <c r="M24" s="122"/>
      <c r="N24" s="118"/>
      <c r="O24" s="30">
        <f t="shared" si="0"/>
        <v>0</v>
      </c>
      <c r="P24" s="173">
        <f t="shared" si="1"/>
        <v>0</v>
      </c>
      <c r="Q24" s="41" t="str">
        <f t="shared" si="2"/>
        <v>NO</v>
      </c>
    </row>
    <row r="25" spans="1:17" ht="97" customHeight="1" thickBot="1" x14ac:dyDescent="0.4">
      <c r="A25" s="24"/>
      <c r="B25" s="25">
        <v>7</v>
      </c>
      <c r="C25" s="116" t="s">
        <v>91</v>
      </c>
      <c r="D25" s="71">
        <v>1</v>
      </c>
      <c r="E25" s="165">
        <v>195</v>
      </c>
      <c r="F25" s="112"/>
      <c r="G25" s="29"/>
      <c r="H25" s="126"/>
      <c r="I25" s="81"/>
      <c r="J25" s="85"/>
      <c r="K25" s="89"/>
      <c r="L25" s="93"/>
      <c r="M25" s="122"/>
      <c r="N25" s="118"/>
      <c r="O25" s="30">
        <f t="shared" si="0"/>
        <v>0</v>
      </c>
      <c r="P25" s="173">
        <f t="shared" si="1"/>
        <v>0</v>
      </c>
      <c r="Q25" s="41" t="str">
        <f t="shared" si="2"/>
        <v>NO</v>
      </c>
    </row>
    <row r="26" spans="1:17" ht="97" customHeight="1" thickBot="1" x14ac:dyDescent="0.4">
      <c r="A26" s="24"/>
      <c r="B26" s="25">
        <v>8</v>
      </c>
      <c r="C26" s="116" t="s">
        <v>92</v>
      </c>
      <c r="D26" s="71">
        <v>1</v>
      </c>
      <c r="E26" s="165">
        <v>210</v>
      </c>
      <c r="F26" s="112"/>
      <c r="G26" s="29"/>
      <c r="H26" s="126"/>
      <c r="I26" s="81"/>
      <c r="J26" s="85"/>
      <c r="K26" s="89"/>
      <c r="L26" s="93"/>
      <c r="M26" s="122"/>
      <c r="N26" s="118"/>
      <c r="O26" s="30">
        <f t="shared" si="0"/>
        <v>0</v>
      </c>
      <c r="P26" s="173">
        <f t="shared" si="1"/>
        <v>0</v>
      </c>
      <c r="Q26" s="41" t="str">
        <f t="shared" si="2"/>
        <v>NO</v>
      </c>
    </row>
    <row r="27" spans="1:17" ht="97" customHeight="1" thickBot="1" x14ac:dyDescent="0.4">
      <c r="A27" s="24"/>
      <c r="B27" s="25">
        <v>9</v>
      </c>
      <c r="C27" s="116" t="s">
        <v>93</v>
      </c>
      <c r="D27" s="71">
        <v>1</v>
      </c>
      <c r="E27" s="165">
        <v>225</v>
      </c>
      <c r="F27" s="112"/>
      <c r="G27" s="29"/>
      <c r="H27" s="126"/>
      <c r="I27" s="81"/>
      <c r="J27" s="85"/>
      <c r="K27" s="89"/>
      <c r="L27" s="93"/>
      <c r="M27" s="122"/>
      <c r="N27" s="118"/>
      <c r="O27" s="30">
        <f t="shared" si="0"/>
        <v>0</v>
      </c>
      <c r="P27" s="173">
        <f t="shared" si="1"/>
        <v>0</v>
      </c>
      <c r="Q27" s="41" t="str">
        <f t="shared" si="2"/>
        <v>NO</v>
      </c>
    </row>
    <row r="28" spans="1:17" ht="97" customHeight="1" thickBot="1" x14ac:dyDescent="0.4">
      <c r="A28" s="24"/>
      <c r="B28" s="25">
        <v>10</v>
      </c>
      <c r="C28" s="116" t="s">
        <v>94</v>
      </c>
      <c r="D28" s="71">
        <v>1</v>
      </c>
      <c r="E28" s="165">
        <v>255</v>
      </c>
      <c r="F28" s="113"/>
      <c r="G28" s="63"/>
      <c r="H28" s="128"/>
      <c r="I28" s="82"/>
      <c r="J28" s="86"/>
      <c r="K28" s="90"/>
      <c r="L28" s="94"/>
      <c r="M28" s="123"/>
      <c r="N28" s="120"/>
      <c r="O28" s="30">
        <f t="shared" si="0"/>
        <v>0</v>
      </c>
      <c r="P28" s="174">
        <f t="shared" si="1"/>
        <v>0</v>
      </c>
      <c r="Q28" s="43" t="str">
        <f t="shared" si="2"/>
        <v>NO</v>
      </c>
    </row>
    <row r="29" spans="1:17" ht="97" customHeight="1" thickBot="1" x14ac:dyDescent="0.4">
      <c r="A29" s="272" t="s">
        <v>20</v>
      </c>
      <c r="B29" s="273"/>
      <c r="C29" s="273"/>
      <c r="D29" s="273"/>
      <c r="E29" s="273"/>
      <c r="F29" s="275"/>
      <c r="G29" s="275"/>
      <c r="H29" s="275"/>
      <c r="I29" s="275"/>
      <c r="J29" s="275"/>
      <c r="K29" s="275"/>
      <c r="L29" s="275"/>
      <c r="M29" s="275"/>
      <c r="N29" s="275"/>
      <c r="O29" s="275"/>
      <c r="P29" s="275"/>
      <c r="Q29" s="276"/>
    </row>
    <row r="30" spans="1:17" ht="97" customHeight="1" thickBot="1" x14ac:dyDescent="0.4">
      <c r="A30" s="24"/>
      <c r="B30" s="25">
        <v>1</v>
      </c>
      <c r="C30" s="116" t="s">
        <v>86</v>
      </c>
      <c r="D30" s="71">
        <v>1</v>
      </c>
      <c r="E30" s="165">
        <v>246</v>
      </c>
      <c r="F30" s="111"/>
      <c r="G30" s="62"/>
      <c r="H30" s="125"/>
      <c r="I30" s="80"/>
      <c r="J30" s="84"/>
      <c r="K30" s="88"/>
      <c r="L30" s="92"/>
      <c r="M30" s="121"/>
      <c r="N30" s="119"/>
      <c r="O30" s="146">
        <f t="shared" ref="O30:O39" si="3">SUM(F30:N30)</f>
        <v>0</v>
      </c>
      <c r="P30" s="173">
        <f t="shared" ref="P30:P39" si="4">O30*E30</f>
        <v>0</v>
      </c>
      <c r="Q30" s="40" t="str">
        <f t="shared" ref="Q30:Q39" si="5">IF(SUM(F30:M30)&gt;0,"YES","NO")</f>
        <v>NO</v>
      </c>
    </row>
    <row r="31" spans="1:17" ht="97" customHeight="1" thickBot="1" x14ac:dyDescent="0.4">
      <c r="A31" s="24"/>
      <c r="B31" s="25">
        <v>2</v>
      </c>
      <c r="C31" s="116" t="s">
        <v>87</v>
      </c>
      <c r="D31" s="71">
        <v>1</v>
      </c>
      <c r="E31" s="165">
        <v>268</v>
      </c>
      <c r="F31" s="112"/>
      <c r="G31" s="29"/>
      <c r="H31" s="126"/>
      <c r="I31" s="81"/>
      <c r="J31" s="85"/>
      <c r="K31" s="89"/>
      <c r="L31" s="93"/>
      <c r="M31" s="122"/>
      <c r="N31" s="118"/>
      <c r="O31" s="30">
        <f t="shared" si="3"/>
        <v>0</v>
      </c>
      <c r="P31" s="173">
        <f t="shared" si="4"/>
        <v>0</v>
      </c>
      <c r="Q31" s="41" t="str">
        <f t="shared" si="5"/>
        <v>NO</v>
      </c>
    </row>
    <row r="32" spans="1:17" ht="97" customHeight="1" thickBot="1" x14ac:dyDescent="0.4">
      <c r="A32" s="24"/>
      <c r="B32" s="25">
        <v>3</v>
      </c>
      <c r="C32" s="116" t="s">
        <v>88</v>
      </c>
      <c r="D32" s="71">
        <v>1</v>
      </c>
      <c r="E32" s="165">
        <v>256</v>
      </c>
      <c r="F32" s="112"/>
      <c r="G32" s="29"/>
      <c r="H32" s="126"/>
      <c r="I32" s="81"/>
      <c r="J32" s="85"/>
      <c r="K32" s="89"/>
      <c r="L32" s="93"/>
      <c r="M32" s="122"/>
      <c r="N32" s="118"/>
      <c r="O32" s="30">
        <f t="shared" si="3"/>
        <v>0</v>
      </c>
      <c r="P32" s="173">
        <f t="shared" si="4"/>
        <v>0</v>
      </c>
      <c r="Q32" s="41" t="str">
        <f t="shared" si="5"/>
        <v>NO</v>
      </c>
    </row>
    <row r="33" spans="1:17" ht="97" customHeight="1" thickBot="1" x14ac:dyDescent="0.4">
      <c r="A33" s="24"/>
      <c r="B33" s="25">
        <v>4</v>
      </c>
      <c r="C33" s="116" t="s">
        <v>89</v>
      </c>
      <c r="D33" s="71">
        <v>1</v>
      </c>
      <c r="E33" s="165">
        <v>256</v>
      </c>
      <c r="F33" s="112"/>
      <c r="G33" s="29"/>
      <c r="H33" s="126"/>
      <c r="I33" s="81"/>
      <c r="J33" s="85"/>
      <c r="K33" s="89"/>
      <c r="L33" s="93"/>
      <c r="M33" s="122"/>
      <c r="N33" s="118"/>
      <c r="O33" s="30">
        <f t="shared" si="3"/>
        <v>0</v>
      </c>
      <c r="P33" s="173">
        <f t="shared" si="4"/>
        <v>0</v>
      </c>
      <c r="Q33" s="41" t="str">
        <f t="shared" si="5"/>
        <v>NO</v>
      </c>
    </row>
    <row r="34" spans="1:17" ht="97" customHeight="1" thickBot="1" x14ac:dyDescent="0.4">
      <c r="A34" s="24"/>
      <c r="B34" s="25">
        <v>5</v>
      </c>
      <c r="C34" s="116" t="s">
        <v>90</v>
      </c>
      <c r="D34" s="71">
        <v>1</v>
      </c>
      <c r="E34" s="165">
        <v>265</v>
      </c>
      <c r="F34" s="112"/>
      <c r="G34" s="29"/>
      <c r="H34" s="126"/>
      <c r="I34" s="81"/>
      <c r="J34" s="85"/>
      <c r="K34" s="89"/>
      <c r="L34" s="93"/>
      <c r="M34" s="122"/>
      <c r="N34" s="118"/>
      <c r="O34" s="30">
        <f t="shared" si="3"/>
        <v>0</v>
      </c>
      <c r="P34" s="173">
        <f t="shared" si="4"/>
        <v>0</v>
      </c>
      <c r="Q34" s="41" t="str">
        <f t="shared" si="5"/>
        <v>NO</v>
      </c>
    </row>
    <row r="35" spans="1:17" ht="97" customHeight="1" thickBot="1" x14ac:dyDescent="0.4">
      <c r="A35" s="24"/>
      <c r="B35" s="25">
        <v>6</v>
      </c>
      <c r="C35" s="116" t="s">
        <v>91</v>
      </c>
      <c r="D35" s="71">
        <v>1</v>
      </c>
      <c r="E35" s="165">
        <v>295</v>
      </c>
      <c r="F35" s="112"/>
      <c r="G35" s="29"/>
      <c r="H35" s="126"/>
      <c r="I35" s="81"/>
      <c r="J35" s="85"/>
      <c r="K35" s="89"/>
      <c r="L35" s="93"/>
      <c r="M35" s="122"/>
      <c r="N35" s="118"/>
      <c r="O35" s="30">
        <f t="shared" si="3"/>
        <v>0</v>
      </c>
      <c r="P35" s="173">
        <f t="shared" si="4"/>
        <v>0</v>
      </c>
      <c r="Q35" s="41" t="str">
        <f t="shared" si="5"/>
        <v>NO</v>
      </c>
    </row>
    <row r="36" spans="1:17" ht="97" customHeight="1" thickBot="1" x14ac:dyDescent="0.4">
      <c r="A36" s="24"/>
      <c r="B36" s="25">
        <v>7</v>
      </c>
      <c r="C36" s="116" t="s">
        <v>91</v>
      </c>
      <c r="D36" s="71">
        <v>1</v>
      </c>
      <c r="E36" s="165">
        <v>295</v>
      </c>
      <c r="F36" s="112"/>
      <c r="G36" s="29"/>
      <c r="H36" s="126"/>
      <c r="I36" s="81"/>
      <c r="J36" s="85"/>
      <c r="K36" s="89"/>
      <c r="L36" s="93"/>
      <c r="M36" s="122"/>
      <c r="N36" s="118"/>
      <c r="O36" s="30">
        <f t="shared" si="3"/>
        <v>0</v>
      </c>
      <c r="P36" s="173">
        <f t="shared" si="4"/>
        <v>0</v>
      </c>
      <c r="Q36" s="41" t="str">
        <f t="shared" si="5"/>
        <v>NO</v>
      </c>
    </row>
    <row r="37" spans="1:17" ht="97" customHeight="1" thickBot="1" x14ac:dyDescent="0.4">
      <c r="A37" s="24"/>
      <c r="B37" s="25">
        <v>8</v>
      </c>
      <c r="C37" s="116" t="s">
        <v>92</v>
      </c>
      <c r="D37" s="71">
        <v>1</v>
      </c>
      <c r="E37" s="165">
        <v>315</v>
      </c>
      <c r="F37" s="112"/>
      <c r="G37" s="29"/>
      <c r="H37" s="126"/>
      <c r="I37" s="81"/>
      <c r="J37" s="85"/>
      <c r="K37" s="89"/>
      <c r="L37" s="93"/>
      <c r="M37" s="122"/>
      <c r="N37" s="118"/>
      <c r="O37" s="30">
        <f t="shared" si="3"/>
        <v>0</v>
      </c>
      <c r="P37" s="173">
        <f t="shared" si="4"/>
        <v>0</v>
      </c>
      <c r="Q37" s="41" t="str">
        <f t="shared" si="5"/>
        <v>NO</v>
      </c>
    </row>
    <row r="38" spans="1:17" ht="97" customHeight="1" thickBot="1" x14ac:dyDescent="0.4">
      <c r="A38" s="24"/>
      <c r="B38" s="25">
        <v>9</v>
      </c>
      <c r="C38" s="116" t="s">
        <v>93</v>
      </c>
      <c r="D38" s="71">
        <v>1</v>
      </c>
      <c r="E38" s="165">
        <v>335</v>
      </c>
      <c r="F38" s="112"/>
      <c r="G38" s="29"/>
      <c r="H38" s="126"/>
      <c r="I38" s="81"/>
      <c r="J38" s="85"/>
      <c r="K38" s="89"/>
      <c r="L38" s="93"/>
      <c r="M38" s="122"/>
      <c r="N38" s="118"/>
      <c r="O38" s="30">
        <f t="shared" si="3"/>
        <v>0</v>
      </c>
      <c r="P38" s="173">
        <f t="shared" si="4"/>
        <v>0</v>
      </c>
      <c r="Q38" s="41" t="str">
        <f t="shared" si="5"/>
        <v>NO</v>
      </c>
    </row>
    <row r="39" spans="1:17" ht="97" customHeight="1" thickBot="1" x14ac:dyDescent="0.4">
      <c r="A39" s="24"/>
      <c r="B39" s="25">
        <v>10</v>
      </c>
      <c r="C39" s="116" t="s">
        <v>94</v>
      </c>
      <c r="D39" s="71">
        <v>1</v>
      </c>
      <c r="E39" s="165">
        <v>380</v>
      </c>
      <c r="F39" s="113"/>
      <c r="G39" s="63"/>
      <c r="H39" s="128"/>
      <c r="I39" s="82"/>
      <c r="J39" s="86"/>
      <c r="K39" s="90"/>
      <c r="L39" s="94"/>
      <c r="M39" s="123"/>
      <c r="N39" s="120"/>
      <c r="O39" s="144">
        <f t="shared" si="3"/>
        <v>0</v>
      </c>
      <c r="P39" s="174">
        <f t="shared" si="4"/>
        <v>0</v>
      </c>
      <c r="Q39" s="43" t="str">
        <f t="shared" si="5"/>
        <v>NO</v>
      </c>
    </row>
    <row r="40" spans="1:17" ht="97" customHeight="1" thickBot="1" x14ac:dyDescent="0.4">
      <c r="A40" s="272" t="s">
        <v>19</v>
      </c>
      <c r="B40" s="273"/>
      <c r="C40" s="273"/>
      <c r="D40" s="273"/>
      <c r="E40" s="273"/>
      <c r="F40" s="275"/>
      <c r="G40" s="275"/>
      <c r="H40" s="275"/>
      <c r="I40" s="275"/>
      <c r="J40" s="275"/>
      <c r="K40" s="275"/>
      <c r="L40" s="275"/>
      <c r="M40" s="275"/>
      <c r="N40" s="275"/>
      <c r="O40" s="275"/>
      <c r="P40" s="275"/>
      <c r="Q40" s="276"/>
    </row>
    <row r="41" spans="1:17" ht="97" customHeight="1" thickBot="1" x14ac:dyDescent="0.4">
      <c r="A41" s="44"/>
      <c r="B41" s="45">
        <v>1</v>
      </c>
      <c r="C41" s="114" t="s">
        <v>46</v>
      </c>
      <c r="D41" s="72">
        <v>1</v>
      </c>
      <c r="E41" s="165">
        <v>220</v>
      </c>
      <c r="F41" s="111"/>
      <c r="G41" s="62"/>
      <c r="H41" s="125"/>
      <c r="I41" s="80"/>
      <c r="J41" s="84"/>
      <c r="K41" s="88"/>
      <c r="L41" s="92"/>
      <c r="M41" s="121"/>
      <c r="N41" s="119"/>
      <c r="O41" s="145">
        <f t="shared" ref="O41:O48" si="6">SUM(F41:N41)</f>
        <v>0</v>
      </c>
      <c r="P41" s="173">
        <f t="shared" ref="P41:P48" si="7">O41*E41</f>
        <v>0</v>
      </c>
      <c r="Q41" s="40" t="str">
        <f t="shared" ref="Q41:Q48" si="8">IF(SUM(F41:M41)&gt;0,"YES","NO")</f>
        <v>NO</v>
      </c>
    </row>
    <row r="42" spans="1:17" ht="97" customHeight="1" thickBot="1" x14ac:dyDescent="0.4">
      <c r="A42" s="46"/>
      <c r="B42" s="25">
        <v>2</v>
      </c>
      <c r="C42" s="114" t="s">
        <v>47</v>
      </c>
      <c r="D42" s="73">
        <v>1</v>
      </c>
      <c r="E42" s="165">
        <v>220</v>
      </c>
      <c r="F42" s="112"/>
      <c r="G42" s="29"/>
      <c r="H42" s="126"/>
      <c r="I42" s="81"/>
      <c r="J42" s="85"/>
      <c r="K42" s="89"/>
      <c r="L42" s="93"/>
      <c r="M42" s="122"/>
      <c r="N42" s="118"/>
      <c r="O42" s="30">
        <f t="shared" si="6"/>
        <v>0</v>
      </c>
      <c r="P42" s="173">
        <f t="shared" si="7"/>
        <v>0</v>
      </c>
      <c r="Q42" s="41" t="str">
        <f t="shared" si="8"/>
        <v>NO</v>
      </c>
    </row>
    <row r="43" spans="1:17" ht="97" customHeight="1" thickBot="1" x14ac:dyDescent="0.4">
      <c r="A43" s="46"/>
      <c r="B43" s="25">
        <v>3</v>
      </c>
      <c r="C43" s="114" t="s">
        <v>48</v>
      </c>
      <c r="D43" s="73">
        <v>1</v>
      </c>
      <c r="E43" s="165">
        <v>240</v>
      </c>
      <c r="F43" s="112"/>
      <c r="G43" s="29"/>
      <c r="H43" s="126"/>
      <c r="I43" s="81"/>
      <c r="J43" s="85"/>
      <c r="K43" s="89"/>
      <c r="L43" s="93"/>
      <c r="M43" s="122"/>
      <c r="N43" s="118"/>
      <c r="O43" s="30">
        <f t="shared" si="6"/>
        <v>0</v>
      </c>
      <c r="P43" s="173">
        <f t="shared" si="7"/>
        <v>0</v>
      </c>
      <c r="Q43" s="41" t="str">
        <f t="shared" si="8"/>
        <v>NO</v>
      </c>
    </row>
    <row r="44" spans="1:17" ht="97" customHeight="1" thickBot="1" x14ac:dyDescent="0.4">
      <c r="A44" s="46"/>
      <c r="B44" s="25">
        <v>4</v>
      </c>
      <c r="C44" s="114" t="s">
        <v>49</v>
      </c>
      <c r="D44" s="73">
        <v>1</v>
      </c>
      <c r="E44" s="165">
        <v>240</v>
      </c>
      <c r="F44" s="112"/>
      <c r="G44" s="29"/>
      <c r="H44" s="126"/>
      <c r="I44" s="81"/>
      <c r="J44" s="85"/>
      <c r="K44" s="89"/>
      <c r="L44" s="93"/>
      <c r="M44" s="122"/>
      <c r="N44" s="118"/>
      <c r="O44" s="30">
        <f t="shared" si="6"/>
        <v>0</v>
      </c>
      <c r="P44" s="173">
        <f t="shared" si="7"/>
        <v>0</v>
      </c>
      <c r="Q44" s="41" t="str">
        <f t="shared" si="8"/>
        <v>NO</v>
      </c>
    </row>
    <row r="45" spans="1:17" ht="98" customHeight="1" thickBot="1" x14ac:dyDescent="0.4">
      <c r="A45" s="46"/>
      <c r="B45" s="25">
        <v>5</v>
      </c>
      <c r="C45" s="114" t="s">
        <v>50</v>
      </c>
      <c r="D45" s="73">
        <v>1</v>
      </c>
      <c r="E45" s="165">
        <v>240</v>
      </c>
      <c r="F45" s="112"/>
      <c r="G45" s="29"/>
      <c r="H45" s="126"/>
      <c r="I45" s="81"/>
      <c r="J45" s="85"/>
      <c r="K45" s="89"/>
      <c r="L45" s="93"/>
      <c r="M45" s="122"/>
      <c r="N45" s="118"/>
      <c r="O45" s="30">
        <f t="shared" si="6"/>
        <v>0</v>
      </c>
      <c r="P45" s="173">
        <f t="shared" si="7"/>
        <v>0</v>
      </c>
      <c r="Q45" s="41" t="str">
        <f t="shared" si="8"/>
        <v>NO</v>
      </c>
    </row>
    <row r="46" spans="1:17" ht="98" customHeight="1" thickBot="1" x14ac:dyDescent="0.4">
      <c r="A46" s="46"/>
      <c r="B46" s="25">
        <v>6</v>
      </c>
      <c r="C46" s="114" t="s">
        <v>51</v>
      </c>
      <c r="D46" s="73">
        <v>1</v>
      </c>
      <c r="E46" s="165">
        <v>240</v>
      </c>
      <c r="F46" s="112"/>
      <c r="G46" s="29"/>
      <c r="H46" s="126"/>
      <c r="I46" s="81"/>
      <c r="J46" s="85"/>
      <c r="K46" s="89"/>
      <c r="L46" s="93"/>
      <c r="M46" s="122"/>
      <c r="N46" s="118"/>
      <c r="O46" s="30">
        <f t="shared" si="6"/>
        <v>0</v>
      </c>
      <c r="P46" s="173">
        <f t="shared" si="7"/>
        <v>0</v>
      </c>
      <c r="Q46" s="41" t="str">
        <f t="shared" si="8"/>
        <v>NO</v>
      </c>
    </row>
    <row r="47" spans="1:17" ht="98" customHeight="1" thickBot="1" x14ac:dyDescent="0.4">
      <c r="A47" s="46"/>
      <c r="B47" s="25">
        <v>7</v>
      </c>
      <c r="C47" s="114" t="s">
        <v>52</v>
      </c>
      <c r="D47" s="73">
        <v>1</v>
      </c>
      <c r="E47" s="165">
        <v>285</v>
      </c>
      <c r="F47" s="112"/>
      <c r="G47" s="29"/>
      <c r="H47" s="126"/>
      <c r="I47" s="81"/>
      <c r="J47" s="85"/>
      <c r="K47" s="89"/>
      <c r="L47" s="93"/>
      <c r="M47" s="122"/>
      <c r="N47" s="118"/>
      <c r="O47" s="30">
        <f t="shared" si="6"/>
        <v>0</v>
      </c>
      <c r="P47" s="173">
        <f t="shared" si="7"/>
        <v>0</v>
      </c>
      <c r="Q47" s="41" t="str">
        <f t="shared" si="8"/>
        <v>NO</v>
      </c>
    </row>
    <row r="48" spans="1:17" ht="98" customHeight="1" thickBot="1" x14ac:dyDescent="0.4">
      <c r="A48" s="47"/>
      <c r="B48" s="31">
        <v>8</v>
      </c>
      <c r="C48" s="133" t="s">
        <v>53</v>
      </c>
      <c r="D48" s="134">
        <v>1</v>
      </c>
      <c r="E48" s="165">
        <v>320</v>
      </c>
      <c r="F48" s="135"/>
      <c r="G48" s="136"/>
      <c r="H48" s="137"/>
      <c r="I48" s="138"/>
      <c r="J48" s="139"/>
      <c r="K48" s="140"/>
      <c r="L48" s="141"/>
      <c r="M48" s="142"/>
      <c r="N48" s="143"/>
      <c r="O48" s="144">
        <f t="shared" si="6"/>
        <v>0</v>
      </c>
      <c r="P48" s="174">
        <f t="shared" si="7"/>
        <v>0</v>
      </c>
      <c r="Q48" s="48" t="str">
        <f t="shared" si="8"/>
        <v>NO</v>
      </c>
    </row>
  </sheetData>
  <sheetProtection algorithmName="SHA-512" hashValue="tXRz+/3pb47PVhlE346Q4D7+P7128IudbrJWXTbItjHRNKDFZ2UMI3yF/taBXiI0SDDk5+3ufuLi9PBjkR3QcQ==" saltValue="hUrc3oS07Pcoaee+cQbCkA==" spinCount="100000" sheet="1" objects="1" scenarios="1" selectLockedCells="1"/>
  <mergeCells count="5">
    <mergeCell ref="A11:Q11"/>
    <mergeCell ref="A40:Q40"/>
    <mergeCell ref="A18:Q18"/>
    <mergeCell ref="A29:Q29"/>
    <mergeCell ref="A15:Q15"/>
  </mergeCells>
  <conditionalFormatting sqref="Q12:Q14 Q16:Q17">
    <cfRule type="containsText" dxfId="5" priority="31" operator="containsText" text="YES">
      <formula>NOT(ISERROR(SEARCH("YES",Q12)))</formula>
    </cfRule>
  </conditionalFormatting>
  <conditionalFormatting sqref="Q19:Q28">
    <cfRule type="containsText" dxfId="4" priority="19" operator="containsText" text="YES">
      <formula>NOT(ISERROR(SEARCH("YES",Q19)))</formula>
    </cfRule>
  </conditionalFormatting>
  <conditionalFormatting sqref="Q30:Q39">
    <cfRule type="containsText" dxfId="3" priority="9" operator="containsText" text="YES">
      <formula>NOT(ISERROR(SEARCH("YES",Q30)))</formula>
    </cfRule>
  </conditionalFormatting>
  <conditionalFormatting sqref="Q41:Q48">
    <cfRule type="containsText" dxfId="2" priority="1" operator="containsText" text="YES">
      <formula>NOT(ISERROR(SEARCH("YES",Q41)))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4750F-6D64-4C43-AAE8-B990A8523CA5}">
  <dimension ref="A1:Q45"/>
  <sheetViews>
    <sheetView topLeftCell="A10" zoomScale="50" zoomScaleNormal="74" workbookViewId="0">
      <selection activeCell="L16" sqref="L16"/>
    </sheetView>
  </sheetViews>
  <sheetFormatPr defaultColWidth="8.81640625" defaultRowHeight="14.5" x14ac:dyDescent="0.35"/>
  <cols>
    <col min="1" max="1" width="27.54296875" customWidth="1"/>
    <col min="3" max="3" width="12.81640625" customWidth="1"/>
    <col min="4" max="4" width="15.7265625" style="68" customWidth="1"/>
    <col min="5" max="5" width="17.90625" style="167" customWidth="1"/>
    <col min="6" max="14" width="13.7265625" customWidth="1"/>
    <col min="15" max="15" width="15" customWidth="1"/>
    <col min="16" max="16" width="14.453125" style="170" customWidth="1"/>
    <col min="17" max="17" width="12.36328125" customWidth="1"/>
  </cols>
  <sheetData>
    <row r="1" spans="1:17" x14ac:dyDescent="0.35">
      <c r="A1" s="1"/>
      <c r="B1" s="1"/>
      <c r="C1" s="1"/>
      <c r="D1" s="67"/>
      <c r="E1" s="166"/>
    </row>
    <row r="2" spans="1:17" x14ac:dyDescent="0.35">
      <c r="A2" s="1"/>
      <c r="B2" s="1"/>
      <c r="C2" s="1"/>
      <c r="D2" s="67"/>
      <c r="E2" s="166"/>
    </row>
    <row r="3" spans="1:17" x14ac:dyDescent="0.35">
      <c r="A3" s="1"/>
      <c r="B3" s="1"/>
      <c r="C3" s="1"/>
      <c r="D3" s="67"/>
      <c r="E3" s="166"/>
    </row>
    <row r="4" spans="1:17" x14ac:dyDescent="0.35">
      <c r="A4" s="1"/>
      <c r="B4" s="1"/>
      <c r="C4" s="1"/>
      <c r="D4" s="67"/>
      <c r="E4" s="166"/>
    </row>
    <row r="5" spans="1:17" x14ac:dyDescent="0.35">
      <c r="A5" s="1"/>
      <c r="B5" s="1"/>
      <c r="C5" s="1"/>
      <c r="D5" s="67"/>
      <c r="E5" s="166"/>
    </row>
    <row r="6" spans="1:17" x14ac:dyDescent="0.35">
      <c r="A6" s="1"/>
      <c r="B6" s="1"/>
      <c r="C6" s="1"/>
      <c r="D6" s="67"/>
      <c r="E6" s="166"/>
    </row>
    <row r="7" spans="1:17" x14ac:dyDescent="0.35">
      <c r="A7" s="1"/>
      <c r="B7" s="1"/>
      <c r="C7" s="1"/>
      <c r="D7" s="67"/>
      <c r="E7" s="166"/>
    </row>
    <row r="8" spans="1:17" ht="15" thickBot="1" x14ac:dyDescent="0.4"/>
    <row r="9" spans="1:17" ht="97" customHeight="1" thickBot="1" x14ac:dyDescent="0.4">
      <c r="A9" s="51" t="s">
        <v>0</v>
      </c>
      <c r="B9" s="52" t="s">
        <v>1</v>
      </c>
      <c r="C9" s="52" t="s">
        <v>139</v>
      </c>
      <c r="D9" s="69" t="s">
        <v>3</v>
      </c>
      <c r="E9" s="168" t="s">
        <v>128</v>
      </c>
      <c r="F9" s="54" t="s">
        <v>34</v>
      </c>
      <c r="G9" s="55" t="s">
        <v>35</v>
      </c>
      <c r="H9" s="124" t="s">
        <v>115</v>
      </c>
      <c r="I9" s="56" t="s">
        <v>36</v>
      </c>
      <c r="J9" s="57" t="s">
        <v>37</v>
      </c>
      <c r="K9" s="58" t="s">
        <v>38</v>
      </c>
      <c r="L9" s="59" t="s">
        <v>39</v>
      </c>
      <c r="M9" s="60" t="s">
        <v>40</v>
      </c>
      <c r="N9" s="117" t="s">
        <v>114</v>
      </c>
      <c r="O9" s="15" t="s">
        <v>14</v>
      </c>
      <c r="P9" s="171" t="s">
        <v>122</v>
      </c>
      <c r="Q9" s="61" t="s">
        <v>16</v>
      </c>
    </row>
    <row r="10" spans="1:17" ht="97" customHeight="1" thickBot="1" x14ac:dyDescent="0.4">
      <c r="A10" s="50"/>
      <c r="B10" s="18"/>
      <c r="C10" s="18"/>
      <c r="D10" s="70"/>
      <c r="E10" s="169"/>
      <c r="F10" s="19"/>
      <c r="G10" s="20"/>
      <c r="H10" s="20"/>
      <c r="I10" s="20"/>
      <c r="J10" s="20"/>
      <c r="K10" s="20"/>
      <c r="L10" s="20"/>
      <c r="M10" s="20"/>
      <c r="N10" s="20"/>
      <c r="O10" s="21"/>
      <c r="P10" s="172"/>
      <c r="Q10" s="22"/>
    </row>
    <row r="11" spans="1:17" ht="97" customHeight="1" thickBot="1" x14ac:dyDescent="0.4">
      <c r="A11" s="279" t="s">
        <v>117</v>
      </c>
      <c r="B11" s="277"/>
      <c r="C11" s="277"/>
      <c r="D11" s="277"/>
      <c r="E11" s="277"/>
      <c r="F11" s="277"/>
      <c r="G11" s="277"/>
      <c r="H11" s="277"/>
      <c r="I11" s="277"/>
      <c r="J11" s="277"/>
      <c r="K11" s="277"/>
      <c r="L11" s="277"/>
      <c r="M11" s="277"/>
      <c r="N11" s="277"/>
      <c r="O11" s="277"/>
      <c r="P11" s="277"/>
      <c r="Q11" s="278"/>
    </row>
    <row r="12" spans="1:17" ht="97" customHeight="1" thickBot="1" x14ac:dyDescent="0.4">
      <c r="A12" s="46"/>
      <c r="B12" s="25">
        <v>1</v>
      </c>
      <c r="C12" s="116" t="s">
        <v>131</v>
      </c>
      <c r="D12" s="73">
        <v>1</v>
      </c>
      <c r="E12" s="165">
        <v>395</v>
      </c>
      <c r="F12" s="111"/>
      <c r="G12" s="62"/>
      <c r="H12" s="125"/>
      <c r="I12" s="80"/>
      <c r="J12" s="84"/>
      <c r="K12" s="88"/>
      <c r="L12" s="92"/>
      <c r="M12" s="121"/>
      <c r="N12" s="119"/>
      <c r="O12" s="130">
        <f t="shared" ref="O12:O20" si="0">SUM(F12:N12)</f>
        <v>0</v>
      </c>
      <c r="P12" s="173">
        <f t="shared" ref="P12:P20" si="1">O12*E12</f>
        <v>0</v>
      </c>
      <c r="Q12" s="40" t="str">
        <f t="shared" ref="Q12:Q20" si="2">IF(SUM(F12:M12)&gt;0,"YES","NO")</f>
        <v>NO</v>
      </c>
    </row>
    <row r="13" spans="1:17" ht="97" customHeight="1" thickBot="1" x14ac:dyDescent="0.4">
      <c r="A13" s="46"/>
      <c r="B13" s="25">
        <v>2</v>
      </c>
      <c r="C13" s="116" t="s">
        <v>132</v>
      </c>
      <c r="D13" s="73">
        <v>1</v>
      </c>
      <c r="E13" s="165">
        <v>185</v>
      </c>
      <c r="F13" s="112"/>
      <c r="G13" s="29"/>
      <c r="H13" s="126"/>
      <c r="I13" s="81"/>
      <c r="J13" s="85"/>
      <c r="K13" s="89"/>
      <c r="L13" s="93"/>
      <c r="M13" s="122"/>
      <c r="N13" s="118"/>
      <c r="O13" s="30">
        <f t="shared" si="0"/>
        <v>0</v>
      </c>
      <c r="P13" s="173">
        <f t="shared" si="1"/>
        <v>0</v>
      </c>
      <c r="Q13" s="41" t="str">
        <f t="shared" si="2"/>
        <v>NO</v>
      </c>
    </row>
    <row r="14" spans="1:17" ht="97" customHeight="1" thickBot="1" x14ac:dyDescent="0.4">
      <c r="A14" s="46"/>
      <c r="B14" s="25">
        <v>3</v>
      </c>
      <c r="C14" s="116" t="s">
        <v>133</v>
      </c>
      <c r="D14" s="73">
        <v>1</v>
      </c>
      <c r="E14" s="165">
        <v>238</v>
      </c>
      <c r="F14" s="112"/>
      <c r="G14" s="29"/>
      <c r="H14" s="126"/>
      <c r="I14" s="81"/>
      <c r="J14" s="85"/>
      <c r="K14" s="89"/>
      <c r="L14" s="93"/>
      <c r="M14" s="122"/>
      <c r="N14" s="118"/>
      <c r="O14" s="30">
        <f t="shared" si="0"/>
        <v>0</v>
      </c>
      <c r="P14" s="173">
        <f t="shared" si="1"/>
        <v>0</v>
      </c>
      <c r="Q14" s="41" t="str">
        <f t="shared" si="2"/>
        <v>NO</v>
      </c>
    </row>
    <row r="15" spans="1:17" ht="97" customHeight="1" thickBot="1" x14ac:dyDescent="0.4">
      <c r="A15" s="46"/>
      <c r="B15" s="25">
        <v>4</v>
      </c>
      <c r="C15" s="116" t="s">
        <v>134</v>
      </c>
      <c r="D15" s="73">
        <v>1</v>
      </c>
      <c r="E15" s="165">
        <v>238</v>
      </c>
      <c r="F15" s="112"/>
      <c r="G15" s="29"/>
      <c r="H15" s="126"/>
      <c r="I15" s="81"/>
      <c r="J15" s="85"/>
      <c r="K15" s="89"/>
      <c r="L15" s="93"/>
      <c r="M15" s="122"/>
      <c r="N15" s="118"/>
      <c r="O15" s="30">
        <f t="shared" si="0"/>
        <v>0</v>
      </c>
      <c r="P15" s="173">
        <f t="shared" si="1"/>
        <v>0</v>
      </c>
      <c r="Q15" s="41" t="str">
        <f t="shared" si="2"/>
        <v>NO</v>
      </c>
    </row>
    <row r="16" spans="1:17" ht="97" customHeight="1" thickBot="1" x14ac:dyDescent="0.4">
      <c r="A16" s="46"/>
      <c r="B16" s="25">
        <v>5</v>
      </c>
      <c r="C16" s="116" t="s">
        <v>135</v>
      </c>
      <c r="D16" s="73">
        <v>1</v>
      </c>
      <c r="E16" s="165">
        <v>85</v>
      </c>
      <c r="F16" s="112"/>
      <c r="G16" s="29"/>
      <c r="H16" s="126"/>
      <c r="I16" s="81"/>
      <c r="J16" s="85"/>
      <c r="K16" s="89"/>
      <c r="L16" s="93"/>
      <c r="M16" s="122"/>
      <c r="N16" s="118"/>
      <c r="O16" s="30">
        <f t="shared" si="0"/>
        <v>0</v>
      </c>
      <c r="P16" s="173">
        <f t="shared" si="1"/>
        <v>0</v>
      </c>
      <c r="Q16" s="41" t="str">
        <f t="shared" si="2"/>
        <v>NO</v>
      </c>
    </row>
    <row r="17" spans="1:17" ht="97" customHeight="1" thickBot="1" x14ac:dyDescent="0.4">
      <c r="A17" s="46"/>
      <c r="B17" s="25">
        <v>6</v>
      </c>
      <c r="C17" s="116" t="s">
        <v>136</v>
      </c>
      <c r="D17" s="73">
        <v>1</v>
      </c>
      <c r="E17" s="165">
        <v>60</v>
      </c>
      <c r="F17" s="112"/>
      <c r="G17" s="29"/>
      <c r="H17" s="126"/>
      <c r="I17" s="81"/>
      <c r="J17" s="85"/>
      <c r="K17" s="89"/>
      <c r="L17" s="93"/>
      <c r="M17" s="122"/>
      <c r="N17" s="118"/>
      <c r="O17" s="30">
        <f t="shared" si="0"/>
        <v>0</v>
      </c>
      <c r="P17" s="173">
        <f t="shared" si="1"/>
        <v>0</v>
      </c>
      <c r="Q17" s="41" t="str">
        <f t="shared" si="2"/>
        <v>NO</v>
      </c>
    </row>
    <row r="18" spans="1:17" ht="97" customHeight="1" thickBot="1" x14ac:dyDescent="0.4">
      <c r="A18" s="46"/>
      <c r="B18" s="25">
        <v>7</v>
      </c>
      <c r="C18" s="116" t="s">
        <v>135</v>
      </c>
      <c r="D18" s="73">
        <v>1</v>
      </c>
      <c r="E18" s="165">
        <v>85</v>
      </c>
      <c r="F18" s="112"/>
      <c r="G18" s="29"/>
      <c r="H18" s="126"/>
      <c r="I18" s="81"/>
      <c r="J18" s="85"/>
      <c r="K18" s="89"/>
      <c r="L18" s="93"/>
      <c r="M18" s="122"/>
      <c r="N18" s="118"/>
      <c r="O18" s="30">
        <f t="shared" si="0"/>
        <v>0</v>
      </c>
      <c r="P18" s="173">
        <f t="shared" si="1"/>
        <v>0</v>
      </c>
      <c r="Q18" s="41" t="str">
        <f t="shared" si="2"/>
        <v>NO</v>
      </c>
    </row>
    <row r="19" spans="1:17" ht="97" customHeight="1" thickBot="1" x14ac:dyDescent="0.4">
      <c r="A19" s="46"/>
      <c r="B19" s="25">
        <v>8</v>
      </c>
      <c r="C19" s="116" t="s">
        <v>137</v>
      </c>
      <c r="D19" s="73">
        <v>1</v>
      </c>
      <c r="E19" s="165">
        <v>325</v>
      </c>
      <c r="F19" s="112"/>
      <c r="G19" s="29"/>
      <c r="H19" s="126"/>
      <c r="I19" s="81"/>
      <c r="J19" s="85"/>
      <c r="K19" s="89"/>
      <c r="L19" s="93"/>
      <c r="M19" s="122"/>
      <c r="N19" s="118"/>
      <c r="O19" s="30">
        <f t="shared" si="0"/>
        <v>0</v>
      </c>
      <c r="P19" s="173">
        <f t="shared" si="1"/>
        <v>0</v>
      </c>
      <c r="Q19" s="41" t="str">
        <f t="shared" si="2"/>
        <v>NO</v>
      </c>
    </row>
    <row r="20" spans="1:17" ht="97" customHeight="1" thickBot="1" x14ac:dyDescent="0.4">
      <c r="A20" s="47"/>
      <c r="B20" s="31">
        <v>9</v>
      </c>
      <c r="C20" s="127" t="s">
        <v>138</v>
      </c>
      <c r="D20" s="74">
        <v>1</v>
      </c>
      <c r="E20" s="165">
        <v>210</v>
      </c>
      <c r="F20" s="113"/>
      <c r="G20" s="63"/>
      <c r="H20" s="128"/>
      <c r="I20" s="82"/>
      <c r="J20" s="86"/>
      <c r="K20" s="90"/>
      <c r="L20" s="94"/>
      <c r="M20" s="123"/>
      <c r="N20" s="120"/>
      <c r="O20" s="129">
        <f t="shared" si="0"/>
        <v>0</v>
      </c>
      <c r="P20" s="174">
        <f t="shared" si="1"/>
        <v>0</v>
      </c>
      <c r="Q20" s="43" t="str">
        <f t="shared" si="2"/>
        <v>NO</v>
      </c>
    </row>
    <row r="21" spans="1:17" ht="97" customHeight="1" thickBot="1" x14ac:dyDescent="0.4">
      <c r="A21" s="279" t="s">
        <v>118</v>
      </c>
      <c r="B21" s="277"/>
      <c r="C21" s="277"/>
      <c r="D21" s="277"/>
      <c r="E21" s="277"/>
      <c r="F21" s="277"/>
      <c r="G21" s="277"/>
      <c r="H21" s="277"/>
      <c r="I21" s="277"/>
      <c r="J21" s="277"/>
      <c r="K21" s="277"/>
      <c r="L21" s="277"/>
      <c r="M21" s="277"/>
      <c r="N21" s="277"/>
      <c r="O21" s="277"/>
      <c r="P21" s="277"/>
      <c r="Q21" s="278"/>
    </row>
    <row r="22" spans="1:17" ht="97" customHeight="1" thickBot="1" x14ac:dyDescent="0.4">
      <c r="A22" s="46"/>
      <c r="B22" s="25">
        <v>1</v>
      </c>
      <c r="C22" s="116" t="s">
        <v>131</v>
      </c>
      <c r="D22" s="73">
        <v>1</v>
      </c>
      <c r="E22" s="165">
        <v>325</v>
      </c>
      <c r="F22" s="111"/>
      <c r="G22" s="62"/>
      <c r="H22" s="125"/>
      <c r="I22" s="80"/>
      <c r="J22" s="84"/>
      <c r="K22" s="88"/>
      <c r="L22" s="92"/>
      <c r="M22" s="121"/>
      <c r="N22" s="119"/>
      <c r="O22" s="130">
        <f t="shared" ref="O22:O30" si="3">SUM(F22:N22)</f>
        <v>0</v>
      </c>
      <c r="P22" s="173">
        <f t="shared" ref="P22:P30" si="4">O22*E22</f>
        <v>0</v>
      </c>
      <c r="Q22" s="40" t="str">
        <f t="shared" ref="Q22:Q30" si="5">IF(SUM(F22:M22)&gt;0,"YES","NO")</f>
        <v>NO</v>
      </c>
    </row>
    <row r="23" spans="1:17" ht="97" customHeight="1" thickBot="1" x14ac:dyDescent="0.4">
      <c r="A23" s="46"/>
      <c r="B23" s="25">
        <v>2</v>
      </c>
      <c r="C23" s="116" t="s">
        <v>132</v>
      </c>
      <c r="D23" s="73">
        <v>1</v>
      </c>
      <c r="E23" s="165">
        <v>150</v>
      </c>
      <c r="F23" s="112"/>
      <c r="G23" s="29"/>
      <c r="H23" s="126"/>
      <c r="I23" s="81"/>
      <c r="J23" s="85"/>
      <c r="K23" s="89"/>
      <c r="L23" s="93"/>
      <c r="M23" s="122"/>
      <c r="N23" s="118"/>
      <c r="O23" s="30">
        <f t="shared" si="3"/>
        <v>0</v>
      </c>
      <c r="P23" s="173">
        <f t="shared" si="4"/>
        <v>0</v>
      </c>
      <c r="Q23" s="41" t="str">
        <f t="shared" si="5"/>
        <v>NO</v>
      </c>
    </row>
    <row r="24" spans="1:17" ht="97" customHeight="1" thickBot="1" x14ac:dyDescent="0.4">
      <c r="A24" s="46"/>
      <c r="B24" s="25">
        <v>3</v>
      </c>
      <c r="C24" s="116" t="s">
        <v>133</v>
      </c>
      <c r="D24" s="73">
        <v>1</v>
      </c>
      <c r="E24" s="165">
        <v>195</v>
      </c>
      <c r="F24" s="112"/>
      <c r="G24" s="29"/>
      <c r="H24" s="126"/>
      <c r="I24" s="81"/>
      <c r="J24" s="85"/>
      <c r="K24" s="89"/>
      <c r="L24" s="93"/>
      <c r="M24" s="122"/>
      <c r="N24" s="118"/>
      <c r="O24" s="30">
        <f t="shared" si="3"/>
        <v>0</v>
      </c>
      <c r="P24" s="173">
        <f t="shared" si="4"/>
        <v>0</v>
      </c>
      <c r="Q24" s="41" t="str">
        <f t="shared" si="5"/>
        <v>NO</v>
      </c>
    </row>
    <row r="25" spans="1:17" ht="97" customHeight="1" thickBot="1" x14ac:dyDescent="0.4">
      <c r="A25" s="46"/>
      <c r="B25" s="25">
        <v>4</v>
      </c>
      <c r="C25" s="116" t="s">
        <v>134</v>
      </c>
      <c r="D25" s="73">
        <v>1</v>
      </c>
      <c r="E25" s="165">
        <v>195</v>
      </c>
      <c r="F25" s="112"/>
      <c r="G25" s="29"/>
      <c r="H25" s="126"/>
      <c r="I25" s="81"/>
      <c r="J25" s="85"/>
      <c r="K25" s="89"/>
      <c r="L25" s="93"/>
      <c r="M25" s="122"/>
      <c r="N25" s="118"/>
      <c r="O25" s="30">
        <f t="shared" si="3"/>
        <v>0</v>
      </c>
      <c r="P25" s="173">
        <f t="shared" si="4"/>
        <v>0</v>
      </c>
      <c r="Q25" s="41" t="str">
        <f t="shared" si="5"/>
        <v>NO</v>
      </c>
    </row>
    <row r="26" spans="1:17" ht="97" customHeight="1" thickBot="1" x14ac:dyDescent="0.4">
      <c r="A26" s="46"/>
      <c r="B26" s="25">
        <v>5</v>
      </c>
      <c r="C26" s="116" t="s">
        <v>135</v>
      </c>
      <c r="D26" s="73">
        <v>1</v>
      </c>
      <c r="E26" s="165">
        <v>60</v>
      </c>
      <c r="F26" s="112"/>
      <c r="G26" s="29"/>
      <c r="H26" s="126"/>
      <c r="I26" s="81"/>
      <c r="J26" s="85"/>
      <c r="K26" s="89"/>
      <c r="L26" s="93"/>
      <c r="M26" s="122"/>
      <c r="N26" s="118"/>
      <c r="O26" s="30">
        <f t="shared" si="3"/>
        <v>0</v>
      </c>
      <c r="P26" s="173">
        <f t="shared" si="4"/>
        <v>0</v>
      </c>
      <c r="Q26" s="41" t="str">
        <f t="shared" si="5"/>
        <v>NO</v>
      </c>
    </row>
    <row r="27" spans="1:17" ht="97" customHeight="1" thickBot="1" x14ac:dyDescent="0.4">
      <c r="A27" s="46"/>
      <c r="B27" s="25">
        <v>6</v>
      </c>
      <c r="C27" s="116" t="s">
        <v>136</v>
      </c>
      <c r="D27" s="73">
        <v>1</v>
      </c>
      <c r="E27" s="165">
        <v>60</v>
      </c>
      <c r="F27" s="112"/>
      <c r="G27" s="29"/>
      <c r="H27" s="126"/>
      <c r="I27" s="81"/>
      <c r="J27" s="85"/>
      <c r="K27" s="89"/>
      <c r="L27" s="93"/>
      <c r="M27" s="122"/>
      <c r="N27" s="118"/>
      <c r="O27" s="30">
        <f t="shared" si="3"/>
        <v>0</v>
      </c>
      <c r="P27" s="173">
        <f t="shared" si="4"/>
        <v>0</v>
      </c>
      <c r="Q27" s="41" t="str">
        <f t="shared" si="5"/>
        <v>NO</v>
      </c>
    </row>
    <row r="28" spans="1:17" ht="97" customHeight="1" thickBot="1" x14ac:dyDescent="0.4">
      <c r="A28" s="46"/>
      <c r="B28" s="25">
        <v>7</v>
      </c>
      <c r="C28" s="116" t="s">
        <v>135</v>
      </c>
      <c r="D28" s="73">
        <v>1</v>
      </c>
      <c r="E28" s="165">
        <v>60</v>
      </c>
      <c r="F28" s="112"/>
      <c r="G28" s="29"/>
      <c r="H28" s="126"/>
      <c r="I28" s="81"/>
      <c r="J28" s="85"/>
      <c r="K28" s="89"/>
      <c r="L28" s="93"/>
      <c r="M28" s="122"/>
      <c r="N28" s="118"/>
      <c r="O28" s="30">
        <f t="shared" si="3"/>
        <v>0</v>
      </c>
      <c r="P28" s="173">
        <f t="shared" si="4"/>
        <v>0</v>
      </c>
      <c r="Q28" s="41" t="str">
        <f t="shared" si="5"/>
        <v>NO</v>
      </c>
    </row>
    <row r="29" spans="1:17" ht="97" customHeight="1" thickBot="1" x14ac:dyDescent="0.4">
      <c r="A29" s="46"/>
      <c r="B29" s="25">
        <v>8</v>
      </c>
      <c r="C29" s="116" t="s">
        <v>137</v>
      </c>
      <c r="D29" s="73">
        <v>1</v>
      </c>
      <c r="E29" s="165">
        <v>265</v>
      </c>
      <c r="F29" s="112"/>
      <c r="G29" s="29"/>
      <c r="H29" s="126"/>
      <c r="I29" s="81"/>
      <c r="J29" s="85"/>
      <c r="K29" s="89"/>
      <c r="L29" s="93"/>
      <c r="M29" s="122"/>
      <c r="N29" s="118"/>
      <c r="O29" s="30">
        <f t="shared" si="3"/>
        <v>0</v>
      </c>
      <c r="P29" s="173">
        <f t="shared" si="4"/>
        <v>0</v>
      </c>
      <c r="Q29" s="41" t="str">
        <f t="shared" si="5"/>
        <v>NO</v>
      </c>
    </row>
    <row r="30" spans="1:17" ht="97" customHeight="1" thickBot="1" x14ac:dyDescent="0.4">
      <c r="A30" s="47"/>
      <c r="B30" s="31">
        <v>9</v>
      </c>
      <c r="C30" s="127" t="s">
        <v>138</v>
      </c>
      <c r="D30" s="74">
        <v>1</v>
      </c>
      <c r="E30" s="165">
        <v>170</v>
      </c>
      <c r="F30" s="113"/>
      <c r="G30" s="63"/>
      <c r="H30" s="128"/>
      <c r="I30" s="82"/>
      <c r="J30" s="86"/>
      <c r="K30" s="90"/>
      <c r="L30" s="94"/>
      <c r="M30" s="123"/>
      <c r="N30" s="120"/>
      <c r="O30" s="129">
        <f t="shared" si="3"/>
        <v>0</v>
      </c>
      <c r="P30" s="174">
        <f t="shared" si="4"/>
        <v>0</v>
      </c>
      <c r="Q30" s="43" t="str">
        <f t="shared" si="5"/>
        <v>NO</v>
      </c>
    </row>
    <row r="31" spans="1:17" ht="97" customHeight="1" x14ac:dyDescent="0.35"/>
    <row r="32" spans="1:17" ht="97" customHeight="1" x14ac:dyDescent="0.35"/>
    <row r="33" ht="97" customHeight="1" x14ac:dyDescent="0.35"/>
    <row r="34" ht="97" customHeight="1" x14ac:dyDescent="0.35"/>
    <row r="35" ht="97" customHeight="1" x14ac:dyDescent="0.35"/>
    <row r="36" ht="97" customHeight="1" x14ac:dyDescent="0.35"/>
    <row r="37" ht="97" customHeight="1" x14ac:dyDescent="0.35"/>
    <row r="38" ht="97" customHeight="1" x14ac:dyDescent="0.35"/>
    <row r="39" ht="97" customHeight="1" x14ac:dyDescent="0.35"/>
    <row r="40" ht="97" customHeight="1" x14ac:dyDescent="0.35"/>
    <row r="41" ht="97" customHeight="1" x14ac:dyDescent="0.35"/>
    <row r="42" ht="97" customHeight="1" x14ac:dyDescent="0.35"/>
    <row r="43" ht="98" customHeight="1" x14ac:dyDescent="0.35"/>
    <row r="44" ht="98" customHeight="1" x14ac:dyDescent="0.35"/>
    <row r="45" ht="98" customHeight="1" x14ac:dyDescent="0.35"/>
  </sheetData>
  <sheetProtection algorithmName="SHA-512" hashValue="wvxA69t2FJwYulJupagEGyQtk/POES4NL2oV82jfwbFbTlqOLI1hdJRDRl6jMPU/UlXPTrC2qxMeF6AYx6hc9g==" saltValue="rDEAIMJNVMq5jBuBK4tSoQ==" spinCount="100000" sheet="1" objects="1" scenarios="1" selectLockedCells="1"/>
  <mergeCells count="2">
    <mergeCell ref="A11:Q11"/>
    <mergeCell ref="A21:Q21"/>
  </mergeCells>
  <conditionalFormatting sqref="Q12:Q20">
    <cfRule type="containsText" dxfId="1" priority="10" operator="containsText" text="YES">
      <formula>NOT(ISERROR(SEARCH("YES",Q12)))</formula>
    </cfRule>
  </conditionalFormatting>
  <conditionalFormatting sqref="Q22:Q30">
    <cfRule type="containsText" dxfId="0" priority="1" operator="containsText" text="YES">
      <formula>NOT(ISERROR(SEARCH("YES",Q22)))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OVERVIEW</vt:lpstr>
      <vt:lpstr>PU HOLDS</vt:lpstr>
      <vt:lpstr>FIBERGLASS</vt:lpstr>
      <vt:lpstr>WOOD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Yossi Sundakov-Krumins</dc:creator>
  <cp:lastModifiedBy>Yossi Sundakov-Krumins</cp:lastModifiedBy>
  <dcterms:created xsi:type="dcterms:W3CDTF">2022-06-14T12:00:51Z</dcterms:created>
  <dcterms:modified xsi:type="dcterms:W3CDTF">2023-10-20T22:43:52Z</dcterms:modified>
</cp:coreProperties>
</file>