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rm" sheetId="1" r:id="rId4"/>
    <sheet name="Pricelist" sheetId="2" r:id="rId5"/>
    <sheet name="Discounts" sheetId="3" r:id="rId6"/>
    <sheet name="Link" sheetId="4" r:id="rId7"/>
    <sheet name="Listing table" sheetId="5" r:id="rId8"/>
  </sheets>
</workbook>
</file>

<file path=xl/sharedStrings.xml><?xml version="1.0" encoding="utf-8"?>
<sst xmlns="http://schemas.openxmlformats.org/spreadsheetml/2006/main" uniqueCount="3841">
  <si>
    <t>24-General</t>
  </si>
  <si>
    <t>v24.1.1</t>
  </si>
  <si>
    <t>PREORDER FORM 2024</t>
  </si>
  <si>
    <t xml:space="preserve">Send the form to: preorder@ocun.com  </t>
  </si>
  <si>
    <t>Order: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</si>
  <si>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</si>
  <si>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</si>
  <si>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</si>
  <si>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</si>
  <si>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</si>
  <si>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</si>
  <si>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</si>
  <si>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</si>
  <si>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</si>
  <si>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</si>
  <si>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Name of Company:</t>
  </si>
  <si>
    <t>Date of expedition:</t>
  </si>
  <si>
    <t>Company ID:</t>
  </si>
  <si>
    <t>Customer order number:</t>
  </si>
  <si>
    <t>Delivery address:</t>
  </si>
  <si>
    <t>Contact name (person):</t>
  </si>
  <si>
    <t>Total €:</t>
  </si>
  <si>
    <t>Email which receives confirmation of PO:</t>
  </si>
  <si>
    <t>Total amount:</t>
  </si>
  <si>
    <t>Current discount:</t>
  </si>
  <si>
    <t>Higher discount at</t>
  </si>
  <si>
    <t>Total NETTO:</t>
  </si>
  <si>
    <t>:)</t>
  </si>
  <si>
    <t>Availability</t>
  </si>
  <si>
    <t>Detail (C = New colour // I = Improved product // N = New product )</t>
  </si>
  <si>
    <t>EAN</t>
  </si>
  <si>
    <t>Group</t>
  </si>
  <si>
    <t>ART.</t>
  </si>
  <si>
    <t>Name</t>
  </si>
  <si>
    <t>K</t>
  </si>
  <si>
    <t>CC</t>
  </si>
  <si>
    <t>Size</t>
  </si>
  <si>
    <t>Colour</t>
  </si>
  <si>
    <t xml:space="preserve"> WHS </t>
  </si>
  <si>
    <t xml:space="preserve"> Total QTY</t>
  </si>
  <si>
    <t>Total €</t>
  </si>
  <si>
    <t>ne</t>
  </si>
  <si>
    <t>8591804639449</t>
  </si>
  <si>
    <t>Climbing shoes</t>
  </si>
  <si>
    <t>FURY</t>
  </si>
  <si>
    <t>Red</t>
  </si>
  <si>
    <t>8591804639456</t>
  </si>
  <si>
    <t>8591804639463</t>
  </si>
  <si>
    <t>8591804639470</t>
  </si>
  <si>
    <t>8591804639487</t>
  </si>
  <si>
    <t>8591804639494</t>
  </si>
  <si>
    <t>8591804639500</t>
  </si>
  <si>
    <t>8591804639517</t>
  </si>
  <si>
    <t>8591804639524</t>
  </si>
  <si>
    <t>8591804639531</t>
  </si>
  <si>
    <t>8591804639548</t>
  </si>
  <si>
    <t>8591804639555</t>
  </si>
  <si>
    <t>8591804639562</t>
  </si>
  <si>
    <t>8591804639579</t>
  </si>
  <si>
    <t>8591804639388</t>
  </si>
  <si>
    <t>8591804639395</t>
  </si>
  <si>
    <t>8591804639401</t>
  </si>
  <si>
    <t>8591804639418</t>
  </si>
  <si>
    <t>8591804639425</t>
  </si>
  <si>
    <t>ano</t>
  </si>
  <si>
    <t>8591804639432</t>
  </si>
  <si>
    <t>N</t>
  </si>
  <si>
    <t>8591804667398</t>
  </si>
  <si>
    <t>SIGMA</t>
  </si>
  <si>
    <t>Petrol/Ora</t>
  </si>
  <si>
    <t>Petrol / Orange</t>
  </si>
  <si>
    <t>8591804667404</t>
  </si>
  <si>
    <t>8591804667411</t>
  </si>
  <si>
    <t>8591804667428</t>
  </si>
  <si>
    <t>8591804667435</t>
  </si>
  <si>
    <t>8591804667442</t>
  </si>
  <si>
    <t>8591804667459</t>
  </si>
  <si>
    <t>8591804667466</t>
  </si>
  <si>
    <t>8591804667473</t>
  </si>
  <si>
    <t>8591804667480</t>
  </si>
  <si>
    <t>8591804667497</t>
  </si>
  <si>
    <t>8591804667503</t>
  </si>
  <si>
    <t>8591804667336</t>
  </si>
  <si>
    <t>8591804667343</t>
  </si>
  <si>
    <t>8591804667350</t>
  </si>
  <si>
    <t>8591804667367</t>
  </si>
  <si>
    <t>8591804667374</t>
  </si>
  <si>
    <t>8591804667381</t>
  </si>
  <si>
    <t>8591804618901</t>
  </si>
  <si>
    <t>DIAMOND</t>
  </si>
  <si>
    <t>8591804618918</t>
  </si>
  <si>
    <t>8591804618925</t>
  </si>
  <si>
    <t>8591804618932</t>
  </si>
  <si>
    <t>8591804618949</t>
  </si>
  <si>
    <t>8591804618956</t>
  </si>
  <si>
    <t>8591804618963</t>
  </si>
  <si>
    <t>8591804618970</t>
  </si>
  <si>
    <t>8591804618987</t>
  </si>
  <si>
    <t>8591804618994</t>
  </si>
  <si>
    <t>8591804619007</t>
  </si>
  <si>
    <t>8591804619014</t>
  </si>
  <si>
    <t>8591804618826</t>
  </si>
  <si>
    <t>8591804618833</t>
  </si>
  <si>
    <t>8591804618840</t>
  </si>
  <si>
    <t>8591804618857</t>
  </si>
  <si>
    <t>8591804618864</t>
  </si>
  <si>
    <t>8591804618871</t>
  </si>
  <si>
    <t>8591804654480</t>
  </si>
  <si>
    <t>OZONE</t>
  </si>
  <si>
    <t>8591804654497</t>
  </si>
  <si>
    <t>8591804654503</t>
  </si>
  <si>
    <t>8591804654510</t>
  </si>
  <si>
    <t>8591804654527</t>
  </si>
  <si>
    <t>8591804654534</t>
  </si>
  <si>
    <t>8591804654541</t>
  </si>
  <si>
    <t>8591804654558</t>
  </si>
  <si>
    <t>8591804654565</t>
  </si>
  <si>
    <t>8591804654572</t>
  </si>
  <si>
    <t>8591804654589</t>
  </si>
  <si>
    <t>8591804654596</t>
  </si>
  <si>
    <t>8591804654428</t>
  </si>
  <si>
    <t>8591804654435</t>
  </si>
  <si>
    <t>8591804654442</t>
  </si>
  <si>
    <t>8591804654459</t>
  </si>
  <si>
    <t>8591804654466</t>
  </si>
  <si>
    <t>8591804654473</t>
  </si>
  <si>
    <t>8591804654664</t>
  </si>
  <si>
    <t>OZONE HV</t>
  </si>
  <si>
    <t>Dark blue</t>
  </si>
  <si>
    <t>Dark Blue</t>
  </si>
  <si>
    <t>8591804654671</t>
  </si>
  <si>
    <t>8591804654688</t>
  </si>
  <si>
    <t>8591804654695</t>
  </si>
  <si>
    <t>8591804654701</t>
  </si>
  <si>
    <t>8591804654718</t>
  </si>
  <si>
    <t>8591804654725</t>
  </si>
  <si>
    <t>8591804654732</t>
  </si>
  <si>
    <t>8591804654749</t>
  </si>
  <si>
    <t>8591804654756</t>
  </si>
  <si>
    <t>8591804654763</t>
  </si>
  <si>
    <t>8591804654770</t>
  </si>
  <si>
    <t>8591804654602</t>
  </si>
  <si>
    <t>8591804654619</t>
  </si>
  <si>
    <t>8591804654626</t>
  </si>
  <si>
    <t>8591804654633</t>
  </si>
  <si>
    <t>8591804654640</t>
  </si>
  <si>
    <t>8591804654657</t>
  </si>
  <si>
    <t>8591804650994</t>
  </si>
  <si>
    <t>BULLIT</t>
  </si>
  <si>
    <t>Petrol</t>
  </si>
  <si>
    <t>Petrol / Red</t>
  </si>
  <si>
    <t>8591804651007</t>
  </si>
  <si>
    <t>8591804651014</t>
  </si>
  <si>
    <t>8591804651021</t>
  </si>
  <si>
    <t>8591804651038</t>
  </si>
  <si>
    <t>8591804651045</t>
  </si>
  <si>
    <t>8591804651052</t>
  </si>
  <si>
    <t>8591804651069</t>
  </si>
  <si>
    <t>8591804651076</t>
  </si>
  <si>
    <t>8591804651083</t>
  </si>
  <si>
    <t>8591804651090</t>
  </si>
  <si>
    <t>8591804651106</t>
  </si>
  <si>
    <t>8591804650932</t>
  </si>
  <si>
    <t>8591804650949</t>
  </si>
  <si>
    <t>8591804650956</t>
  </si>
  <si>
    <t>8591804650963</t>
  </si>
  <si>
    <t>8591804650970</t>
  </si>
  <si>
    <t>8591804650987</t>
  </si>
  <si>
    <t>8591804651175</t>
  </si>
  <si>
    <t>HAVOC</t>
  </si>
  <si>
    <t>Petrol/Gre</t>
  </si>
  <si>
    <t>Petrol / Green</t>
  </si>
  <si>
    <t>8591804651182</t>
  </si>
  <si>
    <t>8591804651199</t>
  </si>
  <si>
    <t>8591804651205</t>
  </si>
  <si>
    <t>8591804651212</t>
  </si>
  <si>
    <t>8591804651229</t>
  </si>
  <si>
    <t>8591804651236</t>
  </si>
  <si>
    <t>8591804651243</t>
  </si>
  <si>
    <t>8591804651250</t>
  </si>
  <si>
    <t>8591804651267</t>
  </si>
  <si>
    <t>8591804651274</t>
  </si>
  <si>
    <t>8591804651281</t>
  </si>
  <si>
    <t>8591804651113</t>
  </si>
  <si>
    <t>8591804651120</t>
  </si>
  <si>
    <t>8591804651137</t>
  </si>
  <si>
    <t>8591804651144</t>
  </si>
  <si>
    <t>8591804651151</t>
  </si>
  <si>
    <t>8591804651168</t>
  </si>
  <si>
    <t>8591804651359</t>
  </si>
  <si>
    <t>JETT CRACK</t>
  </si>
  <si>
    <t>Grey/Red</t>
  </si>
  <si>
    <t>Grey / Red</t>
  </si>
  <si>
    <t>8591804651366</t>
  </si>
  <si>
    <t>8591804651373</t>
  </si>
  <si>
    <t>8591804651380</t>
  </si>
  <si>
    <t>8591804651397</t>
  </si>
  <si>
    <t>8591804651403</t>
  </si>
  <si>
    <t>8591804651410</t>
  </si>
  <si>
    <t>8591804651427</t>
  </si>
  <si>
    <t>8591804651434</t>
  </si>
  <si>
    <t>8591804651441</t>
  </si>
  <si>
    <t>8591804651458</t>
  </si>
  <si>
    <t>8591804651465</t>
  </si>
  <si>
    <t>8591804651298</t>
  </si>
  <si>
    <t>8591804651304</t>
  </si>
  <si>
    <t>8591804651311</t>
  </si>
  <si>
    <t>8591804651328</t>
  </si>
  <si>
    <t>8591804651335</t>
  </si>
  <si>
    <t>8591804651342</t>
  </si>
  <si>
    <t>8591804667527</t>
  </si>
  <si>
    <t>IRIS</t>
  </si>
  <si>
    <t>Red/White</t>
  </si>
  <si>
    <t>Red / White</t>
  </si>
  <si>
    <t>8591804667534</t>
  </si>
  <si>
    <t>8591804667541</t>
  </si>
  <si>
    <t>8591804667558</t>
  </si>
  <si>
    <t>8591804667565</t>
  </si>
  <si>
    <t>8591804667572</t>
  </si>
  <si>
    <t>8591804667589</t>
  </si>
  <si>
    <t>8591804667596</t>
  </si>
  <si>
    <t>8591804667602</t>
  </si>
  <si>
    <t>8591804667619</t>
  </si>
  <si>
    <t>8591804667626</t>
  </si>
  <si>
    <t>8591804667633</t>
  </si>
  <si>
    <t>8591804667640</t>
  </si>
  <si>
    <t>8591804667657</t>
  </si>
  <si>
    <t>8591804667664</t>
  </si>
  <si>
    <t>8591804667671</t>
  </si>
  <si>
    <t>8591804667510</t>
  </si>
  <si>
    <t>8591804661778</t>
  </si>
  <si>
    <t>PEARL</t>
  </si>
  <si>
    <t>White</t>
  </si>
  <si>
    <t>8591804661785</t>
  </si>
  <si>
    <t>8591804661792</t>
  </si>
  <si>
    <t>8591804661808</t>
  </si>
  <si>
    <t>8591804661815</t>
  </si>
  <si>
    <t>8591804661822</t>
  </si>
  <si>
    <t>8591804661839</t>
  </si>
  <si>
    <t>8591804661846</t>
  </si>
  <si>
    <t>8591804661853</t>
  </si>
  <si>
    <t>8591804661860</t>
  </si>
  <si>
    <t>8591804661877</t>
  </si>
  <si>
    <t>8591804661884</t>
  </si>
  <si>
    <t>8591804661716</t>
  </si>
  <si>
    <t>8591804661723</t>
  </si>
  <si>
    <t>8591804661730</t>
  </si>
  <si>
    <t>8591804661747</t>
  </si>
  <si>
    <t>8591804661754</t>
  </si>
  <si>
    <t>8591804661761</t>
  </si>
  <si>
    <t>8591804637957</t>
  </si>
  <si>
    <t>JETT QC</t>
  </si>
  <si>
    <t>Grey/Green</t>
  </si>
  <si>
    <t>Grey / Green</t>
  </si>
  <si>
    <t>8591804637964</t>
  </si>
  <si>
    <t>8591804637971</t>
  </si>
  <si>
    <t>8591804637988</t>
  </si>
  <si>
    <t>8591804637995</t>
  </si>
  <si>
    <t>8591804638008</t>
  </si>
  <si>
    <t>8591804638015</t>
  </si>
  <si>
    <t>8591804638022</t>
  </si>
  <si>
    <t>8591804638039</t>
  </si>
  <si>
    <t>8591804638046</t>
  </si>
  <si>
    <t>8591804638053</t>
  </si>
  <si>
    <t>8591804638060</t>
  </si>
  <si>
    <t>8591804638077</t>
  </si>
  <si>
    <t>8591804638084</t>
  </si>
  <si>
    <t>8591804638091</t>
  </si>
  <si>
    <t>8591804638107</t>
  </si>
  <si>
    <t>8591804638114</t>
  </si>
  <si>
    <t>8591804638121</t>
  </si>
  <si>
    <t>8591804638138</t>
  </si>
  <si>
    <t>JETT LU</t>
  </si>
  <si>
    <t>Grey/Orang</t>
  </si>
  <si>
    <t>Grey / Orange</t>
  </si>
  <si>
    <t>8591804638145</t>
  </si>
  <si>
    <t>8591804638152</t>
  </si>
  <si>
    <t>8591804638169</t>
  </si>
  <si>
    <t>8591804638176</t>
  </si>
  <si>
    <t>8591804638183</t>
  </si>
  <si>
    <t>8591804638190</t>
  </si>
  <si>
    <t>8591804638206</t>
  </si>
  <si>
    <t>8591804638213</t>
  </si>
  <si>
    <t>8591804638220</t>
  </si>
  <si>
    <t>8591804638237</t>
  </si>
  <si>
    <t>8591804638244</t>
  </si>
  <si>
    <t>8591804638251</t>
  </si>
  <si>
    <t>8591804638268</t>
  </si>
  <si>
    <t>8591804638275</t>
  </si>
  <si>
    <t>8591804638282</t>
  </si>
  <si>
    <t>8591804638299</t>
  </si>
  <si>
    <t>8591804638305</t>
  </si>
  <si>
    <t>8591804657931</t>
  </si>
  <si>
    <t>ADVANCER QC</t>
  </si>
  <si>
    <t>8591804657948</t>
  </si>
  <si>
    <t>8591804657955</t>
  </si>
  <si>
    <t>8591804657962</t>
  </si>
  <si>
    <t>8591804657979</t>
  </si>
  <si>
    <t>8591804657986</t>
  </si>
  <si>
    <t>8591804657993</t>
  </si>
  <si>
    <t>8591804658006</t>
  </si>
  <si>
    <t>8591804658013</t>
  </si>
  <si>
    <t>8591804658020</t>
  </si>
  <si>
    <t>8591804658037</t>
  </si>
  <si>
    <t>8591804658044</t>
  </si>
  <si>
    <t>8591804657870</t>
  </si>
  <si>
    <t>8591804657887</t>
  </si>
  <si>
    <t>8591804657894</t>
  </si>
  <si>
    <t>8591804657900</t>
  </si>
  <si>
    <t>8591804657917</t>
  </si>
  <si>
    <t>8591804657924</t>
  </si>
  <si>
    <t>8591804658112</t>
  </si>
  <si>
    <t>ADVANCER LU</t>
  </si>
  <si>
    <t>8591804658129</t>
  </si>
  <si>
    <t>8591804658136</t>
  </si>
  <si>
    <t>8591804658143</t>
  </si>
  <si>
    <t>8591804658150</t>
  </si>
  <si>
    <t>8591804658167</t>
  </si>
  <si>
    <t>8591804658174</t>
  </si>
  <si>
    <t>8591804658181</t>
  </si>
  <si>
    <t>8591804658198</t>
  </si>
  <si>
    <t>8591804658204</t>
  </si>
  <si>
    <t>8591804658211</t>
  </si>
  <si>
    <t>8591804658228</t>
  </si>
  <si>
    <t>8591804658051</t>
  </si>
  <si>
    <t>8591804658068</t>
  </si>
  <si>
    <t>8591804658075</t>
  </si>
  <si>
    <t>8591804658082</t>
  </si>
  <si>
    <t>8591804658099</t>
  </si>
  <si>
    <t>8591804658105</t>
  </si>
  <si>
    <t>8591804658402</t>
  </si>
  <si>
    <t>STRIKER QC</t>
  </si>
  <si>
    <t>Green</t>
  </si>
  <si>
    <t>Green Malachite</t>
  </si>
  <si>
    <t>8591804658426</t>
  </si>
  <si>
    <t>8591804658440</t>
  </si>
  <si>
    <t>8591804658464</t>
  </si>
  <si>
    <t>8591804658488</t>
  </si>
  <si>
    <t>8591804658501</t>
  </si>
  <si>
    <t>8591804658525</t>
  </si>
  <si>
    <t>8591804658549</t>
  </si>
  <si>
    <t>8591804658563</t>
  </si>
  <si>
    <t>8591804658587</t>
  </si>
  <si>
    <t>8591804658600</t>
  </si>
  <si>
    <t>8591804658624</t>
  </si>
  <si>
    <t>8591804658648</t>
  </si>
  <si>
    <t>8591804658662</t>
  </si>
  <si>
    <t>8591804658242</t>
  </si>
  <si>
    <t>8591804658266</t>
  </si>
  <si>
    <t>8591804658280</t>
  </si>
  <si>
    <t>8591804658303</t>
  </si>
  <si>
    <t>8591804658327</t>
  </si>
  <si>
    <t>8591804658341</t>
  </si>
  <si>
    <t>8591804658365</t>
  </si>
  <si>
    <t>8591804658389</t>
  </si>
  <si>
    <t>8591804658396</t>
  </si>
  <si>
    <t>Rose</t>
  </si>
  <si>
    <t>Rose Mesa</t>
  </si>
  <si>
    <t>8591804658419</t>
  </si>
  <si>
    <t>8591804658433</t>
  </si>
  <si>
    <t>8591804658457</t>
  </si>
  <si>
    <t>8591804658471</t>
  </si>
  <si>
    <t>8591804658495</t>
  </si>
  <si>
    <t>8591804658518</t>
  </si>
  <si>
    <t>8591804658532</t>
  </si>
  <si>
    <t>8591804658556</t>
  </si>
  <si>
    <t>8591804658570</t>
  </si>
  <si>
    <t>8591804658594</t>
  </si>
  <si>
    <t>8591804658617</t>
  </si>
  <si>
    <t>8591804658631</t>
  </si>
  <si>
    <t>8591804658655</t>
  </si>
  <si>
    <t>8591804658235</t>
  </si>
  <si>
    <t>8591804658259</t>
  </si>
  <si>
    <t>8591804658273</t>
  </si>
  <si>
    <t>8591804658297</t>
  </si>
  <si>
    <t>8591804658310</t>
  </si>
  <si>
    <t>8591804658334</t>
  </si>
  <si>
    <t>8591804658358</t>
  </si>
  <si>
    <t>8591804658372</t>
  </si>
  <si>
    <t>8591804658884</t>
  </si>
  <si>
    <t>STRIKER LU</t>
  </si>
  <si>
    <t>8591804658907</t>
  </si>
  <si>
    <t>8591804658921</t>
  </si>
  <si>
    <t>8591804658945</t>
  </si>
  <si>
    <t>8591804658969</t>
  </si>
  <si>
    <t>8591804658983</t>
  </si>
  <si>
    <t>8591804659003</t>
  </si>
  <si>
    <t>8591804659027</t>
  </si>
  <si>
    <t>8591804659041</t>
  </si>
  <si>
    <t>8591804659065</t>
  </si>
  <si>
    <t>8591804659089</t>
  </si>
  <si>
    <t>8591804659102</t>
  </si>
  <si>
    <t>8591804658686</t>
  </si>
  <si>
    <t>8591804658709</t>
  </si>
  <si>
    <t>8591804658723</t>
  </si>
  <si>
    <t>8591804658747</t>
  </si>
  <si>
    <t>8591804658761</t>
  </si>
  <si>
    <t>8591804658785</t>
  </si>
  <si>
    <t>8591804658877</t>
  </si>
  <si>
    <t>8591804658891</t>
  </si>
  <si>
    <t>8591804658914</t>
  </si>
  <si>
    <t>8591804658938</t>
  </si>
  <si>
    <t>8591804658952</t>
  </si>
  <si>
    <t>8591804658976</t>
  </si>
  <si>
    <t>8591804658990</t>
  </si>
  <si>
    <t>8591804659010</t>
  </si>
  <si>
    <t>8591804659034</t>
  </si>
  <si>
    <t>8591804659058</t>
  </si>
  <si>
    <t>8591804659072</t>
  </si>
  <si>
    <t>8591804659096</t>
  </si>
  <si>
    <t>8591804658679</t>
  </si>
  <si>
    <t>8591804658693</t>
  </si>
  <si>
    <t>8591804658716</t>
  </si>
  <si>
    <t>8591804658730</t>
  </si>
  <si>
    <t>8591804658754</t>
  </si>
  <si>
    <t>8591804658778</t>
  </si>
  <si>
    <t>8591804655371</t>
  </si>
  <si>
    <t>RIVAL</t>
  </si>
  <si>
    <t>Yellow/Red</t>
  </si>
  <si>
    <t>Yellow</t>
  </si>
  <si>
    <t>8591804655388</t>
  </si>
  <si>
    <t>8591804655395</t>
  </si>
  <si>
    <t>8591804655401</t>
  </si>
  <si>
    <t>8591804655418</t>
  </si>
  <si>
    <t>8591804655425</t>
  </si>
  <si>
    <t>8591804655432</t>
  </si>
  <si>
    <t>8591804655777</t>
  </si>
  <si>
    <t>RIBBIT</t>
  </si>
  <si>
    <t>DarkBlue</t>
  </si>
  <si>
    <t>24-25</t>
  </si>
  <si>
    <t>8591804654824</t>
  </si>
  <si>
    <t>26-27</t>
  </si>
  <si>
    <t>8591804654862</t>
  </si>
  <si>
    <t>28-29</t>
  </si>
  <si>
    <t>8591804654909</t>
  </si>
  <si>
    <t>30-31</t>
  </si>
  <si>
    <t>8591804654947</t>
  </si>
  <si>
    <t>32-33</t>
  </si>
  <si>
    <t>8591804654985</t>
  </si>
  <si>
    <t>34-35</t>
  </si>
  <si>
    <t>8591804655784</t>
  </si>
  <si>
    <t>Pink</t>
  </si>
  <si>
    <t>8591804654831</t>
  </si>
  <si>
    <t>8591804654879</t>
  </si>
  <si>
    <t>8591804654916</t>
  </si>
  <si>
    <t>8591804654954</t>
  </si>
  <si>
    <t>8591804654992</t>
  </si>
  <si>
    <t>8591804667763</t>
  </si>
  <si>
    <t>RENTAL</t>
  </si>
  <si>
    <t>White/Grey</t>
  </si>
  <si>
    <t>White / Grey</t>
  </si>
  <si>
    <t>8591804667770</t>
  </si>
  <si>
    <t>8591804667787</t>
  </si>
  <si>
    <t>8591804667794</t>
  </si>
  <si>
    <t>8591804667800</t>
  </si>
  <si>
    <t>8591804667817</t>
  </si>
  <si>
    <t>8591804667824</t>
  </si>
  <si>
    <t>8591804667831</t>
  </si>
  <si>
    <t>8591804667848</t>
  </si>
  <si>
    <t>8591804667855</t>
  </si>
  <si>
    <t>8591804667862</t>
  </si>
  <si>
    <t>8591804667879</t>
  </si>
  <si>
    <t>8591804667886</t>
  </si>
  <si>
    <t>8591804667893</t>
  </si>
  <si>
    <t>8591804667688</t>
  </si>
  <si>
    <t>8591804667695</t>
  </si>
  <si>
    <t>8591804667701</t>
  </si>
  <si>
    <t>8591804667718</t>
  </si>
  <si>
    <t>8591804667725</t>
  </si>
  <si>
    <t>8591804667732</t>
  </si>
  <si>
    <t>8591804667749</t>
  </si>
  <si>
    <t>8591804667756</t>
  </si>
  <si>
    <t>8591804668852</t>
  </si>
  <si>
    <t>Guma</t>
  </si>
  <si>
    <t>RUBBER CAT 1.5 4,0 mm size 55 x 35 cm</t>
  </si>
  <si>
    <t>Black</t>
  </si>
  <si>
    <t>8591804668869</t>
  </si>
  <si>
    <t>RUBBER CAT 1.5 4,8 mm size 55 x 35 cm</t>
  </si>
  <si>
    <t>8591804668913</t>
  </si>
  <si>
    <t>RUBBER TOE PATCH FURY</t>
  </si>
  <si>
    <t>S</t>
  </si>
  <si>
    <t>8591804668906</t>
  </si>
  <si>
    <t>M</t>
  </si>
  <si>
    <t>8591804668890</t>
  </si>
  <si>
    <t>L</t>
  </si>
  <si>
    <t>8591804668944</t>
  </si>
  <si>
    <t>RUBBER TOE PATCH BULLIT, HAVOC, IRIS</t>
  </si>
  <si>
    <t>8591804668937</t>
  </si>
  <si>
    <t>8591804668920</t>
  </si>
  <si>
    <t>8591804668951</t>
  </si>
  <si>
    <t>XL</t>
  </si>
  <si>
    <t>8591804668982</t>
  </si>
  <si>
    <t>RUBBER TOE PATCH OZONE</t>
  </si>
  <si>
    <t>8591804668975</t>
  </si>
  <si>
    <t>8591804668968</t>
  </si>
  <si>
    <t>8591804668999</t>
  </si>
  <si>
    <t>8591804669026</t>
  </si>
  <si>
    <t>RUBBER TOE PATCH SIGMA</t>
  </si>
  <si>
    <t>8591804669019</t>
  </si>
  <si>
    <t>8591804669002</t>
  </si>
  <si>
    <t>8591804669033</t>
  </si>
  <si>
    <t>8591804666742</t>
  </si>
  <si>
    <t>Gloves</t>
  </si>
  <si>
    <t>CRACK GLOVES PRO</t>
  </si>
  <si>
    <t>XS</t>
  </si>
  <si>
    <t>8591804666728</t>
  </si>
  <si>
    <t>8591804666711</t>
  </si>
  <si>
    <t>8591804666704</t>
  </si>
  <si>
    <t>8591804666735</t>
  </si>
  <si>
    <t>8591804645907</t>
  </si>
  <si>
    <t>Crack Gloves Lite</t>
  </si>
  <si>
    <t>8591804645884</t>
  </si>
  <si>
    <t>8591804645877</t>
  </si>
  <si>
    <t>8591804645860</t>
  </si>
  <si>
    <t>8591804645891</t>
  </si>
  <si>
    <t>8591804624766</t>
  </si>
  <si>
    <t>Crack Gloves</t>
  </si>
  <si>
    <t>Základní</t>
  </si>
  <si>
    <t>Basic</t>
  </si>
  <si>
    <t>8591804624742</t>
  </si>
  <si>
    <t>8591804624735</t>
  </si>
  <si>
    <t>8591804624728</t>
  </si>
  <si>
    <t>8591804624759</t>
  </si>
  <si>
    <t>8591804651496</t>
  </si>
  <si>
    <t>Climbing harnesses</t>
  </si>
  <si>
    <t>FLIT</t>
  </si>
  <si>
    <t>WineMerlot</t>
  </si>
  <si>
    <t>Wine Merlot</t>
  </si>
  <si>
    <t>8591804651489</t>
  </si>
  <si>
    <t>8591804651472</t>
  </si>
  <si>
    <t>8591804651526</t>
  </si>
  <si>
    <t>FLIT 3</t>
  </si>
  <si>
    <t>BlueMidnig</t>
  </si>
  <si>
    <t>Blue Midnight</t>
  </si>
  <si>
    <t>8591804651519</t>
  </si>
  <si>
    <t>8591804651502</t>
  </si>
  <si>
    <t>8591804651533</t>
  </si>
  <si>
    <t>8591804636691</t>
  </si>
  <si>
    <t>NEON</t>
  </si>
  <si>
    <t>8591804636707</t>
  </si>
  <si>
    <t>8591804636714</t>
  </si>
  <si>
    <t>8591804636721</t>
  </si>
  <si>
    <t>8591804636738</t>
  </si>
  <si>
    <t>NEON 3</t>
  </si>
  <si>
    <t>Orange</t>
  </si>
  <si>
    <t>8591804636745</t>
  </si>
  <si>
    <t>8591804636752</t>
  </si>
  <si>
    <t>8591804636769</t>
  </si>
  <si>
    <t>8591804636783</t>
  </si>
  <si>
    <t>NEON 3 Lady</t>
  </si>
  <si>
    <t>8591804636790</t>
  </si>
  <si>
    <t>8591804636806</t>
  </si>
  <si>
    <t>8591804636813</t>
  </si>
  <si>
    <t>8591804655029</t>
  </si>
  <si>
    <t>WEBEE BIGWALL</t>
  </si>
  <si>
    <t>Grey/Black</t>
  </si>
  <si>
    <t>L-XL</t>
  </si>
  <si>
    <t>Grey / Black</t>
  </si>
  <si>
    <t>8591804655036</t>
  </si>
  <si>
    <t>Red/Black</t>
  </si>
  <si>
    <t>XS-M</t>
  </si>
  <si>
    <t>Red / Black</t>
  </si>
  <si>
    <t>8591804659133</t>
  </si>
  <si>
    <t>WEBEE</t>
  </si>
  <si>
    <t>Black/Blue</t>
  </si>
  <si>
    <t>Black / Blue</t>
  </si>
  <si>
    <t>8591804659126</t>
  </si>
  <si>
    <t>8591804659119</t>
  </si>
  <si>
    <t>8591804659140</t>
  </si>
  <si>
    <t>8591804659898</t>
  </si>
  <si>
    <t>WEBEE Lady</t>
  </si>
  <si>
    <t>Black/Red</t>
  </si>
  <si>
    <t>Black / Red</t>
  </si>
  <si>
    <t>8591804659881</t>
  </si>
  <si>
    <t>8591804659874</t>
  </si>
  <si>
    <t>8591804659867</t>
  </si>
  <si>
    <t>8591804666315</t>
  </si>
  <si>
    <t>TWIST TECH ECO</t>
  </si>
  <si>
    <t>Grey/Blue</t>
  </si>
  <si>
    <t>Grey / Blue</t>
  </si>
  <si>
    <t>8591804666308</t>
  </si>
  <si>
    <t>M-L</t>
  </si>
  <si>
    <t>8591804666292</t>
  </si>
  <si>
    <t>8591804666346</t>
  </si>
  <si>
    <t>TWIST TECH ECO LADY</t>
  </si>
  <si>
    <t>8591804666339</t>
  </si>
  <si>
    <t>8591804666322</t>
  </si>
  <si>
    <t>8591804667138</t>
  </si>
  <si>
    <t>TWIST</t>
  </si>
  <si>
    <t>8591804667107</t>
  </si>
  <si>
    <t>M-XL</t>
  </si>
  <si>
    <t>8591804667121</t>
  </si>
  <si>
    <t>GreySilver</t>
  </si>
  <si>
    <t>Grey Silver</t>
  </si>
  <si>
    <t>8591804667091</t>
  </si>
  <si>
    <t>8591804667114</t>
  </si>
  <si>
    <t>GreenMed</t>
  </si>
  <si>
    <t>Green Medium</t>
  </si>
  <si>
    <t>8591804667084</t>
  </si>
  <si>
    <t>8591804668845</t>
  </si>
  <si>
    <t>TWIST QUATTRO</t>
  </si>
  <si>
    <t>Blue</t>
  </si>
  <si>
    <t>8591804668838</t>
  </si>
  <si>
    <t>8591804667060</t>
  </si>
  <si>
    <t>TWIST KID</t>
  </si>
  <si>
    <t>XXS</t>
  </si>
  <si>
    <t>8591804667046</t>
  </si>
  <si>
    <t>8591804667077</t>
  </si>
  <si>
    <t>8591804667053</t>
  </si>
  <si>
    <t>8591804651540</t>
  </si>
  <si>
    <t>WEBEE CHEST LITE + TIE-IN SLING</t>
  </si>
  <si>
    <t>Green/Blac</t>
  </si>
  <si>
    <t>Uni</t>
  </si>
  <si>
    <t>Green / Black</t>
  </si>
  <si>
    <t>8591804659157</t>
  </si>
  <si>
    <t>WEBEE CHEST</t>
  </si>
  <si>
    <t>Black/Grey</t>
  </si>
  <si>
    <t>Black / Grey Dark</t>
  </si>
  <si>
    <t>8591804661891</t>
  </si>
  <si>
    <t>CHEST KID</t>
  </si>
  <si>
    <t>Grey Mouse</t>
  </si>
  <si>
    <t>8591804101441</t>
  </si>
  <si>
    <t>BODYGUARD</t>
  </si>
  <si>
    <t>8591804655340</t>
  </si>
  <si>
    <t>DOPPLER</t>
  </si>
  <si>
    <t>Car.Blue</t>
  </si>
  <si>
    <t>Carribean blue</t>
  </si>
  <si>
    <t>8591804655357</t>
  </si>
  <si>
    <t>8591804655043</t>
  </si>
  <si>
    <t>MOJO</t>
  </si>
  <si>
    <t>Red/Grey</t>
  </si>
  <si>
    <t>Red / Grey</t>
  </si>
  <si>
    <t>8591804640421</t>
  </si>
  <si>
    <t>Special packs</t>
  </si>
  <si>
    <t>CLIMBING TWIST SET</t>
  </si>
  <si>
    <t>Grey</t>
  </si>
  <si>
    <t>8591804640414</t>
  </si>
  <si>
    <t>8591804667145</t>
  </si>
  <si>
    <t>TWIST RENTAL</t>
  </si>
  <si>
    <t>8591804667169</t>
  </si>
  <si>
    <t>XXS-XS</t>
  </si>
  <si>
    <t>8591804667152</t>
  </si>
  <si>
    <t>8591804652240</t>
  </si>
  <si>
    <t>Carabiners</t>
  </si>
  <si>
    <t>EAGLE HMS Screw</t>
  </si>
  <si>
    <t>Antr/Red</t>
  </si>
  <si>
    <t>Anthracite</t>
  </si>
  <si>
    <t>8591804655050</t>
  </si>
  <si>
    <t>EAGLE HMS Screw 3-pack</t>
  </si>
  <si>
    <t>3-colors</t>
  </si>
  <si>
    <r>
      <rPr>
        <sz val="9"/>
        <color indexed="11"/>
        <rFont val="Arial"/>
      </rPr>
      <t>Red</t>
    </r>
    <r>
      <rPr>
        <sz val="9"/>
        <color indexed="8"/>
        <rFont val="Arial"/>
      </rPr>
      <t xml:space="preserve">, </t>
    </r>
    <r>
      <rPr>
        <sz val="9"/>
        <color indexed="16"/>
        <rFont val="Arial"/>
      </rPr>
      <t>Blue</t>
    </r>
    <r>
      <rPr>
        <sz val="9"/>
        <color indexed="8"/>
        <rFont val="Arial"/>
      </rPr>
      <t xml:space="preserve">, </t>
    </r>
    <r>
      <rPr>
        <sz val="9"/>
        <color indexed="24"/>
        <rFont val="Arial"/>
      </rPr>
      <t>Green</t>
    </r>
  </si>
  <si>
    <t>8591804652257</t>
  </si>
  <si>
    <t>EAGLE HMS Twist</t>
  </si>
  <si>
    <t>Antr/Green</t>
  </si>
  <si>
    <t>8591804655012</t>
  </si>
  <si>
    <t>EAGLE HMS Triple</t>
  </si>
  <si>
    <t>AntrBlue</t>
  </si>
  <si>
    <t>8591804635939</t>
  </si>
  <si>
    <t>CONDOR HMS SCREW</t>
  </si>
  <si>
    <t>8591804635946</t>
  </si>
  <si>
    <t>CONDOR HMS Twist</t>
  </si>
  <si>
    <t>8591804635953</t>
  </si>
  <si>
    <t>CONDOR HMS Triple</t>
  </si>
  <si>
    <t>Antr/Blue</t>
  </si>
  <si>
    <t>8591804635908</t>
  </si>
  <si>
    <t>HARPY HMS Screw</t>
  </si>
  <si>
    <t>8591804635915</t>
  </si>
  <si>
    <t>HARPY HMS Twist</t>
  </si>
  <si>
    <t>8591804635922</t>
  </si>
  <si>
    <t>HARPY HMS Triple</t>
  </si>
  <si>
    <t>8591804635991</t>
  </si>
  <si>
    <t>OSPREY screw</t>
  </si>
  <si>
    <t>8591804636004</t>
  </si>
  <si>
    <t>OSPREY twist</t>
  </si>
  <si>
    <t>8591804636011</t>
  </si>
  <si>
    <t>OSPREY triple</t>
  </si>
  <si>
    <t>8591804636028</t>
  </si>
  <si>
    <t>FALCON screw</t>
  </si>
  <si>
    <t>8591804636035</t>
  </si>
  <si>
    <t>FALCON screw 3-pack</t>
  </si>
  <si>
    <t>8591804636042</t>
  </si>
  <si>
    <t>HAWK Screw</t>
  </si>
  <si>
    <t>8591804636998</t>
  </si>
  <si>
    <t>HAWK screw 3-pack</t>
  </si>
  <si>
    <t>8591804655067</t>
  </si>
  <si>
    <t>RAVEN Straight</t>
  </si>
  <si>
    <t>Anthr/Blue</t>
  </si>
  <si>
    <t>8591804657863</t>
  </si>
  <si>
    <t>Anthr/Pink</t>
  </si>
  <si>
    <t>8591804655074</t>
  </si>
  <si>
    <t>RAVEN Bent</t>
  </si>
  <si>
    <t>8591804655081</t>
  </si>
  <si>
    <t>8591804636059</t>
  </si>
  <si>
    <t>FALCON straight</t>
  </si>
  <si>
    <t>Antr/Antr</t>
  </si>
  <si>
    <t>8591804636066</t>
  </si>
  <si>
    <t>FALCON bent</t>
  </si>
  <si>
    <t>Blue/Antr</t>
  </si>
  <si>
    <t>8591804636073</t>
  </si>
  <si>
    <t>Green/Antr</t>
  </si>
  <si>
    <t>8591804636080</t>
  </si>
  <si>
    <t>HAWK straight</t>
  </si>
  <si>
    <t>8591804636127</t>
  </si>
  <si>
    <t>HAWK bent</t>
  </si>
  <si>
    <t>8591804636134</t>
  </si>
  <si>
    <t>Red/Antr</t>
  </si>
  <si>
    <t>8591804636097</t>
  </si>
  <si>
    <t>HAWK wire</t>
  </si>
  <si>
    <t>8591804655098</t>
  </si>
  <si>
    <t>HAWK Wire 6-pack</t>
  </si>
  <si>
    <t>6-colors</t>
  </si>
  <si>
    <t>8591804636158</t>
  </si>
  <si>
    <t>KESTREL 6-pack</t>
  </si>
  <si>
    <t>8591804612343</t>
  </si>
  <si>
    <t>KESTREL Dose 60-pack</t>
  </si>
  <si>
    <t>8591804655104</t>
  </si>
  <si>
    <t>Quickdraw sets</t>
  </si>
  <si>
    <t>RAVEN QD ZOOM PA 15/22 mm 16 cm</t>
  </si>
  <si>
    <t>8591804655111</t>
  </si>
  <si>
    <t>8591804655128</t>
  </si>
  <si>
    <t>RAVEN QD ZOOM PA 15/22 mm 12 cm 6-pack</t>
  </si>
  <si>
    <t>8591804655135</t>
  </si>
  <si>
    <t>8591804667251</t>
  </si>
  <si>
    <t>RAVEN QD BIO-DYN-RING 15 mm 15 cm</t>
  </si>
  <si>
    <t>8591804667268</t>
  </si>
  <si>
    <t>RAVEN QD BIO-DYN-RING 15 mm 10 cm 6-pack</t>
  </si>
  <si>
    <t>8591804667275</t>
  </si>
  <si>
    <t>8591804636165</t>
  </si>
  <si>
    <t>FALCON QD ZOOM PA 15/22 mm 16 cm</t>
  </si>
  <si>
    <t>8591804636172</t>
  </si>
  <si>
    <t>FALCON QD ZOOM PA 15/22 mm 12 cm 5-pack</t>
  </si>
  <si>
    <t>8591804636189</t>
  </si>
  <si>
    <t>8591804636196</t>
  </si>
  <si>
    <t>FALCON QD PA 16 mm 15 cm</t>
  </si>
  <si>
    <t>8591804636202</t>
  </si>
  <si>
    <t>FALCON QD PA 16 mm 10 cm 5-pack</t>
  </si>
  <si>
    <t>8591804636219</t>
  </si>
  <si>
    <t>8591804636226</t>
  </si>
  <si>
    <t>HAWK QD ZOOM PA 15/22 mm 16 cm</t>
  </si>
  <si>
    <t>8591804636233</t>
  </si>
  <si>
    <t>8591804667909</t>
  </si>
  <si>
    <t>HAWK QD ZOOM PA 15/22 mm 12 cm 6-pack</t>
  </si>
  <si>
    <t>8591804667916</t>
  </si>
  <si>
    <t>8591804636264</t>
  </si>
  <si>
    <t>HAWK QD COMBI PA 16 mm 15 cm</t>
  </si>
  <si>
    <t>8591804636271</t>
  </si>
  <si>
    <t>HAWK QD COMBI PA 16 mm 10 cm 5-pack</t>
  </si>
  <si>
    <t>8591804636288</t>
  </si>
  <si>
    <t>8591804636295</t>
  </si>
  <si>
    <t>HAWK QD COMBI DYN 11 mm 15 cm</t>
  </si>
  <si>
    <t>8591804636301</t>
  </si>
  <si>
    <t>HAWK QD COMBI DYN 11 mm 10 cm 5-pack</t>
  </si>
  <si>
    <t>8591804636318</t>
  </si>
  <si>
    <t>8591804667923</t>
  </si>
  <si>
    <t>HAWK QD WIRE ECO-PES 16 mm 15 cm</t>
  </si>
  <si>
    <t>8591804667930</t>
  </si>
  <si>
    <t>HAWK QD WIRE ECO-PES 16 mm 10 cm 6-pack</t>
  </si>
  <si>
    <t>8591804667947</t>
  </si>
  <si>
    <t>8591804640483</t>
  </si>
  <si>
    <t>HAWK QD WIRE DYN 11 mm 15 cm 5-pack</t>
  </si>
  <si>
    <t>8591804640490</t>
  </si>
  <si>
    <t>HAWK QD WIRE DYN 11 mm 10 cm 5-pack</t>
  </si>
  <si>
    <t>8591804659904</t>
  </si>
  <si>
    <t>HAWK QD COMBI BIO-DYN-RING 15 mm 15 cm</t>
  </si>
  <si>
    <t>8591804667954</t>
  </si>
  <si>
    <t>HAWK QD COMBI BIO-DYN-RING 15 mm 10 cm 6-pack</t>
  </si>
  <si>
    <t>8591804667961</t>
  </si>
  <si>
    <t>8591804667978</t>
  </si>
  <si>
    <t>8591804667992</t>
  </si>
  <si>
    <t>HAWK QD WIRE BIO-DYN-RING 15 mm 10 cm 6-pack</t>
  </si>
  <si>
    <t>8591804668012</t>
  </si>
  <si>
    <t>8591804668173</t>
  </si>
  <si>
    <t>HAWK QD WIRE BIO-DYN-RING 15 mm 15 cm 6-pack</t>
  </si>
  <si>
    <t>8591804668180</t>
  </si>
  <si>
    <t>HAWK QD WIRE BIO-DYN-RING 15 mm 20 cm 6-pack</t>
  </si>
  <si>
    <t>8591804655913</t>
  </si>
  <si>
    <t>HAWK WIRE ST-SLING SET DYN 12 mm 40 cm</t>
  </si>
  <si>
    <t>8591804655920</t>
  </si>
  <si>
    <t>HAWK WIRE ST-SLING SET DYN 12 mm 60 cm</t>
  </si>
  <si>
    <t>8591804655937</t>
  </si>
  <si>
    <t>HAWK WIRE ST-SLING SET DYN 12 mm 80 cm</t>
  </si>
  <si>
    <t>8591804668043</t>
  </si>
  <si>
    <t>KESTREL QD BIO-DYN-RING 15 mm 10 cm 6-pack</t>
  </si>
  <si>
    <t>8591804668197</t>
  </si>
  <si>
    <t>KESTREL QD BIO-DYN-RING 15 mm 15 cm 6-pack</t>
  </si>
  <si>
    <t>8591804668203</t>
  </si>
  <si>
    <t>KESTREL QD BIO-DYN-RING 15 mm 20 cm 6-pack</t>
  </si>
  <si>
    <t>8591804636370</t>
  </si>
  <si>
    <t>KESTREL O-SLING DYN 8 mm 60 cm</t>
  </si>
  <si>
    <t>8591804655142</t>
  </si>
  <si>
    <t>KESTREL ST-SLING SET DYN 12 mm 40 cm</t>
  </si>
  <si>
    <t>8591804651557</t>
  </si>
  <si>
    <t>KESTREL ST-SLING SET DYN 12 mm 60 cm</t>
  </si>
  <si>
    <t>8591804651564</t>
  </si>
  <si>
    <t>KESTREL ST-SLING SET DYN 12 mm 80 cm</t>
  </si>
  <si>
    <t>8591804612190</t>
  </si>
  <si>
    <t>EASY CHECK SET 16 mm 15 cm</t>
  </si>
  <si>
    <t>8591804621574</t>
  </si>
  <si>
    <t>EASY CHECK SET 16 mm 30 cm</t>
  </si>
  <si>
    <t>8591804655166</t>
  </si>
  <si>
    <t>Belay devices</t>
  </si>
  <si>
    <t>HABU</t>
  </si>
  <si>
    <t>8591804655173</t>
  </si>
  <si>
    <t>8591804655180</t>
  </si>
  <si>
    <t>8591804621666</t>
  </si>
  <si>
    <t>HURRY</t>
  </si>
  <si>
    <t>8591804621659</t>
  </si>
  <si>
    <t>8591804621673</t>
  </si>
  <si>
    <t>8591804655203</t>
  </si>
  <si>
    <t>BELAY SET CONDOR Screw/HABU</t>
  </si>
  <si>
    <t>8591804655210</t>
  </si>
  <si>
    <t>BELAY SET EAGLE Screw/HABU</t>
  </si>
  <si>
    <t>8591804636400</t>
  </si>
  <si>
    <t>BELAY SET CONDOR Screw/HURRY</t>
  </si>
  <si>
    <t>8591804652264</t>
  </si>
  <si>
    <t>BELAY SET EAGLE Screw/HURRY</t>
  </si>
  <si>
    <t>8591804655234</t>
  </si>
  <si>
    <t>BELAY SET CONDOR Triple/HABU</t>
  </si>
  <si>
    <t>8591804655241</t>
  </si>
  <si>
    <t>BELAY SET EAGLE Triple/HABU</t>
  </si>
  <si>
    <t>8591804636431</t>
  </si>
  <si>
    <t>BELAY SET CONDOR Triple/HURRY</t>
  </si>
  <si>
    <t>8591804654404</t>
  </si>
  <si>
    <t>BELAY SET EAGLE Triple/HURRY</t>
  </si>
  <si>
    <t>8591804651632</t>
  </si>
  <si>
    <t>Ropes</t>
  </si>
  <si>
    <t>VISION WR 9,1mm 50m</t>
  </si>
  <si>
    <t>Blue/Purpl</t>
  </si>
  <si>
    <t>Blue / Purple</t>
  </si>
  <si>
    <t>8591804651649</t>
  </si>
  <si>
    <t>Purpl/Yell</t>
  </si>
  <si>
    <t>Purple / Yellow</t>
  </si>
  <si>
    <t>8591804651656</t>
  </si>
  <si>
    <t>VISION WR 9,1mm 60m</t>
  </si>
  <si>
    <t>8591804651663</t>
  </si>
  <si>
    <t>8591804651670</t>
  </si>
  <si>
    <t>VISION WR 9,1mm 70m</t>
  </si>
  <si>
    <t>8591804651687</t>
  </si>
  <si>
    <t>8591804651694</t>
  </si>
  <si>
    <t>VISION WR 9,1mm 80m</t>
  </si>
  <si>
    <t>8591804651700</t>
  </si>
  <si>
    <t>8591804645716</t>
  </si>
  <si>
    <t>SPIRIT 9,5mm 40m</t>
  </si>
  <si>
    <t>Blue/White</t>
  </si>
  <si>
    <t>Blue / White</t>
  </si>
  <si>
    <t>8591804645723</t>
  </si>
  <si>
    <t>8591804645730</t>
  </si>
  <si>
    <t>SPIRIT 9,5mm 50m</t>
  </si>
  <si>
    <t>8591804645747</t>
  </si>
  <si>
    <t>8591804645754</t>
  </si>
  <si>
    <t>SPIRIT 9,5mm 60m</t>
  </si>
  <si>
    <t>8591804645761</t>
  </si>
  <si>
    <t>8591804645778</t>
  </si>
  <si>
    <t>SPIRIT 9,5mm 70m</t>
  </si>
  <si>
    <t>8591804645785</t>
  </si>
  <si>
    <t>8591804645792</t>
  </si>
  <si>
    <t>SPIRIT 9,5mm 80m</t>
  </si>
  <si>
    <t>8591804645808</t>
  </si>
  <si>
    <t>8591804645815</t>
  </si>
  <si>
    <t>CULT WR 9,8mm 40m</t>
  </si>
  <si>
    <t>Blue/Marin</t>
  </si>
  <si>
    <t>Blue / Marine</t>
  </si>
  <si>
    <t>8591804646263</t>
  </si>
  <si>
    <t>Green/Ice</t>
  </si>
  <si>
    <t>Green / Icemint</t>
  </si>
  <si>
    <t>8591804645822</t>
  </si>
  <si>
    <t>CULT WR 9,8mm 50m</t>
  </si>
  <si>
    <t>8591804646270</t>
  </si>
  <si>
    <t>8591804645839</t>
  </si>
  <si>
    <t>CULT WR 9,8mm 60m</t>
  </si>
  <si>
    <t>8591804646287</t>
  </si>
  <si>
    <t>8591804645846</t>
  </si>
  <si>
    <t>CULT WR 9,8mm 70m</t>
  </si>
  <si>
    <t>8591804646294</t>
  </si>
  <si>
    <t>8591804645853</t>
  </si>
  <si>
    <t>CULT WR 9,8mm 80m</t>
  </si>
  <si>
    <t>8591804646300</t>
  </si>
  <si>
    <t>8591804651731</t>
  </si>
  <si>
    <t>Slings</t>
  </si>
  <si>
    <t>ST-SLING DYN 12 mm 60 cm 5-pack</t>
  </si>
  <si>
    <t>8591804651748</t>
  </si>
  <si>
    <t>ST-SLING DYN 12 mm 80 cm 5-pack</t>
  </si>
  <si>
    <t>8591804651755</t>
  </si>
  <si>
    <t>ST-SLING DYN 12 mm 100 cm 5-pack</t>
  </si>
  <si>
    <t>8591804651762</t>
  </si>
  <si>
    <t>ST-SLING DYN 12 mm 120 cm 5-pack</t>
  </si>
  <si>
    <t>8591804666360</t>
  </si>
  <si>
    <t>SBEA ADJUST 20-100 cm</t>
  </si>
  <si>
    <t>8591804666353</t>
  </si>
  <si>
    <t>8591804666384</t>
  </si>
  <si>
    <t>SBEA ADJUST TWIN 40/20-100 cm</t>
  </si>
  <si>
    <t>8591804666377</t>
  </si>
  <si>
    <t>8591804655531</t>
  </si>
  <si>
    <t>SBEA LANYARD 9,5-9,8 mm 40 cm</t>
  </si>
  <si>
    <t>8591804652332</t>
  </si>
  <si>
    <t>Green/Icem</t>
  </si>
  <si>
    <t>8591804655579</t>
  </si>
  <si>
    <t>8591804652356</t>
  </si>
  <si>
    <t>SBEA LANYARD 9,5-9,8 mm 75 cm</t>
  </si>
  <si>
    <t>8591804655449</t>
  </si>
  <si>
    <t>8591804655593</t>
  </si>
  <si>
    <t>8591804652394</t>
  </si>
  <si>
    <t>SBEA TWIN LANYARD 9,5-9,8 mm 40/75 cm</t>
  </si>
  <si>
    <t>8591804655456</t>
  </si>
  <si>
    <t>8591804655685</t>
  </si>
  <si>
    <t>Purple</t>
  </si>
  <si>
    <t>8591804655692</t>
  </si>
  <si>
    <t>8591804663147</t>
  </si>
  <si>
    <t>TIE-IN SLING PA 20 mm 41 cm</t>
  </si>
  <si>
    <t>8591804666391</t>
  </si>
  <si>
    <t>O-SLING BIO-DYN 8 mm 30 cm 5-pack</t>
  </si>
  <si>
    <t>8591804666407</t>
  </si>
  <si>
    <t>O-SLING BIO-DYN 8 mm 60 cm 5-pack</t>
  </si>
  <si>
    <t>8591804666414</t>
  </si>
  <si>
    <t>O-SLING BIO-DYN 8 mm 80 cm 5-pack</t>
  </si>
  <si>
    <t>8591804666421</t>
  </si>
  <si>
    <t>O-SLING BIO-DYN 8 mm 120 cm 5-pack</t>
  </si>
  <si>
    <t>8591804666438</t>
  </si>
  <si>
    <t>O-SLING BIO-DYN 8 mm 240 cm 5-pack</t>
  </si>
  <si>
    <t>8591804666445</t>
  </si>
  <si>
    <t>O-SLING BIO-DYN 11 mm 30 cm 5-pack</t>
  </si>
  <si>
    <t>8591804666452</t>
  </si>
  <si>
    <t>O-SLING BIO-DYN 11 mm 60 cm 5-pack</t>
  </si>
  <si>
    <t>8591804666469</t>
  </si>
  <si>
    <t>O-SLING BIO-DYN 11 mm 80 cm 5-pack</t>
  </si>
  <si>
    <t>8591804666476</t>
  </si>
  <si>
    <t>O-SLING BIO-DYN 11 mm 120 cm 5-pack</t>
  </si>
  <si>
    <t>8591804666483</t>
  </si>
  <si>
    <t>O-SLING ECO-PES 16 mm 30 cm 5-pack</t>
  </si>
  <si>
    <t>8591804666490</t>
  </si>
  <si>
    <t>O-SLING ECO-PES 16 mm 60 cm 5-pack</t>
  </si>
  <si>
    <t>8591804666506</t>
  </si>
  <si>
    <t>O-SLING ECO-PES 16 mm 80 cm 5-pack</t>
  </si>
  <si>
    <t>8591804666513</t>
  </si>
  <si>
    <t>O-SLING ECO-PES 16 mm 100 cm 5-pack</t>
  </si>
  <si>
    <t>8591804666520</t>
  </si>
  <si>
    <t>O-SLING ECO-PES 16 mm 120 cm 5-pack</t>
  </si>
  <si>
    <t>8591804666537</t>
  </si>
  <si>
    <t>O-SLING ECO-PES 16 mm 240 cm 5-pack</t>
  </si>
  <si>
    <t>8591804657597</t>
  </si>
  <si>
    <t>O-SLING PA 20 mm TUBULAR 30 cm 5-pack</t>
  </si>
  <si>
    <t>8591804657610</t>
  </si>
  <si>
    <t>O-SLING PA 20 mm TUBULAR 60 cm 5-pack</t>
  </si>
  <si>
    <t>8591804663123</t>
  </si>
  <si>
    <t>O-SLING PA 20 mm TUBULAR 80 cm 5-pack</t>
  </si>
  <si>
    <t>8591804663024</t>
  </si>
  <si>
    <t>O-SLING PA 20 mm TUBULAR 120 cm 5-pack</t>
  </si>
  <si>
    <t>8591804661952</t>
  </si>
  <si>
    <t>QUICKDRAW RING BIO-DYN 15 mm 10 cm 5-pack</t>
  </si>
  <si>
    <t>White/Red</t>
  </si>
  <si>
    <t>White / Red</t>
  </si>
  <si>
    <t>8591804661969</t>
  </si>
  <si>
    <t>QUICKDRAW RING BIO-DYN 15 mm 15 cm 5-pack</t>
  </si>
  <si>
    <t>White/Blue</t>
  </si>
  <si>
    <t>White / Blue</t>
  </si>
  <si>
    <t>8591804661976</t>
  </si>
  <si>
    <t>QUICKDRAW RING BIO-DYN 15 mm 20 cm 5-pack</t>
  </si>
  <si>
    <t>White/Oran</t>
  </si>
  <si>
    <t>White / Orange</t>
  </si>
  <si>
    <t>8591804666544</t>
  </si>
  <si>
    <t>QUICKDRAW BIO-DYN 8 mm 15 cm 5-pack</t>
  </si>
  <si>
    <t>8591804666551</t>
  </si>
  <si>
    <t>8591804666568</t>
  </si>
  <si>
    <t>QUICKDRAW BIO-DYN 11 mm 10 cm 5-pack</t>
  </si>
  <si>
    <t>8591804666575</t>
  </si>
  <si>
    <t>QUICKDRAW BIO-DYN 11 mm 15 cm 5-pack</t>
  </si>
  <si>
    <t>8591804666582</t>
  </si>
  <si>
    <t>QUICKDRAW BIO-DYN 11 mm 20 cm 5-pack</t>
  </si>
  <si>
    <t>8591804666599</t>
  </si>
  <si>
    <t>QUICKDRAW ECO-PES 16 mm 10 cm 5-pack</t>
  </si>
  <si>
    <t>8591804666605</t>
  </si>
  <si>
    <t>QUICKDRAW ECO-PES 16 mm 15 cm 5-pack</t>
  </si>
  <si>
    <t>8591804666612</t>
  </si>
  <si>
    <t>QUICKDRAW ECO-PES 16 mm 20 cm 5-pack</t>
  </si>
  <si>
    <t>8591804663079</t>
  </si>
  <si>
    <t>QUICKDRAW PA 20 mm TUBULAR 10 cm 5-pack</t>
  </si>
  <si>
    <t>8591804663055</t>
  </si>
  <si>
    <t>QUICKDRAW PA 20 mm TUBULAR 15 cm 5-pack</t>
  </si>
  <si>
    <t>8591804663093</t>
  </si>
  <si>
    <t>QUICKDRAW PA 20 mm TUBULAR 20 cm 5-pack</t>
  </si>
  <si>
    <t>8591804636608</t>
  </si>
  <si>
    <t>QUICKDRAW ZOOM PA 15/22 mm 12 cm 5-pack</t>
  </si>
  <si>
    <t>8591804636462</t>
  </si>
  <si>
    <t>QUICKDRAW ZOOM PA 15/22 mm 16 cm 5-pack</t>
  </si>
  <si>
    <t>8591804666629</t>
  </si>
  <si>
    <t>ULTICHAIN BIO-DYN 12 mm 90 cm</t>
  </si>
  <si>
    <t>8591804666636</t>
  </si>
  <si>
    <t>ULTICHAIN BIO-DYN 12 mm 120 cm</t>
  </si>
  <si>
    <t>8591804666643</t>
  </si>
  <si>
    <t>DAISYCHAIN BIO-DYN 11 mm 115 cm</t>
  </si>
  <si>
    <t>8591804666650</t>
  </si>
  <si>
    <t>DAISYCHAIN BIO-DYN 11 mm 135 cm</t>
  </si>
  <si>
    <t>8591804666667</t>
  </si>
  <si>
    <t>DAISYCHAIN ECO-PES 16 mm 115 cm</t>
  </si>
  <si>
    <t>8591804666674</t>
  </si>
  <si>
    <t>DAISYCHAIN ECO-PES 16 mm 135 cm</t>
  </si>
  <si>
    <t>8591804640650</t>
  </si>
  <si>
    <t>Accessories</t>
  </si>
  <si>
    <t>BINER FIX 11mm 10-pack</t>
  </si>
  <si>
    <t>8591804640667</t>
  </si>
  <si>
    <t>8591804640674</t>
  </si>
  <si>
    <t>8591804666681</t>
  </si>
  <si>
    <t>8591804640681</t>
  </si>
  <si>
    <t>BINER FIX 16mm 10-pack</t>
  </si>
  <si>
    <t>8591804640698</t>
  </si>
  <si>
    <t>8591804640704</t>
  </si>
  <si>
    <t>8591804666698</t>
  </si>
  <si>
    <t>8591804621499</t>
  </si>
  <si>
    <t>QUICKDRAW EASY CHECK PA 16 mm 15 cm 5-pack</t>
  </si>
  <si>
    <t>8591804621529</t>
  </si>
  <si>
    <t>QUICKDRAW EASY CHECK PA 16 mm 30 cm 5-pack</t>
  </si>
  <si>
    <t>8591804603167</t>
  </si>
  <si>
    <t>LADDER D step</t>
  </si>
  <si>
    <t>8591804607523</t>
  </si>
  <si>
    <t>LADDER H step</t>
  </si>
  <si>
    <t>8591804651793</t>
  </si>
  <si>
    <t>PA 20 mm TUBULAR TAPE 100 m</t>
  </si>
  <si>
    <t>8591804651809</t>
  </si>
  <si>
    <t>8591804651816</t>
  </si>
  <si>
    <t>8591804645983</t>
  </si>
  <si>
    <t>Via ferrata</t>
  </si>
  <si>
    <t>CAPTUR</t>
  </si>
  <si>
    <t>8591804654787</t>
  </si>
  <si>
    <t>CAPTUR PRO</t>
  </si>
  <si>
    <t>8591804654794</t>
  </si>
  <si>
    <t>CAPTUR PRO SWIVEL</t>
  </si>
  <si>
    <t>8591804668074</t>
  </si>
  <si>
    <t>VIA FERRATA TWIST TECH CAPTUR PRO SWIVEL SET</t>
  </si>
  <si>
    <t>8591804668067</t>
  </si>
  <si>
    <t>8591804668050</t>
  </si>
  <si>
    <t>8591804668128</t>
  </si>
  <si>
    <t>VIA FERRATA TWIST TECH ECO CAPTUR PRO SWIVEL SHARD SET</t>
  </si>
  <si>
    <t>8591804668111</t>
  </si>
  <si>
    <t>8591804668104</t>
  </si>
  <si>
    <t>8591804668098</t>
  </si>
  <si>
    <t>VIA FERRATA TWIST+CHEST SET</t>
  </si>
  <si>
    <t>GreySil/Gr</t>
  </si>
  <si>
    <t>Grey Silver / Green</t>
  </si>
  <si>
    <t>8591804668081</t>
  </si>
  <si>
    <t>8591804668883</t>
  </si>
  <si>
    <t>VIA FERRATA TWIST+CHEST SHARD SET</t>
  </si>
  <si>
    <t>8591804668876</t>
  </si>
  <si>
    <t>8591804640728</t>
  </si>
  <si>
    <t>VIA FERRATA TWIST SET</t>
  </si>
  <si>
    <t>8591804640711</t>
  </si>
  <si>
    <t>8591804668142</t>
  </si>
  <si>
    <t>VIA FERRATA TWIST SHARD SET</t>
  </si>
  <si>
    <t>8591804668135</t>
  </si>
  <si>
    <t>8591804666933</t>
  </si>
  <si>
    <t>Helmets</t>
  </si>
  <si>
    <t>SHARD</t>
  </si>
  <si>
    <t>8591804666926</t>
  </si>
  <si>
    <t>PetrolMed</t>
  </si>
  <si>
    <t>Petrol Mediterranea</t>
  </si>
  <si>
    <t>8591804666919</t>
  </si>
  <si>
    <t>Green Mint</t>
  </si>
  <si>
    <t>8591804666940</t>
  </si>
  <si>
    <t>8591804655258</t>
  </si>
  <si>
    <t>Crash pads</t>
  </si>
  <si>
    <t>INCUBATOR FTS</t>
  </si>
  <si>
    <t>8591804655265</t>
  </si>
  <si>
    <t>DOMINATOR FTS</t>
  </si>
  <si>
    <t>8591804655272</t>
  </si>
  <si>
    <t>MOONWALK FTS</t>
  </si>
  <si>
    <t>8591804655296</t>
  </si>
  <si>
    <t>JOKER FTS</t>
  </si>
  <si>
    <t>8591804655289</t>
  </si>
  <si>
    <t>8591804654411</t>
  </si>
  <si>
    <t>SUNDANCE PAD</t>
  </si>
  <si>
    <t>8591804655821</t>
  </si>
  <si>
    <t>SITCASE PAD</t>
  </si>
  <si>
    <t>Light Blue</t>
  </si>
  <si>
    <t>8591804655814</t>
  </si>
  <si>
    <t>SITPAD</t>
  </si>
  <si>
    <t>8591804655807</t>
  </si>
  <si>
    <t>8591804655326</t>
  </si>
  <si>
    <t>SHOULDER STRAP CRASHPAD</t>
  </si>
  <si>
    <t>8591804652066</t>
  </si>
  <si>
    <t>Chalk and tape</t>
  </si>
  <si>
    <t>HOT CHALK 250 g</t>
  </si>
  <si>
    <t>8591804652073</t>
  </si>
  <si>
    <t>COOL CHALK 250 g</t>
  </si>
  <si>
    <t>8591804500503</t>
  </si>
  <si>
    <t>CHALK CUBE 56 g</t>
  </si>
  <si>
    <t>8591804500510</t>
  </si>
  <si>
    <t>CHALK CONTAINER 125 g</t>
  </si>
  <si>
    <t>8591804500527</t>
  </si>
  <si>
    <t>CHALK CRUSHED 250 g</t>
  </si>
  <si>
    <t>8591804629617</t>
  </si>
  <si>
    <t>CHALK CRUSHED 2000 g</t>
  </si>
  <si>
    <t>8591804624452</t>
  </si>
  <si>
    <t>CHALK BALL BOX 30 x 35 g</t>
  </si>
  <si>
    <t>8591804500541</t>
  </si>
  <si>
    <t>CHALK LIQUID 100 ml</t>
  </si>
  <si>
    <t>8591804621680</t>
  </si>
  <si>
    <t>CHALK LIQUID 200 ml</t>
  </si>
  <si>
    <t>8591804624797</t>
  </si>
  <si>
    <t>TAPE Box 25mm x 10m - pack 8</t>
  </si>
  <si>
    <t>8591804624803</t>
  </si>
  <si>
    <t>TAPE Box 50mm x 10m - pack 4</t>
  </si>
  <si>
    <t>8591804607370</t>
  </si>
  <si>
    <t>Finger Board</t>
  </si>
  <si>
    <t>8591804660085</t>
  </si>
  <si>
    <t>Climbing holds</t>
  </si>
  <si>
    <t>HOLDS SET 1 Pinches</t>
  </si>
  <si>
    <t>8591804660092</t>
  </si>
  <si>
    <t>8591804660108</t>
  </si>
  <si>
    <t>8591804660115</t>
  </si>
  <si>
    <t>8591804660122</t>
  </si>
  <si>
    <t>HOLDS SET 2 Slopers</t>
  </si>
  <si>
    <t>8591804660139</t>
  </si>
  <si>
    <t>8591804660146</t>
  </si>
  <si>
    <t>8591804660153</t>
  </si>
  <si>
    <t>8591804660160</t>
  </si>
  <si>
    <t>HOLDS SET 3 Modulars</t>
  </si>
  <si>
    <t>8591804660177</t>
  </si>
  <si>
    <t>8591804660184</t>
  </si>
  <si>
    <t>8591804660191</t>
  </si>
  <si>
    <t>8591804660207</t>
  </si>
  <si>
    <t>HOLDS SET 4 Edges</t>
  </si>
  <si>
    <t>8591804660214</t>
  </si>
  <si>
    <t>8591804660221</t>
  </si>
  <si>
    <t>8591804660238</t>
  </si>
  <si>
    <t>8591804660245</t>
  </si>
  <si>
    <t>HOLDS SET 5  Jugs</t>
  </si>
  <si>
    <t>8591804660252</t>
  </si>
  <si>
    <t>8591804660269</t>
  </si>
  <si>
    <t>8591804660276</t>
  </si>
  <si>
    <t>8591804660283</t>
  </si>
  <si>
    <t>FOOTHOLDS SET 1 Bolt-on</t>
  </si>
  <si>
    <t>8591804660290</t>
  </si>
  <si>
    <t>8591804660306</t>
  </si>
  <si>
    <t>8591804660313</t>
  </si>
  <si>
    <t>8591804661983</t>
  </si>
  <si>
    <t>ROPEMAT</t>
  </si>
  <si>
    <t>Black Blue</t>
  </si>
  <si>
    <t>Black Blue Caribbean</t>
  </si>
  <si>
    <t>8591804666858</t>
  </si>
  <si>
    <t>Chalk bags</t>
  </si>
  <si>
    <t>DUSTY ECO + Belt</t>
  </si>
  <si>
    <t>8591804666896</t>
  </si>
  <si>
    <t>8591804666889</t>
  </si>
  <si>
    <t>8591804651946</t>
  </si>
  <si>
    <t>LUCKY + Belt</t>
  </si>
  <si>
    <t>FlowWhite</t>
  </si>
  <si>
    <t>Flowers White</t>
  </si>
  <si>
    <t>8591804651939</t>
  </si>
  <si>
    <t>FlowColors</t>
  </si>
  <si>
    <t>Flowers Colors</t>
  </si>
  <si>
    <t>8591804661693</t>
  </si>
  <si>
    <t>Up Blue</t>
  </si>
  <si>
    <t>8591804661655</t>
  </si>
  <si>
    <t>DropsYell</t>
  </si>
  <si>
    <t>Drops Yellow</t>
  </si>
  <si>
    <t>8591804661662</t>
  </si>
  <si>
    <t>GradesBlac</t>
  </si>
  <si>
    <t>Grades Black</t>
  </si>
  <si>
    <t>8591804661686</t>
  </si>
  <si>
    <t>MountGreen</t>
  </si>
  <si>
    <t>Mountain Green</t>
  </si>
  <si>
    <t>8591804661679</t>
  </si>
  <si>
    <t>HexagYell</t>
  </si>
  <si>
    <t>Hexagon Yellow</t>
  </si>
  <si>
    <t>8591804666759</t>
  </si>
  <si>
    <t>LeafsColor</t>
  </si>
  <si>
    <t>Leafs Colors</t>
  </si>
  <si>
    <t>8591804661648</t>
  </si>
  <si>
    <t>AbstraBlue</t>
  </si>
  <si>
    <t>8591804654800</t>
  </si>
  <si>
    <t>LUCKY KID + Belt</t>
  </si>
  <si>
    <t>FrogBlue</t>
  </si>
  <si>
    <t>Frog Blue</t>
  </si>
  <si>
    <t>8591804654817</t>
  </si>
  <si>
    <t>FrogPink</t>
  </si>
  <si>
    <t>Frog Pink</t>
  </si>
  <si>
    <t>8591804640865</t>
  </si>
  <si>
    <t>PUSH + Belt</t>
  </si>
  <si>
    <t>Blue Twist</t>
  </si>
  <si>
    <t>8591804640919</t>
  </si>
  <si>
    <t>IcemintTwi</t>
  </si>
  <si>
    <t>Icemint Twist</t>
  </si>
  <si>
    <t>8591804652059</t>
  </si>
  <si>
    <t>Pink Twist</t>
  </si>
  <si>
    <t>8591804640933</t>
  </si>
  <si>
    <t>Red Twist</t>
  </si>
  <si>
    <t>8591804668159</t>
  </si>
  <si>
    <t>GreenMedTw</t>
  </si>
  <si>
    <t>Green Medium Twist</t>
  </si>
  <si>
    <t>8591804668166</t>
  </si>
  <si>
    <t>GreySilTw</t>
  </si>
  <si>
    <t>Grey Silver Twist</t>
  </si>
  <si>
    <t>8591804641053</t>
  </si>
  <si>
    <t>CHALK BAG BELT 5-pack</t>
  </si>
  <si>
    <t>Black-Red</t>
  </si>
  <si>
    <t>8591804657832</t>
  </si>
  <si>
    <t>BOULDER BAG</t>
  </si>
  <si>
    <t>Blue Carib</t>
  </si>
  <si>
    <t>Blue Caribbean</t>
  </si>
  <si>
    <t>8591804657849</t>
  </si>
  <si>
    <t>8591804652585</t>
  </si>
  <si>
    <t>BOULDER BRUSH 24-pack</t>
  </si>
  <si>
    <t>Assorted</t>
  </si>
  <si>
    <t>8591804666766</t>
  </si>
  <si>
    <t>BOULDER BRUSH 10-pack</t>
  </si>
  <si>
    <t>8591804666773</t>
  </si>
  <si>
    <t>8591804666780</t>
  </si>
  <si>
    <t>8591804652035</t>
  </si>
  <si>
    <t>OCUN BELT 44mm 5-pack</t>
  </si>
  <si>
    <t>Brown/Gold</t>
  </si>
  <si>
    <t>Brown / Gold</t>
  </si>
  <si>
    <t>8591804641046</t>
  </si>
  <si>
    <t>BELT SB 28 mm 5-pack</t>
  </si>
  <si>
    <t>8591804641015</t>
  </si>
  <si>
    <t>8591804641039</t>
  </si>
  <si>
    <t>8591804641022</t>
  </si>
  <si>
    <t>8591804651588</t>
  </si>
  <si>
    <t>MINI CARABINERS 180-pack</t>
  </si>
  <si>
    <t>8591804651595</t>
  </si>
  <si>
    <t>MINI CONDOR 50-pack</t>
  </si>
  <si>
    <t>8591804651601</t>
  </si>
  <si>
    <t>MINI HARPY 50-pack</t>
  </si>
  <si>
    <t>8591804666797</t>
  </si>
  <si>
    <t>MINI HEX 20-pack</t>
  </si>
  <si>
    <t>8591804666803</t>
  </si>
  <si>
    <t>8591804666810</t>
  </si>
  <si>
    <t>MINI CONDOR 20-pack</t>
  </si>
  <si>
    <t>8591804666827</t>
  </si>
  <si>
    <t>8591804666834</t>
  </si>
  <si>
    <t>MINI HARPY 20-pack</t>
  </si>
  <si>
    <t>8591804666841</t>
  </si>
  <si>
    <t>8591804647208</t>
  </si>
  <si>
    <t>Headwear</t>
  </si>
  <si>
    <t>THINK VERTICAL Cap 5-PACK</t>
  </si>
  <si>
    <t>8591804630774</t>
  </si>
  <si>
    <t>Pants Men</t>
  </si>
  <si>
    <t>RAVAGE jeans</t>
  </si>
  <si>
    <t>8591804630781</t>
  </si>
  <si>
    <t>8591804630798</t>
  </si>
  <si>
    <t>8591804630804</t>
  </si>
  <si>
    <t>8591804630811</t>
  </si>
  <si>
    <t>XXL</t>
  </si>
  <si>
    <t>8591804665738</t>
  </si>
  <si>
    <t>TYPHOON jeans</t>
  </si>
  <si>
    <t>8591804665721</t>
  </si>
  <si>
    <t>8591804665714</t>
  </si>
  <si>
    <t>8591804665745</t>
  </si>
  <si>
    <t>8591804665752</t>
  </si>
  <si>
    <t>8591804630729</t>
  </si>
  <si>
    <t>HURRIKAN jeans</t>
  </si>
  <si>
    <t>Middle blu</t>
  </si>
  <si>
    <t>Middle Blue</t>
  </si>
  <si>
    <t>8591804630736</t>
  </si>
  <si>
    <t>8591804630743</t>
  </si>
  <si>
    <t>8591804630750</t>
  </si>
  <si>
    <t>8591804630767</t>
  </si>
  <si>
    <t>8591804664632</t>
  </si>
  <si>
    <t>CRONOS pants</t>
  </si>
  <si>
    <t>BrownBreen</t>
  </si>
  <si>
    <t>Brown Breen</t>
  </si>
  <si>
    <t>8591804664625</t>
  </si>
  <si>
    <t>8591804664618</t>
  </si>
  <si>
    <t>8591804664649</t>
  </si>
  <si>
    <t>8591804664656</t>
  </si>
  <si>
    <t>8591804647345</t>
  </si>
  <si>
    <t>Grey Excal</t>
  </si>
  <si>
    <t>Grey Excalibur</t>
  </si>
  <si>
    <t>8591804647314</t>
  </si>
  <si>
    <t>8591804647284</t>
  </si>
  <si>
    <t>8591804647376</t>
  </si>
  <si>
    <t>8591804647406</t>
  </si>
  <si>
    <t>8591804647338</t>
  </si>
  <si>
    <t>D-Grey Ink</t>
  </si>
  <si>
    <t>Dark Grey India Ink</t>
  </si>
  <si>
    <t>8591804647307</t>
  </si>
  <si>
    <t>8591804647277</t>
  </si>
  <si>
    <t>8591804647369</t>
  </si>
  <si>
    <t>8591804647390</t>
  </si>
  <si>
    <t>8591804647321</t>
  </si>
  <si>
    <t>Brown Ch-P</t>
  </si>
  <si>
    <t>Brown Chocolate Plum</t>
  </si>
  <si>
    <t>8591804647291</t>
  </si>
  <si>
    <t>8591804647260</t>
  </si>
  <si>
    <t>8591804647352</t>
  </si>
  <si>
    <t>8591804647383</t>
  </si>
  <si>
    <t>8591804664687</t>
  </si>
  <si>
    <t>CRONOS shorts</t>
  </si>
  <si>
    <t>8591804664670</t>
  </si>
  <si>
    <t>8591804664663</t>
  </si>
  <si>
    <t>8591804664694</t>
  </si>
  <si>
    <t>8591804664700</t>
  </si>
  <si>
    <t>8591804647499</t>
  </si>
  <si>
    <t>8591804647468</t>
  </si>
  <si>
    <t>8591804647437</t>
  </si>
  <si>
    <t>8591804647529</t>
  </si>
  <si>
    <t>8591804647550</t>
  </si>
  <si>
    <t>8591804647482</t>
  </si>
  <si>
    <t>8591804647451</t>
  </si>
  <si>
    <t>8591804647420</t>
  </si>
  <si>
    <t>8591804647512</t>
  </si>
  <si>
    <t>8591804647543</t>
  </si>
  <si>
    <t>8591804647475</t>
  </si>
  <si>
    <t>8591804647444</t>
  </si>
  <si>
    <t>8591804647413</t>
  </si>
  <si>
    <t>8591804647505</t>
  </si>
  <si>
    <t>8591804647536</t>
  </si>
  <si>
    <t>8591804657252</t>
  </si>
  <si>
    <t>HONK PANTS</t>
  </si>
  <si>
    <t>Blue Opal</t>
  </si>
  <si>
    <t>8591804657207</t>
  </si>
  <si>
    <t>8591804657153</t>
  </si>
  <si>
    <t>8591804657306</t>
  </si>
  <si>
    <t>8591804657351</t>
  </si>
  <si>
    <t>8591804657276</t>
  </si>
  <si>
    <t>S-Short</t>
  </si>
  <si>
    <t>8591804657221</t>
  </si>
  <si>
    <t>M-Short</t>
  </si>
  <si>
    <t>8591804657177</t>
  </si>
  <si>
    <t>L-Short</t>
  </si>
  <si>
    <t>8591804657320</t>
  </si>
  <si>
    <t>XL-Short</t>
  </si>
  <si>
    <t>8591804657375</t>
  </si>
  <si>
    <t>XXL-Short</t>
  </si>
  <si>
    <t>8591804657283</t>
  </si>
  <si>
    <t>S-Tall</t>
  </si>
  <si>
    <t>8591804657238</t>
  </si>
  <si>
    <t>M-Tall</t>
  </si>
  <si>
    <t>8591804657184</t>
  </si>
  <si>
    <t>L-Tall</t>
  </si>
  <si>
    <t>8591804657337</t>
  </si>
  <si>
    <t>XL-Tall</t>
  </si>
  <si>
    <t>8591804657382</t>
  </si>
  <si>
    <t>XXL-Tall</t>
  </si>
  <si>
    <t>8591804657245</t>
  </si>
  <si>
    <t>Anth Ebony</t>
  </si>
  <si>
    <t>Anthracite Ebony</t>
  </si>
  <si>
    <t>8591804657191</t>
  </si>
  <si>
    <t>8591804657146</t>
  </si>
  <si>
    <t>8591804657290</t>
  </si>
  <si>
    <t>8591804657344</t>
  </si>
  <si>
    <t>8591804657269</t>
  </si>
  <si>
    <t>Grey Storm</t>
  </si>
  <si>
    <t>Grey Stormy Weather</t>
  </si>
  <si>
    <t>8591804657214</t>
  </si>
  <si>
    <t>8591804657160</t>
  </si>
  <si>
    <t>8591804657313</t>
  </si>
  <si>
    <t>8591804657368</t>
  </si>
  <si>
    <t>8591804655968</t>
  </si>
  <si>
    <t>DRAGO ORGANIC pants</t>
  </si>
  <si>
    <t>Anth D-Nav</t>
  </si>
  <si>
    <t>Anthracite Dark Navy</t>
  </si>
  <si>
    <t>8591804655951</t>
  </si>
  <si>
    <t>8591804655944</t>
  </si>
  <si>
    <t>8591804655975</t>
  </si>
  <si>
    <t>8591804655982</t>
  </si>
  <si>
    <t>8591804656057</t>
  </si>
  <si>
    <t>Blue S-Sea</t>
  </si>
  <si>
    <t>Blue Sargasso Sea</t>
  </si>
  <si>
    <t>8591804656026</t>
  </si>
  <si>
    <t>8591804655999</t>
  </si>
  <si>
    <t>8591804656088</t>
  </si>
  <si>
    <t>8591804656118</t>
  </si>
  <si>
    <t>8591804656064</t>
  </si>
  <si>
    <t>Green Peri</t>
  </si>
  <si>
    <t>Green Peridot</t>
  </si>
  <si>
    <t>8591804656033</t>
  </si>
  <si>
    <t>8591804656002</t>
  </si>
  <si>
    <t>8591804656095</t>
  </si>
  <si>
    <t>8591804656125</t>
  </si>
  <si>
    <t>8591804656071</t>
  </si>
  <si>
    <t>Wine Syrah</t>
  </si>
  <si>
    <t>8591804656040</t>
  </si>
  <si>
    <t>8591804656019</t>
  </si>
  <si>
    <t>8591804656101</t>
  </si>
  <si>
    <t>8591804656132</t>
  </si>
  <si>
    <t>8591804654329</t>
  </si>
  <si>
    <t>MÁNIA jeans</t>
  </si>
  <si>
    <t>DarkBlue2</t>
  </si>
  <si>
    <t>8591804654305</t>
  </si>
  <si>
    <t>8591804654299</t>
  </si>
  <si>
    <t>8591804654282</t>
  </si>
  <si>
    <t>8591804654312</t>
  </si>
  <si>
    <t>8591804654336</t>
  </si>
  <si>
    <t>8591804654381</t>
  </si>
  <si>
    <t>MÁNIA shorts jeans</t>
  </si>
  <si>
    <t>8591804654367</t>
  </si>
  <si>
    <t>8591804654350</t>
  </si>
  <si>
    <t>8591804654343</t>
  </si>
  <si>
    <t>8591804654374</t>
  </si>
  <si>
    <t>8591804654398</t>
  </si>
  <si>
    <t>8591804665530</t>
  </si>
  <si>
    <t>MÁNIA ECO pants</t>
  </si>
  <si>
    <t>CaramelCaf</t>
  </si>
  <si>
    <t>Caramel Cafe</t>
  </si>
  <si>
    <t>8591804665523</t>
  </si>
  <si>
    <t>8591804665516</t>
  </si>
  <si>
    <t>8591804665547</t>
  </si>
  <si>
    <t>8591804665554</t>
  </si>
  <si>
    <t>8591804657658</t>
  </si>
  <si>
    <t>8591804657641</t>
  </si>
  <si>
    <t>8591804657634</t>
  </si>
  <si>
    <t>8591804657665</t>
  </si>
  <si>
    <t>8591804657672</t>
  </si>
  <si>
    <t>8591804656217</t>
  </si>
  <si>
    <t>8591804656187</t>
  </si>
  <si>
    <t>8591804656156</t>
  </si>
  <si>
    <t>8591804656248</t>
  </si>
  <si>
    <t>8591804656279</t>
  </si>
  <si>
    <t>8591804656224</t>
  </si>
  <si>
    <t>Turq D-Lag</t>
  </si>
  <si>
    <t>Turquoise Deep Lagoon</t>
  </si>
  <si>
    <t>8591804656194</t>
  </si>
  <si>
    <t>8591804656163</t>
  </si>
  <si>
    <t>8591804656255</t>
  </si>
  <si>
    <t>8591804656286</t>
  </si>
  <si>
    <t>8591804665585</t>
  </si>
  <si>
    <t>MÁNIA ECO shorts</t>
  </si>
  <si>
    <t>8591804665578</t>
  </si>
  <si>
    <t>8591804665561</t>
  </si>
  <si>
    <t>8591804665592</t>
  </si>
  <si>
    <t>8591804665608</t>
  </si>
  <si>
    <t>8591804657702</t>
  </si>
  <si>
    <t>8591804657696</t>
  </si>
  <si>
    <t>8591804657689</t>
  </si>
  <si>
    <t>8591804657719</t>
  </si>
  <si>
    <t>8591804657726</t>
  </si>
  <si>
    <t>8591804656361</t>
  </si>
  <si>
    <t>8591804656330</t>
  </si>
  <si>
    <t>8591804656309</t>
  </si>
  <si>
    <t>8591804656392</t>
  </si>
  <si>
    <t>8591804656422</t>
  </si>
  <si>
    <t>8591804656378</t>
  </si>
  <si>
    <t>8591804656347</t>
  </si>
  <si>
    <t>8591804656316</t>
  </si>
  <si>
    <t>8591804656408</t>
  </si>
  <si>
    <t>8591804656439</t>
  </si>
  <si>
    <t>8591804663611</t>
  </si>
  <si>
    <t>MÁNIA PANTS</t>
  </si>
  <si>
    <t>AnthObsid</t>
  </si>
  <si>
    <t>Anthracite Obsidian</t>
  </si>
  <si>
    <t>8591804663628</t>
  </si>
  <si>
    <t>8591804663635</t>
  </si>
  <si>
    <t>8591804663642</t>
  </si>
  <si>
    <t>8591804663659</t>
  </si>
  <si>
    <t>8591804663666</t>
  </si>
  <si>
    <t>8591804663673</t>
  </si>
  <si>
    <t>XS-Short</t>
  </si>
  <si>
    <t>8591804663680</t>
  </si>
  <si>
    <t>8591804663697</t>
  </si>
  <si>
    <t>8591804663703</t>
  </si>
  <si>
    <t>8591804663710</t>
  </si>
  <si>
    <t>8591804663727</t>
  </si>
  <si>
    <t>8591804663734</t>
  </si>
  <si>
    <t>XS-Tall</t>
  </si>
  <si>
    <t>8591804663741</t>
  </si>
  <si>
    <t>8591804663758</t>
  </si>
  <si>
    <t>8591804663765</t>
  </si>
  <si>
    <t>8591804663772</t>
  </si>
  <si>
    <t>8591804663789</t>
  </si>
  <si>
    <t>8591804654022</t>
  </si>
  <si>
    <t>Midnight2</t>
  </si>
  <si>
    <t>Blue Midnight II</t>
  </si>
  <si>
    <t>8591804653926</t>
  </si>
  <si>
    <t>8591804653872</t>
  </si>
  <si>
    <t>8591804653827</t>
  </si>
  <si>
    <t>8591804653971</t>
  </si>
  <si>
    <t>8591804654077</t>
  </si>
  <si>
    <t>8591804654015</t>
  </si>
  <si>
    <t>Lime2</t>
  </si>
  <si>
    <t>Green Lime II</t>
  </si>
  <si>
    <t>8591804653919</t>
  </si>
  <si>
    <t>8591804653865</t>
  </si>
  <si>
    <t>8591804653810</t>
  </si>
  <si>
    <t>8591804653964</t>
  </si>
  <si>
    <t>8591804654060</t>
  </si>
  <si>
    <t>8591804652417</t>
  </si>
  <si>
    <t>Orange Poi</t>
  </si>
  <si>
    <t>Orange Poinciana</t>
  </si>
  <si>
    <t>8591804649738</t>
  </si>
  <si>
    <t>8591804649707</t>
  </si>
  <si>
    <t>8591804649677</t>
  </si>
  <si>
    <t>8591804649769</t>
  </si>
  <si>
    <t>8591804649790</t>
  </si>
  <si>
    <t>8591804652424</t>
  </si>
  <si>
    <t>Wine Merlo</t>
  </si>
  <si>
    <t>8591804649745</t>
  </si>
  <si>
    <t>8591804649714</t>
  </si>
  <si>
    <t>8591804649684</t>
  </si>
  <si>
    <t>8591804649776</t>
  </si>
  <si>
    <t>8591804649806</t>
  </si>
  <si>
    <t>8591804664038</t>
  </si>
  <si>
    <t>MÁNIA SHORTS</t>
  </si>
  <si>
    <t>8591804664045</t>
  </si>
  <si>
    <t>8591804664052</t>
  </si>
  <si>
    <t>8591804664069</t>
  </si>
  <si>
    <t>8591804664076</t>
  </si>
  <si>
    <t>8591804664083</t>
  </si>
  <si>
    <t>8591804654244</t>
  </si>
  <si>
    <t>8591804654183</t>
  </si>
  <si>
    <t>8591804654152</t>
  </si>
  <si>
    <t>8591804654121</t>
  </si>
  <si>
    <t>8591804654213</t>
  </si>
  <si>
    <t>8591804654275</t>
  </si>
  <si>
    <t>8591804654237</t>
  </si>
  <si>
    <t>8591804654176</t>
  </si>
  <si>
    <t>8591804654145</t>
  </si>
  <si>
    <t>8591804654114</t>
  </si>
  <si>
    <t>8591804654206</t>
  </si>
  <si>
    <t>8591804654268</t>
  </si>
  <si>
    <t>8591804652448</t>
  </si>
  <si>
    <t>8591804649868</t>
  </si>
  <si>
    <t>8591804649875</t>
  </si>
  <si>
    <t>8591804649882</t>
  </si>
  <si>
    <t>8591804649899</t>
  </si>
  <si>
    <t>8591804649905</t>
  </si>
  <si>
    <t>8591804652455</t>
  </si>
  <si>
    <t>8591804649912</t>
  </si>
  <si>
    <t>8591804649929</t>
  </si>
  <si>
    <t>8591804649936</t>
  </si>
  <si>
    <t>8591804649943</t>
  </si>
  <si>
    <t>8591804649950</t>
  </si>
  <si>
    <t>8591804664359</t>
  </si>
  <si>
    <t>JAWS PANTS</t>
  </si>
  <si>
    <t>BrownBronz</t>
  </si>
  <si>
    <t>Brown Bronze</t>
  </si>
  <si>
    <t>8591804664335</t>
  </si>
  <si>
    <t>8591804664311</t>
  </si>
  <si>
    <t>8591804664373</t>
  </si>
  <si>
    <t>8591804664397</t>
  </si>
  <si>
    <t>8591804664366</t>
  </si>
  <si>
    <t>GreenSpinT</t>
  </si>
  <si>
    <t>Green Spindle Tree</t>
  </si>
  <si>
    <t>8591804664342</t>
  </si>
  <si>
    <t>8591804664328</t>
  </si>
  <si>
    <t>8591804664380</t>
  </si>
  <si>
    <t>8591804664403</t>
  </si>
  <si>
    <t>8591804657436</t>
  </si>
  <si>
    <t>Blue Dress</t>
  </si>
  <si>
    <t>8591804657412</t>
  </si>
  <si>
    <t>8591804657399</t>
  </si>
  <si>
    <t>8591804657450</t>
  </si>
  <si>
    <t>8591804657474</t>
  </si>
  <si>
    <t>8591804657443</t>
  </si>
  <si>
    <t>Brown Bran</t>
  </si>
  <si>
    <t>Brown Brandy</t>
  </si>
  <si>
    <t>8591804657429</t>
  </si>
  <si>
    <t>8591804657405</t>
  </si>
  <si>
    <t>8591804657467</t>
  </si>
  <si>
    <t>8591804657481</t>
  </si>
  <si>
    <t>8591804664502</t>
  </si>
  <si>
    <t>JAWS 3/4 pants</t>
  </si>
  <si>
    <t>8591804664465</t>
  </si>
  <si>
    <t>8591804664427</t>
  </si>
  <si>
    <t>8591804664533</t>
  </si>
  <si>
    <t>8591804664571</t>
  </si>
  <si>
    <t>8591804664519</t>
  </si>
  <si>
    <t>8591804664472</t>
  </si>
  <si>
    <t>8591804664434</t>
  </si>
  <si>
    <t>8591804664540</t>
  </si>
  <si>
    <t>8591804664588</t>
  </si>
  <si>
    <t>8591804657535</t>
  </si>
  <si>
    <t>8591804657511</t>
  </si>
  <si>
    <t>8591804657498</t>
  </si>
  <si>
    <t>8591804657559</t>
  </si>
  <si>
    <t>8591804657573</t>
  </si>
  <si>
    <t>8591804657542</t>
  </si>
  <si>
    <t>8591804657528</t>
  </si>
  <si>
    <t>8591804657504</t>
  </si>
  <si>
    <t>8591804657566</t>
  </si>
  <si>
    <t>8591804657580</t>
  </si>
  <si>
    <t>8591804652684</t>
  </si>
  <si>
    <t>T-shirts Men</t>
  </si>
  <si>
    <t>BAMBOO T Blossom Men</t>
  </si>
  <si>
    <t>8591804652653</t>
  </si>
  <si>
    <t>8591804652622</t>
  </si>
  <si>
    <t>8591804652714</t>
  </si>
  <si>
    <t>8591804652745</t>
  </si>
  <si>
    <t>8591804652660</t>
  </si>
  <si>
    <t>8591804652639</t>
  </si>
  <si>
    <t>8591804652608</t>
  </si>
  <si>
    <t>8591804652691</t>
  </si>
  <si>
    <t>8591804652721</t>
  </si>
  <si>
    <t>8591804652677</t>
  </si>
  <si>
    <t>8591804652646</t>
  </si>
  <si>
    <t>8591804652615</t>
  </si>
  <si>
    <t>8591804652707</t>
  </si>
  <si>
    <t>8591804652738</t>
  </si>
  <si>
    <t>8591804659188</t>
  </si>
  <si>
    <t>CLASSIC T ORGANIC Men Rainbow Rocket</t>
  </si>
  <si>
    <t>Bluestone</t>
  </si>
  <si>
    <t>8591804659171</t>
  </si>
  <si>
    <t>8591804659164</t>
  </si>
  <si>
    <t>8591804659195</t>
  </si>
  <si>
    <t>8591804659201</t>
  </si>
  <si>
    <t>8591804659232</t>
  </si>
  <si>
    <t>CLASSIC T ORGANIC Men Airwolf</t>
  </si>
  <si>
    <t>8591804659225</t>
  </si>
  <si>
    <t>8591804659218</t>
  </si>
  <si>
    <t>8591804659249</t>
  </si>
  <si>
    <t>8591804659256</t>
  </si>
  <si>
    <t>8591804659287</t>
  </si>
  <si>
    <t>CLASSIC T ORGANIC Men EFC</t>
  </si>
  <si>
    <t>8591804659270</t>
  </si>
  <si>
    <t>8591804659263</t>
  </si>
  <si>
    <t>8591804659294</t>
  </si>
  <si>
    <t>8591804659300</t>
  </si>
  <si>
    <t>8591804659331</t>
  </si>
  <si>
    <t>CLASSIC T ORGANIC Men Magic Bus</t>
  </si>
  <si>
    <t>Green Duck</t>
  </si>
  <si>
    <t>8591804659324</t>
  </si>
  <si>
    <t>8591804659317</t>
  </si>
  <si>
    <t>8591804659348</t>
  </si>
  <si>
    <t>8591804659355</t>
  </si>
  <si>
    <t>8591804665783</t>
  </si>
  <si>
    <t>CLASSIC T Men MOONWALK</t>
  </si>
  <si>
    <t>8591804665776</t>
  </si>
  <si>
    <t>8591804665769</t>
  </si>
  <si>
    <t>8591804665790</t>
  </si>
  <si>
    <t>8591804665806</t>
  </si>
  <si>
    <t>8591804665837</t>
  </si>
  <si>
    <t>CLASSIC T Men SIGMA-SHOE</t>
  </si>
  <si>
    <t>BlueMoonOc</t>
  </si>
  <si>
    <t>Blue Moonlit Ocean</t>
  </si>
  <si>
    <t>8591804665820</t>
  </si>
  <si>
    <t>8591804665813</t>
  </si>
  <si>
    <t>8591804665844</t>
  </si>
  <si>
    <t>8591804665851</t>
  </si>
  <si>
    <t>8591804665882</t>
  </si>
  <si>
    <t>CLASSIC T Men BUS-STONE</t>
  </si>
  <si>
    <t>BlueHydro</t>
  </si>
  <si>
    <t>Blue Hydro</t>
  </si>
  <si>
    <t>8591804665875</t>
  </si>
  <si>
    <t>8591804665868</t>
  </si>
  <si>
    <t>8591804665899</t>
  </si>
  <si>
    <t>8591804665905</t>
  </si>
  <si>
    <t>8591804665936</t>
  </si>
  <si>
    <t>CLASSIC T Men STONEMAN</t>
  </si>
  <si>
    <t>8591804665929</t>
  </si>
  <si>
    <t>8591804665912</t>
  </si>
  <si>
    <t>8591804665943</t>
  </si>
  <si>
    <t>8591804665950</t>
  </si>
  <si>
    <t>8591804665981</t>
  </si>
  <si>
    <t>CLASSIC T Men FINGERPRINT</t>
  </si>
  <si>
    <t>8591804665974</t>
  </si>
  <si>
    <t>8591804665967</t>
  </si>
  <si>
    <t>8591804665998</t>
  </si>
  <si>
    <t>8591804666001</t>
  </si>
  <si>
    <t>8591804653728</t>
  </si>
  <si>
    <t>PROMO T Men</t>
  </si>
  <si>
    <t>8591804653711</t>
  </si>
  <si>
    <t>8591804653704</t>
  </si>
  <si>
    <t>8591804653735</t>
  </si>
  <si>
    <t>8591804653742</t>
  </si>
  <si>
    <t>8591804663192</t>
  </si>
  <si>
    <t>Jackets Men</t>
  </si>
  <si>
    <t>HOODIE MEN</t>
  </si>
  <si>
    <t>BlueOp/Exc</t>
  </si>
  <si>
    <t>Blue Opal / Excalibur</t>
  </si>
  <si>
    <t>8591804663178</t>
  </si>
  <si>
    <t>8591804663154</t>
  </si>
  <si>
    <t>8591804663215</t>
  </si>
  <si>
    <t>8591804663239</t>
  </si>
  <si>
    <t>8591804663208</t>
  </si>
  <si>
    <t>GreyPa/Exc</t>
  </si>
  <si>
    <t>Grey Paloma/Excalibur</t>
  </si>
  <si>
    <t>8591804663185</t>
  </si>
  <si>
    <t>8591804663161</t>
  </si>
  <si>
    <t>8591804663222</t>
  </si>
  <si>
    <t>8591804663246</t>
  </si>
  <si>
    <t>8591804663291</t>
  </si>
  <si>
    <t>HOODIE ZIPPER MEN</t>
  </si>
  <si>
    <t>8591804663277</t>
  </si>
  <si>
    <t>8591804663253</t>
  </si>
  <si>
    <t>8591804663314</t>
  </si>
  <si>
    <t>8591804663338</t>
  </si>
  <si>
    <t>8591804663307</t>
  </si>
  <si>
    <t>8591804663284</t>
  </si>
  <si>
    <t>8591804663260</t>
  </si>
  <si>
    <t>8591804663321</t>
  </si>
  <si>
    <t>8591804663345</t>
  </si>
  <si>
    <t>8591804659621</t>
  </si>
  <si>
    <t>TSUNAMI ECO Men</t>
  </si>
  <si>
    <t>BlackBeaut</t>
  </si>
  <si>
    <t>Black Beauty / Iron Gate</t>
  </si>
  <si>
    <t>8591804659591</t>
  </si>
  <si>
    <t>8591804659560</t>
  </si>
  <si>
    <t>8591804659652</t>
  </si>
  <si>
    <t>8591804659683</t>
  </si>
  <si>
    <t>8591804659638</t>
  </si>
  <si>
    <t>Blue Opal / Iron Gate</t>
  </si>
  <si>
    <t>8591804659607</t>
  </si>
  <si>
    <t>8591804659577</t>
  </si>
  <si>
    <t>8591804659669</t>
  </si>
  <si>
    <t>8591804659690</t>
  </si>
  <si>
    <t>8591804659645</t>
  </si>
  <si>
    <t>RedScarlet</t>
  </si>
  <si>
    <t>Red Scarlet Sage / Iron Gate</t>
  </si>
  <si>
    <t>8591804659614</t>
  </si>
  <si>
    <t>8591804659584</t>
  </si>
  <si>
    <t>8591804659676</t>
  </si>
  <si>
    <t>8591804659706</t>
  </si>
  <si>
    <t>8591804630828</t>
  </si>
  <si>
    <t>Pants Women</t>
  </si>
  <si>
    <t>MEDEA jeans</t>
  </si>
  <si>
    <t>8591804630835</t>
  </si>
  <si>
    <t>8591804630842</t>
  </si>
  <si>
    <t>8591804630859</t>
  </si>
  <si>
    <t>8591804630866</t>
  </si>
  <si>
    <t>8591804635274</t>
  </si>
  <si>
    <t>INGA jeans</t>
  </si>
  <si>
    <t>Light blue</t>
  </si>
  <si>
    <t>8591804630873</t>
  </si>
  <si>
    <t>8591804630880</t>
  </si>
  <si>
    <t>8591804630897</t>
  </si>
  <si>
    <t>8591804630903</t>
  </si>
  <si>
    <t>8591804630910</t>
  </si>
  <si>
    <t>8591804664755</t>
  </si>
  <si>
    <t>KAIRA pants</t>
  </si>
  <si>
    <t>8591804664731</t>
  </si>
  <si>
    <t>8591804664724</t>
  </si>
  <si>
    <t>8591804664717</t>
  </si>
  <si>
    <t>8591804664748</t>
  </si>
  <si>
    <t>8591804647697</t>
  </si>
  <si>
    <t>8591804647635</t>
  </si>
  <si>
    <t>8591804647604</t>
  </si>
  <si>
    <t>8591804647574</t>
  </si>
  <si>
    <t>8591804647666</t>
  </si>
  <si>
    <t>8591804647703</t>
  </si>
  <si>
    <t>8591804647642</t>
  </si>
  <si>
    <t>8591804647611</t>
  </si>
  <si>
    <t>8591804647581</t>
  </si>
  <si>
    <t>8591804647673</t>
  </si>
  <si>
    <t>8591804647680</t>
  </si>
  <si>
    <t>Blue Skipp</t>
  </si>
  <si>
    <t>Blue Skipper</t>
  </si>
  <si>
    <t>8591804647628</t>
  </si>
  <si>
    <t>8591804647598</t>
  </si>
  <si>
    <t>8591804647567</t>
  </si>
  <si>
    <t>8591804647659</t>
  </si>
  <si>
    <t>8591804656606</t>
  </si>
  <si>
    <t>PANTERA ORGANIC pants</t>
  </si>
  <si>
    <t>8591804656521</t>
  </si>
  <si>
    <t>8591804656484</t>
  </si>
  <si>
    <t>8591804656446</t>
  </si>
  <si>
    <t>8591804656569</t>
  </si>
  <si>
    <t>8591804656613</t>
  </si>
  <si>
    <t>8591804656538</t>
  </si>
  <si>
    <t>8591804656491</t>
  </si>
  <si>
    <t>8591804656453</t>
  </si>
  <si>
    <t>8591804656576</t>
  </si>
  <si>
    <t>8591804656620</t>
  </si>
  <si>
    <t>8591804656545</t>
  </si>
  <si>
    <t>8591804656507</t>
  </si>
  <si>
    <t>8591804656460</t>
  </si>
  <si>
    <t>8591804656583</t>
  </si>
  <si>
    <t>8591804656637</t>
  </si>
  <si>
    <t>8591804656552</t>
  </si>
  <si>
    <t>8591804656514</t>
  </si>
  <si>
    <t>8591804656477</t>
  </si>
  <si>
    <t>8591804656590</t>
  </si>
  <si>
    <t>8591804656804</t>
  </si>
  <si>
    <t>PANTERA ORGANIC shorts</t>
  </si>
  <si>
    <t>8591804656729</t>
  </si>
  <si>
    <t>8591804656682</t>
  </si>
  <si>
    <t>8591804656644</t>
  </si>
  <si>
    <t>8591804656767</t>
  </si>
  <si>
    <t>8591804656811</t>
  </si>
  <si>
    <t>8591804656736</t>
  </si>
  <si>
    <t>8591804656699</t>
  </si>
  <si>
    <t>8591804656651</t>
  </si>
  <si>
    <t>8591804656774</t>
  </si>
  <si>
    <t>8591804656828</t>
  </si>
  <si>
    <t>8591804656743</t>
  </si>
  <si>
    <t>8591804656705</t>
  </si>
  <si>
    <t>8591804656668</t>
  </si>
  <si>
    <t>8591804656781</t>
  </si>
  <si>
    <t>8591804656835</t>
  </si>
  <si>
    <t>8591804656750</t>
  </si>
  <si>
    <t>8591804656712</t>
  </si>
  <si>
    <t>8591804656675</t>
  </si>
  <si>
    <t>8591804656798</t>
  </si>
  <si>
    <t>8591804664922</t>
  </si>
  <si>
    <t>SANSA pants</t>
  </si>
  <si>
    <t>8591804664847</t>
  </si>
  <si>
    <t>8591804664809</t>
  </si>
  <si>
    <t>8591804664762</t>
  </si>
  <si>
    <t>8591804664885</t>
  </si>
  <si>
    <t>8591804664946</t>
  </si>
  <si>
    <t>8591804664861</t>
  </si>
  <si>
    <t>8591804664823</t>
  </si>
  <si>
    <t>8591804664786</t>
  </si>
  <si>
    <t>8591804664908</t>
  </si>
  <si>
    <t>8591804664953</t>
  </si>
  <si>
    <t>8591804664878</t>
  </si>
  <si>
    <t>8591804664830</t>
  </si>
  <si>
    <t>8591804664793</t>
  </si>
  <si>
    <t>8591804664915</t>
  </si>
  <si>
    <t>8591804664939</t>
  </si>
  <si>
    <t>GreenDeepT</t>
  </si>
  <si>
    <t>Green Deep Teal</t>
  </si>
  <si>
    <t>8591804664854</t>
  </si>
  <si>
    <t>8591804664816</t>
  </si>
  <si>
    <t>8591804664779</t>
  </si>
  <si>
    <t>8591804664892</t>
  </si>
  <si>
    <t>8591804648045</t>
  </si>
  <si>
    <t>8591804647963</t>
  </si>
  <si>
    <t>8591804647925</t>
  </si>
  <si>
    <t>8591804647888</t>
  </si>
  <si>
    <t>8591804648007</t>
  </si>
  <si>
    <t>8591804648052</t>
  </si>
  <si>
    <t>Yellow A-M</t>
  </si>
  <si>
    <t>Yellow Antique Moss</t>
  </si>
  <si>
    <t>8591804647970</t>
  </si>
  <si>
    <t>8591804647932</t>
  </si>
  <si>
    <t>8591804647895</t>
  </si>
  <si>
    <t>8591804648014</t>
  </si>
  <si>
    <t>8591804665042</t>
  </si>
  <si>
    <t>SANSA shorts</t>
  </si>
  <si>
    <t>8591804665004</t>
  </si>
  <si>
    <t>8591804664984</t>
  </si>
  <si>
    <t>8591804664960</t>
  </si>
  <si>
    <t>8591804665028</t>
  </si>
  <si>
    <t>8591804665059</t>
  </si>
  <si>
    <t>8591804665011</t>
  </si>
  <si>
    <t>8591804664991</t>
  </si>
  <si>
    <t>8591804664977</t>
  </si>
  <si>
    <t>8591804665035</t>
  </si>
  <si>
    <t>8591804648243</t>
  </si>
  <si>
    <t>8591804648168</t>
  </si>
  <si>
    <t>8591804648120</t>
  </si>
  <si>
    <t>8591804648083</t>
  </si>
  <si>
    <t>8591804648205</t>
  </si>
  <si>
    <t>8591804648250</t>
  </si>
  <si>
    <t>8591804648175</t>
  </si>
  <si>
    <t>8591804648137</t>
  </si>
  <si>
    <t>8591804648090</t>
  </si>
  <si>
    <t>8591804648212</t>
  </si>
  <si>
    <t>8591804635397</t>
  </si>
  <si>
    <t>NOYA jeans</t>
  </si>
  <si>
    <t>8591804635403</t>
  </si>
  <si>
    <t>8591804635410</t>
  </si>
  <si>
    <t>8591804635427</t>
  </si>
  <si>
    <t>8591804635434</t>
  </si>
  <si>
    <t>8591804635441</t>
  </si>
  <si>
    <t>8591804635458</t>
  </si>
  <si>
    <t>NOYA shorts jeans</t>
  </si>
  <si>
    <t>8591804635465</t>
  </si>
  <si>
    <t>8591804635472</t>
  </si>
  <si>
    <t>8591804635489</t>
  </si>
  <si>
    <t>8591804635496</t>
  </si>
  <si>
    <t>8591804635502</t>
  </si>
  <si>
    <t>8591804665653</t>
  </si>
  <si>
    <t>NOYA ECO pants</t>
  </si>
  <si>
    <t>8591804665639</t>
  </si>
  <si>
    <t>8591804665622</t>
  </si>
  <si>
    <t>8591804665615</t>
  </si>
  <si>
    <t>8591804665646</t>
  </si>
  <si>
    <t>8591804657771</t>
  </si>
  <si>
    <t>8591804657757</t>
  </si>
  <si>
    <t>8591804657740</t>
  </si>
  <si>
    <t>8591804657733</t>
  </si>
  <si>
    <t>8591804657764</t>
  </si>
  <si>
    <t>8591804656972</t>
  </si>
  <si>
    <t>8591804656910</t>
  </si>
  <si>
    <t>8591804656880</t>
  </si>
  <si>
    <t>8591804656859</t>
  </si>
  <si>
    <t>8591804656941</t>
  </si>
  <si>
    <t>8591804656989</t>
  </si>
  <si>
    <t>8591804656927</t>
  </si>
  <si>
    <t>8591804656897</t>
  </si>
  <si>
    <t>8591804656866</t>
  </si>
  <si>
    <t>8591804656958</t>
  </si>
  <si>
    <t>8591804665707</t>
  </si>
  <si>
    <t>NOYA ECO shorts</t>
  </si>
  <si>
    <t>8591804665684</t>
  </si>
  <si>
    <t>8591804665677</t>
  </si>
  <si>
    <t>8591804665660</t>
  </si>
  <si>
    <t>8591804665691</t>
  </si>
  <si>
    <t>8591804657825</t>
  </si>
  <si>
    <t>8591804657801</t>
  </si>
  <si>
    <t>8591804657795</t>
  </si>
  <si>
    <t>8591804657788</t>
  </si>
  <si>
    <t>8591804657818</t>
  </si>
  <si>
    <t>8591804657122</t>
  </si>
  <si>
    <t>8591804657061</t>
  </si>
  <si>
    <t>8591804657030</t>
  </si>
  <si>
    <t>8591804657009</t>
  </si>
  <si>
    <t>8591804657092</t>
  </si>
  <si>
    <t>8591804657139</t>
  </si>
  <si>
    <t>8591804657078</t>
  </si>
  <si>
    <t>8591804657047</t>
  </si>
  <si>
    <t>8591804657016</t>
  </si>
  <si>
    <t>8591804657108</t>
  </si>
  <si>
    <t>8591804663796</t>
  </si>
  <si>
    <t>NOYA PANTS</t>
  </si>
  <si>
    <t>8591804663802</t>
  </si>
  <si>
    <t>8591804663819</t>
  </si>
  <si>
    <t>8591804663826</t>
  </si>
  <si>
    <t>8591804663833</t>
  </si>
  <si>
    <t>8591804663840</t>
  </si>
  <si>
    <t>8591804663857</t>
  </si>
  <si>
    <t>XXS-Short</t>
  </si>
  <si>
    <t>8591804663864</t>
  </si>
  <si>
    <t>8591804663871</t>
  </si>
  <si>
    <t>8591804663888</t>
  </si>
  <si>
    <t>8591804663895</t>
  </si>
  <si>
    <t>8591804663901</t>
  </si>
  <si>
    <t>8591804663918</t>
  </si>
  <si>
    <t>XXS-Tall</t>
  </si>
  <si>
    <t>8591804663925</t>
  </si>
  <si>
    <t>8591804663932</t>
  </si>
  <si>
    <t>8591804663949</t>
  </si>
  <si>
    <t>8591804663956</t>
  </si>
  <si>
    <t>8591804663963</t>
  </si>
  <si>
    <t>8591804663970</t>
  </si>
  <si>
    <t>WineRhodod</t>
  </si>
  <si>
    <t>Wine Rhododendron</t>
  </si>
  <si>
    <t>8591804663987</t>
  </si>
  <si>
    <t>8591804663994</t>
  </si>
  <si>
    <t>8591804664007</t>
  </si>
  <si>
    <t>8591804664014</t>
  </si>
  <si>
    <t>8591804664021</t>
  </si>
  <si>
    <t>8591804644412</t>
  </si>
  <si>
    <t>Midnight</t>
  </si>
  <si>
    <t>8591804644337</t>
  </si>
  <si>
    <t>8591804644177</t>
  </si>
  <si>
    <t>8591804644092</t>
  </si>
  <si>
    <t>8591804644016</t>
  </si>
  <si>
    <t>8591804644252</t>
  </si>
  <si>
    <t>8591804650529</t>
  </si>
  <si>
    <t>8591804650499</t>
  </si>
  <si>
    <t>8591804650437</t>
  </si>
  <si>
    <t>8591804650406</t>
  </si>
  <si>
    <t>8591804650376</t>
  </si>
  <si>
    <t>8591804650468</t>
  </si>
  <si>
    <t>8591804650512</t>
  </si>
  <si>
    <t>Blue D-Pea</t>
  </si>
  <si>
    <t>Blue Deep Peacock</t>
  </si>
  <si>
    <t>8591804650482</t>
  </si>
  <si>
    <t>8591804650420</t>
  </si>
  <si>
    <t>8591804650390</t>
  </si>
  <si>
    <t>8591804650369</t>
  </si>
  <si>
    <t>8591804650451</t>
  </si>
  <si>
    <t>8591804664090</t>
  </si>
  <si>
    <t>NOYA SHORTS</t>
  </si>
  <si>
    <t>8591804664106</t>
  </si>
  <si>
    <t>8591804664113</t>
  </si>
  <si>
    <t>8591804664120</t>
  </si>
  <si>
    <t>8591804664137</t>
  </si>
  <si>
    <t>8591804664144</t>
  </si>
  <si>
    <t>8591804664151</t>
  </si>
  <si>
    <t>8591804664168</t>
  </si>
  <si>
    <t>8591804664175</t>
  </si>
  <si>
    <t>8591804664182</t>
  </si>
  <si>
    <t>8591804664199</t>
  </si>
  <si>
    <t>8591804664205</t>
  </si>
  <si>
    <t>8591804650758</t>
  </si>
  <si>
    <t>8591804650710</t>
  </si>
  <si>
    <t>8591804650635</t>
  </si>
  <si>
    <t>8591804650598</t>
  </si>
  <si>
    <t>8591804650550</t>
  </si>
  <si>
    <t>8591804650673</t>
  </si>
  <si>
    <t>8591804650765</t>
  </si>
  <si>
    <t>8591804650727</t>
  </si>
  <si>
    <t>8591804650642</t>
  </si>
  <si>
    <t>8591804650604</t>
  </si>
  <si>
    <t>8591804650567</t>
  </si>
  <si>
    <t>8591804650680</t>
  </si>
  <si>
    <t>8591804650741</t>
  </si>
  <si>
    <t>8591804650703</t>
  </si>
  <si>
    <t>8591804650628</t>
  </si>
  <si>
    <t>8591804650581</t>
  </si>
  <si>
    <t>8591804650543</t>
  </si>
  <si>
    <t>8591804650666</t>
  </si>
  <si>
    <t>8591804665141</t>
  </si>
  <si>
    <t>RHEA Leggings</t>
  </si>
  <si>
    <t>8591804665103</t>
  </si>
  <si>
    <t>8591804665080</t>
  </si>
  <si>
    <t>8591804665066</t>
  </si>
  <si>
    <t>8591804665127</t>
  </si>
  <si>
    <t>8591804665158</t>
  </si>
  <si>
    <t>8591804665110</t>
  </si>
  <si>
    <t>8591804665097</t>
  </si>
  <si>
    <t>8591804665073</t>
  </si>
  <si>
    <t>8591804665134</t>
  </si>
  <si>
    <t>8591804648502</t>
  </si>
  <si>
    <t>Black Cavi</t>
  </si>
  <si>
    <t>Black Caviar</t>
  </si>
  <si>
    <t>8591804648380</t>
  </si>
  <si>
    <t>8591804648328</t>
  </si>
  <si>
    <t>8591804648267</t>
  </si>
  <si>
    <t>8591804648441</t>
  </si>
  <si>
    <t>8591804648526</t>
  </si>
  <si>
    <t>8591804648403</t>
  </si>
  <si>
    <t>8591804648342</t>
  </si>
  <si>
    <t>8591804648281</t>
  </si>
  <si>
    <t>8591804648465</t>
  </si>
  <si>
    <t>8591804648533</t>
  </si>
  <si>
    <t>Green Porc</t>
  </si>
  <si>
    <t>Green Porcelain</t>
  </si>
  <si>
    <t>8591804648410</t>
  </si>
  <si>
    <t>8591804648359</t>
  </si>
  <si>
    <t>8591804648298</t>
  </si>
  <si>
    <t>8591804648472</t>
  </si>
  <si>
    <t>8591804648557</t>
  </si>
  <si>
    <t>8591804648434</t>
  </si>
  <si>
    <t>8591804648373</t>
  </si>
  <si>
    <t>8591804648311</t>
  </si>
  <si>
    <t>8591804648496</t>
  </si>
  <si>
    <t>8591804665240</t>
  </si>
  <si>
    <t>RHEA 3/4 Leggings</t>
  </si>
  <si>
    <t>8591804665202</t>
  </si>
  <si>
    <t>8591804665189</t>
  </si>
  <si>
    <t>8591804665165</t>
  </si>
  <si>
    <t>8591804665226</t>
  </si>
  <si>
    <t>8591804665257</t>
  </si>
  <si>
    <t>8591804665219</t>
  </si>
  <si>
    <t>8591804665196</t>
  </si>
  <si>
    <t>8591804665172</t>
  </si>
  <si>
    <t>8591804665233</t>
  </si>
  <si>
    <t>8591804648809</t>
  </si>
  <si>
    <t>8591804648687</t>
  </si>
  <si>
    <t>8591804648625</t>
  </si>
  <si>
    <t>8591804648564</t>
  </si>
  <si>
    <t>8591804648748</t>
  </si>
  <si>
    <t>8591804648823</t>
  </si>
  <si>
    <t>8591804648700</t>
  </si>
  <si>
    <t>8591804648649</t>
  </si>
  <si>
    <t>8591804648588</t>
  </si>
  <si>
    <t>8591804648762</t>
  </si>
  <si>
    <t>8591804648830</t>
  </si>
  <si>
    <t>8591804648717</t>
  </si>
  <si>
    <t>8591804648656</t>
  </si>
  <si>
    <t>8591804648595</t>
  </si>
  <si>
    <t>8591804648779</t>
  </si>
  <si>
    <t>8591804648854</t>
  </si>
  <si>
    <t>8591804648731</t>
  </si>
  <si>
    <t>8591804648670</t>
  </si>
  <si>
    <t>8591804648618</t>
  </si>
  <si>
    <t>8591804648793</t>
  </si>
  <si>
    <t>8591804664212</t>
  </si>
  <si>
    <t>T-shirts Women</t>
  </si>
  <si>
    <t>CORONA TOP</t>
  </si>
  <si>
    <t>8591804664229</t>
  </si>
  <si>
    <t>8591804664236</t>
  </si>
  <si>
    <t>8591804664243</t>
  </si>
  <si>
    <t>8591804664250</t>
  </si>
  <si>
    <t>8591804664267</t>
  </si>
  <si>
    <t>8591804664274</t>
  </si>
  <si>
    <t>8591804664281</t>
  </si>
  <si>
    <t>8591804664298</t>
  </si>
  <si>
    <t>8591804664304</t>
  </si>
  <si>
    <t>8591804650925</t>
  </si>
  <si>
    <t>8591804650901</t>
  </si>
  <si>
    <t>8591804650895</t>
  </si>
  <si>
    <t>8591804650888</t>
  </si>
  <si>
    <t>8591804650918</t>
  </si>
  <si>
    <t>8591804665509</t>
  </si>
  <si>
    <t>FIONNA Top</t>
  </si>
  <si>
    <t>8591804665486</t>
  </si>
  <si>
    <t>8591804665479</t>
  </si>
  <si>
    <t>8591804665462</t>
  </si>
  <si>
    <t>8591804665493</t>
  </si>
  <si>
    <t>8591804649646</t>
  </si>
  <si>
    <t>Periscope</t>
  </si>
  <si>
    <t>8591804649561</t>
  </si>
  <si>
    <t>8591804649523</t>
  </si>
  <si>
    <t>8591804649486</t>
  </si>
  <si>
    <t>8591804649608</t>
  </si>
  <si>
    <t>8591804649622</t>
  </si>
  <si>
    <t>8591804649547</t>
  </si>
  <si>
    <t>8591804649509</t>
  </si>
  <si>
    <t>8591804649462</t>
  </si>
  <si>
    <t>8591804649585</t>
  </si>
  <si>
    <t>8591804649653</t>
  </si>
  <si>
    <t>8591804649578</t>
  </si>
  <si>
    <t>8591804649530</t>
  </si>
  <si>
    <t>8591804649493</t>
  </si>
  <si>
    <t>8591804649615</t>
  </si>
  <si>
    <t>8591804665349</t>
  </si>
  <si>
    <t>ARISTA Top</t>
  </si>
  <si>
    <t>8591804665301</t>
  </si>
  <si>
    <t>8591804665288</t>
  </si>
  <si>
    <t>8591804665264</t>
  </si>
  <si>
    <t>8591804665325</t>
  </si>
  <si>
    <t>8591804665356</t>
  </si>
  <si>
    <t>8591804665318</t>
  </si>
  <si>
    <t>8591804665295</t>
  </si>
  <si>
    <t>8591804665271</t>
  </si>
  <si>
    <t>8591804665332</t>
  </si>
  <si>
    <t>8591804649103</t>
  </si>
  <si>
    <t>8591804648984</t>
  </si>
  <si>
    <t>8591804648922</t>
  </si>
  <si>
    <t>8591804648861</t>
  </si>
  <si>
    <t>8591804649042</t>
  </si>
  <si>
    <t>8591804649127</t>
  </si>
  <si>
    <t>8591804649004</t>
  </si>
  <si>
    <t>8591804648946</t>
  </si>
  <si>
    <t>8591804648885</t>
  </si>
  <si>
    <t>8591804649066</t>
  </si>
  <si>
    <t>8591804649134</t>
  </si>
  <si>
    <t>8591804649011</t>
  </si>
  <si>
    <t>8591804648953</t>
  </si>
  <si>
    <t>8591804648892</t>
  </si>
  <si>
    <t>8591804649073</t>
  </si>
  <si>
    <t>8591804649158</t>
  </si>
  <si>
    <t>8591804649035</t>
  </si>
  <si>
    <t>8591804648977</t>
  </si>
  <si>
    <t>8591804648915</t>
  </si>
  <si>
    <t>8591804649097</t>
  </si>
  <si>
    <t>8591804665448</t>
  </si>
  <si>
    <t>MISTY Bra</t>
  </si>
  <si>
    <t>8591804665400</t>
  </si>
  <si>
    <t>8591804665387</t>
  </si>
  <si>
    <t>8591804665363</t>
  </si>
  <si>
    <t>8591804665424</t>
  </si>
  <si>
    <t>8591804665455</t>
  </si>
  <si>
    <t>8591804665417</t>
  </si>
  <si>
    <t>8591804665394</t>
  </si>
  <si>
    <t>8591804665370</t>
  </si>
  <si>
    <t>8591804665431</t>
  </si>
  <si>
    <t>8591804649400</t>
  </si>
  <si>
    <t>8591804649288</t>
  </si>
  <si>
    <t>8591804649226</t>
  </si>
  <si>
    <t>8591804649165</t>
  </si>
  <si>
    <t>8591804649349</t>
  </si>
  <si>
    <t>8591804649424</t>
  </si>
  <si>
    <t>8591804649301</t>
  </si>
  <si>
    <t>8591804649240</t>
  </si>
  <si>
    <t>8591804649189</t>
  </si>
  <si>
    <t>8591804649363</t>
  </si>
  <si>
    <t>8591804649431</t>
  </si>
  <si>
    <t>8591804649318</t>
  </si>
  <si>
    <t>8591804649257</t>
  </si>
  <si>
    <t>8591804649196</t>
  </si>
  <si>
    <t>8591804649370</t>
  </si>
  <si>
    <t>8591804649455</t>
  </si>
  <si>
    <t>8591804649332</t>
  </si>
  <si>
    <t>8591804649271</t>
  </si>
  <si>
    <t>8591804649219</t>
  </si>
  <si>
    <t>8591804649394</t>
  </si>
  <si>
    <t>8591804652899</t>
  </si>
  <si>
    <t>BAMBOO T Blossom Women</t>
  </si>
  <si>
    <t>8591804652837</t>
  </si>
  <si>
    <t>8591804652806</t>
  </si>
  <si>
    <t>8591804652776</t>
  </si>
  <si>
    <t>8591804652868</t>
  </si>
  <si>
    <t>8591804652875</t>
  </si>
  <si>
    <t>8591804652813</t>
  </si>
  <si>
    <t>8591804652783</t>
  </si>
  <si>
    <t>8591804652752</t>
  </si>
  <si>
    <t>8591804652844</t>
  </si>
  <si>
    <t>8591804652882</t>
  </si>
  <si>
    <t>8591804652820</t>
  </si>
  <si>
    <t>8591804652790</t>
  </si>
  <si>
    <t>8591804652769</t>
  </si>
  <si>
    <t>8591804652851</t>
  </si>
  <si>
    <t>8591804659409</t>
  </si>
  <si>
    <t>CLASSIC T ORGANIC Women Flower</t>
  </si>
  <si>
    <t>8591804659386</t>
  </si>
  <si>
    <t>8591804659379</t>
  </si>
  <si>
    <t>8591804659362</t>
  </si>
  <si>
    <t>8591804659393</t>
  </si>
  <si>
    <t>8591804659454</t>
  </si>
  <si>
    <t>CLASSIC T ORGANIC Women Rainbow Rocket</t>
  </si>
  <si>
    <t>8591804659430</t>
  </si>
  <si>
    <t>8591804659423</t>
  </si>
  <si>
    <t>8591804659416</t>
  </si>
  <si>
    <t>8591804659447</t>
  </si>
  <si>
    <t>8591804659508</t>
  </si>
  <si>
    <t>CLASSIC T ORGANIC Women Feather</t>
  </si>
  <si>
    <t>8591804659485</t>
  </si>
  <si>
    <t>8591804659478</t>
  </si>
  <si>
    <t>8591804659461</t>
  </si>
  <si>
    <t>8591804659492</t>
  </si>
  <si>
    <t>8591804659553</t>
  </si>
  <si>
    <t>CLASSIC T ORGANIC Women EFC</t>
  </si>
  <si>
    <t>8591804659539</t>
  </si>
  <si>
    <t>8591804659522</t>
  </si>
  <si>
    <t>8591804659515</t>
  </si>
  <si>
    <t>8591804659546</t>
  </si>
  <si>
    <t>8591804666056</t>
  </si>
  <si>
    <t>CLASSIC T Women LEAFS</t>
  </si>
  <si>
    <t>8591804666032</t>
  </si>
  <si>
    <t>8591804666025</t>
  </si>
  <si>
    <t>8591804666018</t>
  </si>
  <si>
    <t>8591804666049</t>
  </si>
  <si>
    <t>8591804666100</t>
  </si>
  <si>
    <t>CLASSIC T Women FINGERPRINT</t>
  </si>
  <si>
    <t>8591804666087</t>
  </si>
  <si>
    <t>8591804666070</t>
  </si>
  <si>
    <t>8591804666063</t>
  </si>
  <si>
    <t>8591804666094</t>
  </si>
  <si>
    <t>8591804666155</t>
  </si>
  <si>
    <t>CLASSIC T Women BUS-STONE</t>
  </si>
  <si>
    <t>8591804666131</t>
  </si>
  <si>
    <t>8591804666124</t>
  </si>
  <si>
    <t>8591804666117</t>
  </si>
  <si>
    <t>8591804666148</t>
  </si>
  <si>
    <t>8591804666209</t>
  </si>
  <si>
    <t>CLASSIC T Women STONEMAN</t>
  </si>
  <si>
    <t>8591804666186</t>
  </si>
  <si>
    <t>8591804666179</t>
  </si>
  <si>
    <t>8591804666162</t>
  </si>
  <si>
    <t>8591804666193</t>
  </si>
  <si>
    <t>8591804666254</t>
  </si>
  <si>
    <t>CLASSIC T Women BLOSSOM-ART</t>
  </si>
  <si>
    <t>8591804666230</t>
  </si>
  <si>
    <t>8591804666223</t>
  </si>
  <si>
    <t>8591804666216</t>
  </si>
  <si>
    <t>8591804666247</t>
  </si>
  <si>
    <t>8591804653797</t>
  </si>
  <si>
    <t>PROMO T Women</t>
  </si>
  <si>
    <t>8591804653773</t>
  </si>
  <si>
    <t>8591804653766</t>
  </si>
  <si>
    <t>8591804653759</t>
  </si>
  <si>
    <t>8591804653780</t>
  </si>
  <si>
    <t>8591804663437</t>
  </si>
  <si>
    <t>Jackets Women</t>
  </si>
  <si>
    <t>HOODIE WOMEN</t>
  </si>
  <si>
    <t>BlueOp/SiS</t>
  </si>
  <si>
    <t>Blue Opal / SilverScone</t>
  </si>
  <si>
    <t>8591804663390</t>
  </si>
  <si>
    <t>8591804663376</t>
  </si>
  <si>
    <t>8591804663352</t>
  </si>
  <si>
    <t>8591804663413</t>
  </si>
  <si>
    <t>8591804663444</t>
  </si>
  <si>
    <t>GreyPa/SiS</t>
  </si>
  <si>
    <t>Grey Paloma/SilverScone</t>
  </si>
  <si>
    <t>8591804663406</t>
  </si>
  <si>
    <t>8591804663383</t>
  </si>
  <si>
    <t>8591804663369</t>
  </si>
  <si>
    <t>8591804663420</t>
  </si>
  <si>
    <t>8591804663536</t>
  </si>
  <si>
    <t>HOODIE ZIPPER WOMEN</t>
  </si>
  <si>
    <t>8591804663499</t>
  </si>
  <si>
    <t>8591804663475</t>
  </si>
  <si>
    <t>8591804663451</t>
  </si>
  <si>
    <t>8591804663512</t>
  </si>
  <si>
    <t>8591804663543</t>
  </si>
  <si>
    <t>8591804663505</t>
  </si>
  <si>
    <t>8591804663482</t>
  </si>
  <si>
    <t>8591804663468</t>
  </si>
  <si>
    <t>8591804663529</t>
  </si>
  <si>
    <t>8591804659836</t>
  </si>
  <si>
    <t>TSUNAMI ECO Women</t>
  </si>
  <si>
    <t>Anthracite Ebony / Silver Sconce</t>
  </si>
  <si>
    <t>8591804659775</t>
  </si>
  <si>
    <t>8591804659744</t>
  </si>
  <si>
    <t>8591804659713</t>
  </si>
  <si>
    <t>8591804659805</t>
  </si>
  <si>
    <t>8591804659843</t>
  </si>
  <si>
    <t>GreenFanfa</t>
  </si>
  <si>
    <t>Green Fanfare / Silver Sconce</t>
  </si>
  <si>
    <t>8591804659782</t>
  </si>
  <si>
    <t>8591804659751</t>
  </si>
  <si>
    <t>8591804659720</t>
  </si>
  <si>
    <t>8591804659812</t>
  </si>
  <si>
    <t>8591804659850</t>
  </si>
  <si>
    <t>RoseMaroon</t>
  </si>
  <si>
    <t>Rose Maroon / Silver Sconce</t>
  </si>
  <si>
    <t>8591804659799</t>
  </si>
  <si>
    <t>8591804659768</t>
  </si>
  <si>
    <t>8591804659737</t>
  </si>
  <si>
    <t>8591804659829</t>
  </si>
  <si>
    <t>8591804660375</t>
  </si>
  <si>
    <t>THOR</t>
  </si>
  <si>
    <t>S-M</t>
  </si>
  <si>
    <t>8591804660351</t>
  </si>
  <si>
    <t>8591804660337</t>
  </si>
  <si>
    <t>8591804660689</t>
  </si>
  <si>
    <t>Thor 2Q</t>
  </si>
  <si>
    <t>8591804660665</t>
  </si>
  <si>
    <t>8591804660641</t>
  </si>
  <si>
    <t>8591804660788</t>
  </si>
  <si>
    <t>Thor 4Q</t>
  </si>
  <si>
    <t>8591804660764</t>
  </si>
  <si>
    <t>8591804660740</t>
  </si>
  <si>
    <t>8591804660474</t>
  </si>
  <si>
    <t>THOR ACCESS</t>
  </si>
  <si>
    <t>8591804660450</t>
  </si>
  <si>
    <t>8591804660436</t>
  </si>
  <si>
    <t>8591804660887</t>
  </si>
  <si>
    <t>Thor Access 2Q</t>
  </si>
  <si>
    <t>8591804660863</t>
  </si>
  <si>
    <t>8591804660849</t>
  </si>
  <si>
    <t>8591804660986</t>
  </si>
  <si>
    <t>Thor Access 4Q</t>
  </si>
  <si>
    <t>8591804660962</t>
  </si>
  <si>
    <t>8591804660948</t>
  </si>
  <si>
    <t>8591804660580</t>
  </si>
  <si>
    <t>THOR SIT</t>
  </si>
  <si>
    <t>8591804660566</t>
  </si>
  <si>
    <t>8591804660542</t>
  </si>
  <si>
    <t>8591804661082</t>
  </si>
  <si>
    <t>Thor sit 2Q</t>
  </si>
  <si>
    <t>8591804661068</t>
  </si>
  <si>
    <t>8591804661044</t>
  </si>
  <si>
    <t>8591804661198</t>
  </si>
  <si>
    <t>Thor sit 4Q</t>
  </si>
  <si>
    <t>8591804661174</t>
  </si>
  <si>
    <t>8591804661150</t>
  </si>
  <si>
    <t>8591804622663</t>
  </si>
  <si>
    <t>FREY</t>
  </si>
  <si>
    <t>8591804622656</t>
  </si>
  <si>
    <t>8591804662065</t>
  </si>
  <si>
    <t>Komponenty</t>
  </si>
  <si>
    <t>THOR TOP</t>
  </si>
  <si>
    <t>8591804662041</t>
  </si>
  <si>
    <t>8591804662140</t>
  </si>
  <si>
    <t>Thor Access Top</t>
  </si>
  <si>
    <t>8591804662126</t>
  </si>
  <si>
    <t>8591804661495</t>
  </si>
  <si>
    <t>Waist</t>
  </si>
  <si>
    <t>8591804661471</t>
  </si>
  <si>
    <t>8591804661457</t>
  </si>
  <si>
    <t>8591804661594</t>
  </si>
  <si>
    <t>Waist Q</t>
  </si>
  <si>
    <t>8591804661570</t>
  </si>
  <si>
    <t>8591804661556</t>
  </si>
  <si>
    <t>8591804661297</t>
  </si>
  <si>
    <t>Legs</t>
  </si>
  <si>
    <t>8591804661273</t>
  </si>
  <si>
    <t>8591804661259</t>
  </si>
  <si>
    <t>8591804661396</t>
  </si>
  <si>
    <t>Legs 2Q</t>
  </si>
  <si>
    <t>8591804661372</t>
  </si>
  <si>
    <t>8591804661358</t>
  </si>
  <si>
    <t>8591804662249</t>
  </si>
  <si>
    <t>Legs 4Q</t>
  </si>
  <si>
    <t>8591804662225</t>
  </si>
  <si>
    <t>8591804662201</t>
  </si>
  <si>
    <t>8591804662324</t>
  </si>
  <si>
    <t>Top</t>
  </si>
  <si>
    <t>8591804662300</t>
  </si>
  <si>
    <t>8591804662409</t>
  </si>
  <si>
    <t>V-Access</t>
  </si>
  <si>
    <t>8591804662386</t>
  </si>
  <si>
    <t>8591804662485</t>
  </si>
  <si>
    <t>V-Carabiner</t>
  </si>
  <si>
    <t>8591804662461</t>
  </si>
  <si>
    <t>8591804621826</t>
  </si>
  <si>
    <t>Pad</t>
  </si>
  <si>
    <t>8591804621833</t>
  </si>
  <si>
    <t>8591804625923</t>
  </si>
  <si>
    <t>Top Pad</t>
  </si>
  <si>
    <t>UNI</t>
  </si>
  <si>
    <t>8591804634963</t>
  </si>
  <si>
    <t>MRNZ08.0 Oval quick link 8mm galvanized steel EN 362</t>
  </si>
  <si>
    <t>8591804634970</t>
  </si>
  <si>
    <t>MRNZ08.0 Oval quick link 8mm galvanized steel dark colour EN 362</t>
  </si>
  <si>
    <t>Combo</t>
  </si>
  <si>
    <t>Art.</t>
  </si>
  <si>
    <t>Konfigurace</t>
  </si>
  <si>
    <t>Cena</t>
  </si>
  <si>
    <t>Doporučená MOC</t>
  </si>
  <si>
    <t>0433202020</t>
  </si>
  <si>
    <t>0533702024</t>
  </si>
  <si>
    <t>0059802015</t>
  </si>
  <si>
    <t>0470002022</t>
  </si>
  <si>
    <t>0470102022</t>
  </si>
  <si>
    <t>0457602021</t>
  </si>
  <si>
    <t>0457702021</t>
  </si>
  <si>
    <t>0457802021</t>
  </si>
  <si>
    <t>0404102019</t>
  </si>
  <si>
    <t>0417602019</t>
  </si>
  <si>
    <t>0483202023</t>
  </si>
  <si>
    <t>0533802024</t>
  </si>
  <si>
    <t>0483302023</t>
  </si>
  <si>
    <t>0483402023</t>
  </si>
  <si>
    <t>0483502023</t>
  </si>
  <si>
    <t>0483602023</t>
  </si>
  <si>
    <t>0375802022</t>
  </si>
  <si>
    <t>0473102022</t>
  </si>
  <si>
    <t>0533902024</t>
  </si>
  <si>
    <t>0536902024</t>
  </si>
  <si>
    <t>0537002024</t>
  </si>
  <si>
    <t>0537402024</t>
  </si>
  <si>
    <t>0537502024</t>
  </si>
  <si>
    <t>0537602024</t>
  </si>
  <si>
    <t>0537702024</t>
  </si>
  <si>
    <t>0484002023</t>
  </si>
  <si>
    <t>0437702020</t>
  </si>
  <si>
    <t>03548Základní</t>
  </si>
  <si>
    <t>0457902021</t>
  </si>
  <si>
    <t>0458002021</t>
  </si>
  <si>
    <t>0417002019</t>
  </si>
  <si>
    <t>0417102019</t>
  </si>
  <si>
    <t>0417202019</t>
  </si>
  <si>
    <t>0470202022</t>
  </si>
  <si>
    <t>0483702023</t>
  </si>
  <si>
    <t>0503702023</t>
  </si>
  <si>
    <t>0526402024</t>
  </si>
  <si>
    <t>0526502024</t>
  </si>
  <si>
    <t>0433602024</t>
  </si>
  <si>
    <t>0433502024</t>
  </si>
  <si>
    <t>0433702024</t>
  </si>
  <si>
    <t>0458202021</t>
  </si>
  <si>
    <t>0483802023</t>
  </si>
  <si>
    <t>0483902023</t>
  </si>
  <si>
    <t>00028Základní</t>
  </si>
  <si>
    <t>0458102021</t>
  </si>
  <si>
    <t>0470302022</t>
  </si>
  <si>
    <t>0433802020</t>
  </si>
  <si>
    <t>0440802024</t>
  </si>
  <si>
    <t>0462602021</t>
  </si>
  <si>
    <t>0470402022</t>
  </si>
  <si>
    <t>0462702021</t>
  </si>
  <si>
    <t>0473302022</t>
  </si>
  <si>
    <t>0327802019</t>
  </si>
  <si>
    <t>0354902019</t>
  </si>
  <si>
    <t>0355002019</t>
  </si>
  <si>
    <t>0397602019</t>
  </si>
  <si>
    <t>0397702019</t>
  </si>
  <si>
    <t>0397802019</t>
  </si>
  <si>
    <t>0245002019</t>
  </si>
  <si>
    <t>0263202019</t>
  </si>
  <si>
    <t>0263302019</t>
  </si>
  <si>
    <t>0244802019</t>
  </si>
  <si>
    <t>0406302019</t>
  </si>
  <si>
    <t>0398002019</t>
  </si>
  <si>
    <t>0406402019</t>
  </si>
  <si>
    <t>0470502023</t>
  </si>
  <si>
    <t>0470602023</t>
  </si>
  <si>
    <t>0244602019</t>
  </si>
  <si>
    <t>0244702019</t>
  </si>
  <si>
    <t>0276002019</t>
  </si>
  <si>
    <t>0406602019</t>
  </si>
  <si>
    <t>0244902019</t>
  </si>
  <si>
    <t>0470702022</t>
  </si>
  <si>
    <t>0406702019</t>
  </si>
  <si>
    <t>02994Základní</t>
  </si>
  <si>
    <t>0470802022</t>
  </si>
  <si>
    <t>0470902022</t>
  </si>
  <si>
    <t>0531002024</t>
  </si>
  <si>
    <t>0531102024</t>
  </si>
  <si>
    <t>0406802019</t>
  </si>
  <si>
    <t>0406902019</t>
  </si>
  <si>
    <t>0407002019</t>
  </si>
  <si>
    <t>0407102019</t>
  </si>
  <si>
    <t>0407202019</t>
  </si>
  <si>
    <t>0534002024</t>
  </si>
  <si>
    <t>0407402019</t>
  </si>
  <si>
    <t>0407502019</t>
  </si>
  <si>
    <t>0407602019</t>
  </si>
  <si>
    <t>0407702019</t>
  </si>
  <si>
    <t>0534102024</t>
  </si>
  <si>
    <t>0534202024</t>
  </si>
  <si>
    <t>0408102020</t>
  </si>
  <si>
    <t>0408002020</t>
  </si>
  <si>
    <t>0503802023</t>
  </si>
  <si>
    <t>0534302024</t>
  </si>
  <si>
    <t>0534402024</t>
  </si>
  <si>
    <t>0534902024</t>
  </si>
  <si>
    <t>0535002024</t>
  </si>
  <si>
    <t>0500002023</t>
  </si>
  <si>
    <t>0500102023</t>
  </si>
  <si>
    <t>0500202023</t>
  </si>
  <si>
    <t>0534502024</t>
  </si>
  <si>
    <t>0535102024</t>
  </si>
  <si>
    <t>0535202024</t>
  </si>
  <si>
    <t>0408202019</t>
  </si>
  <si>
    <t>0471002022</t>
  </si>
  <si>
    <t>0458302021</t>
  </si>
  <si>
    <t>0458402021</t>
  </si>
  <si>
    <t>02952Základní</t>
  </si>
  <si>
    <t>02953Základní</t>
  </si>
  <si>
    <t>0471202022</t>
  </si>
  <si>
    <t>03277Základní</t>
  </si>
  <si>
    <t>0471402022</t>
  </si>
  <si>
    <t>0471502022</t>
  </si>
  <si>
    <t>0327602019</t>
  </si>
  <si>
    <t>0462802021</t>
  </si>
  <si>
    <t>0471702022</t>
  </si>
  <si>
    <t>0471802022</t>
  </si>
  <si>
    <t>0410602019</t>
  </si>
  <si>
    <t>0410702020</t>
  </si>
  <si>
    <t>0459002021</t>
  </si>
  <si>
    <t>0459102021</t>
  </si>
  <si>
    <t>0459202021</t>
  </si>
  <si>
    <t>0459302021</t>
  </si>
  <si>
    <t>0436702020</t>
  </si>
  <si>
    <t>0436802020</t>
  </si>
  <si>
    <t>0436902020</t>
  </si>
  <si>
    <t>0437002020</t>
  </si>
  <si>
    <t>0437102020</t>
  </si>
  <si>
    <t>0437202020</t>
  </si>
  <si>
    <t>0437302020</t>
  </si>
  <si>
    <t>0437402020</t>
  </si>
  <si>
    <t>0437502020</t>
  </si>
  <si>
    <t>0437602020</t>
  </si>
  <si>
    <t>0459502021</t>
  </si>
  <si>
    <t>0459602021</t>
  </si>
  <si>
    <t>0459702021</t>
  </si>
  <si>
    <t>0459802021</t>
  </si>
  <si>
    <t>0526602024</t>
  </si>
  <si>
    <t>0526702024</t>
  </si>
  <si>
    <t>0463202021</t>
  </si>
  <si>
    <t>0463302021</t>
  </si>
  <si>
    <t>0463502021</t>
  </si>
  <si>
    <t>0460002022</t>
  </si>
  <si>
    <t>0526802024</t>
  </si>
  <si>
    <t>0526902024</t>
  </si>
  <si>
    <t>0527002024</t>
  </si>
  <si>
    <t>0527102024</t>
  </si>
  <si>
    <t>0527202024</t>
  </si>
  <si>
    <t>0527302024</t>
  </si>
  <si>
    <t>0527402024</t>
  </si>
  <si>
    <t>0527502024</t>
  </si>
  <si>
    <t>0527602024</t>
  </si>
  <si>
    <t>0527702024</t>
  </si>
  <si>
    <t>0527802024</t>
  </si>
  <si>
    <t>0527902024</t>
  </si>
  <si>
    <t>0528002024</t>
  </si>
  <si>
    <t>0528102024</t>
  </si>
  <si>
    <t>0528202024</t>
  </si>
  <si>
    <t>0412602022</t>
  </si>
  <si>
    <t>0412702022</t>
  </si>
  <si>
    <t>0412802022</t>
  </si>
  <si>
    <t>0412902022</t>
  </si>
  <si>
    <t>0484102023</t>
  </si>
  <si>
    <t>0484202023</t>
  </si>
  <si>
    <t>0484302023</t>
  </si>
  <si>
    <t>0528302024</t>
  </si>
  <si>
    <t>0528402024</t>
  </si>
  <si>
    <t>0528502024</t>
  </si>
  <si>
    <t>0528602024</t>
  </si>
  <si>
    <t>0528702024</t>
  </si>
  <si>
    <t>0528802024</t>
  </si>
  <si>
    <t>0528902024</t>
  </si>
  <si>
    <t>0412002022</t>
  </si>
  <si>
    <t>0412102022</t>
  </si>
  <si>
    <t>0412202022</t>
  </si>
  <si>
    <t>0412402019</t>
  </si>
  <si>
    <t>0412502019</t>
  </si>
  <si>
    <t>0529002024</t>
  </si>
  <si>
    <t>0529102024</t>
  </si>
  <si>
    <t>0529202024</t>
  </si>
  <si>
    <t>0529302024</t>
  </si>
  <si>
    <t>0529402024</t>
  </si>
  <si>
    <t>0529502024</t>
  </si>
  <si>
    <t>0434102020</t>
  </si>
  <si>
    <t>0434202020</t>
  </si>
  <si>
    <t>0301702015</t>
  </si>
  <si>
    <t>0301802015</t>
  </si>
  <si>
    <t>02004Základní</t>
  </si>
  <si>
    <t>02465Základní</t>
  </si>
  <si>
    <t>0460102021</t>
  </si>
  <si>
    <t>0439502020</t>
  </si>
  <si>
    <t>0471902022</t>
  </si>
  <si>
    <t>0472002022</t>
  </si>
  <si>
    <t>0504202024</t>
  </si>
  <si>
    <t>0534602024</t>
  </si>
  <si>
    <t>0504302024</t>
  </si>
  <si>
    <t>0534702024</t>
  </si>
  <si>
    <t>0434302020</t>
  </si>
  <si>
    <t>0534802024</t>
  </si>
  <si>
    <t>0530102024</t>
  </si>
  <si>
    <t>0472102022</t>
  </si>
  <si>
    <t>0472202022</t>
  </si>
  <si>
    <t>0472302022</t>
  </si>
  <si>
    <t>0472402022</t>
  </si>
  <si>
    <t>0473402022</t>
  </si>
  <si>
    <t>0484402023</t>
  </si>
  <si>
    <t>0472502022</t>
  </si>
  <si>
    <t>0472602022</t>
  </si>
  <si>
    <t>0461102021</t>
  </si>
  <si>
    <t>0461202021</t>
  </si>
  <si>
    <t>0460802021</t>
  </si>
  <si>
    <t>0460902021</t>
  </si>
  <si>
    <t>0461002021</t>
  </si>
  <si>
    <t>0461302021</t>
  </si>
  <si>
    <t>0461602021</t>
  </si>
  <si>
    <t>0461402021</t>
  </si>
  <si>
    <t>0461502021</t>
  </si>
  <si>
    <t>0355200000</t>
  </si>
  <si>
    <t>0355300000</t>
  </si>
  <si>
    <t>02453Základní</t>
  </si>
  <si>
    <t>0016402023</t>
  </si>
  <si>
    <t>0016502023</t>
  </si>
  <si>
    <t>0016602023</t>
  </si>
  <si>
    <t>0016702023</t>
  </si>
  <si>
    <t>0269502023</t>
  </si>
  <si>
    <t>0269602023</t>
  </si>
  <si>
    <t>0500302023</t>
  </si>
  <si>
    <t>0530002024</t>
  </si>
  <si>
    <t>0504702023</t>
  </si>
  <si>
    <t>0460602021</t>
  </si>
  <si>
    <t>0444802020</t>
  </si>
  <si>
    <t>0434602020</t>
  </si>
  <si>
    <t>0484502023</t>
  </si>
  <si>
    <t>0472702022</t>
  </si>
  <si>
    <t>0529602024</t>
  </si>
  <si>
    <t>0460702021</t>
  </si>
  <si>
    <t>0434502020</t>
  </si>
  <si>
    <t>0458602021</t>
  </si>
  <si>
    <t>0458702021</t>
  </si>
  <si>
    <t>0458802021</t>
  </si>
  <si>
    <t>0529702024</t>
  </si>
  <si>
    <t>0529802024</t>
  </si>
  <si>
    <t>0529902024</t>
  </si>
  <si>
    <t>0455902021</t>
  </si>
  <si>
    <t>03816Základní</t>
  </si>
  <si>
    <t>0523902024</t>
  </si>
  <si>
    <t>03815Základní</t>
  </si>
  <si>
    <t>0456502021</t>
  </si>
  <si>
    <t>0456602021</t>
  </si>
  <si>
    <t>0434702020</t>
  </si>
  <si>
    <t>0500402023</t>
  </si>
  <si>
    <t>0411502022</t>
  </si>
  <si>
    <t>0411602022</t>
  </si>
  <si>
    <t>0500502023</t>
  </si>
  <si>
    <t>0500602023</t>
  </si>
  <si>
    <t>0293802022</t>
  </si>
  <si>
    <t>0294002022</t>
  </si>
  <si>
    <t>0434902020</t>
  </si>
  <si>
    <t>0435002020</t>
  </si>
  <si>
    <t>0435102020</t>
  </si>
  <si>
    <t>0502702023</t>
  </si>
  <si>
    <t>0502802023</t>
  </si>
  <si>
    <t>0502902023</t>
  </si>
  <si>
    <t>0503002023</t>
  </si>
  <si>
    <t>0524002024</t>
  </si>
  <si>
    <t>0524102024</t>
  </si>
  <si>
    <t>0524202024</t>
  </si>
  <si>
    <t>0524302024</t>
  </si>
  <si>
    <t>0524402024</t>
  </si>
  <si>
    <t>0472802022</t>
  </si>
  <si>
    <t>0514102024</t>
  </si>
  <si>
    <t>0514202024</t>
  </si>
  <si>
    <t>0503502023</t>
  </si>
  <si>
    <t>03817Základní</t>
  </si>
  <si>
    <t>03818Základní</t>
  </si>
  <si>
    <t>0456702021</t>
  </si>
  <si>
    <t>0500702023</t>
  </si>
  <si>
    <t>0500802023</t>
  </si>
  <si>
    <t>0456902021</t>
  </si>
  <si>
    <t>0457002021</t>
  </si>
  <si>
    <t>0411702019</t>
  </si>
  <si>
    <t>0411802019</t>
  </si>
  <si>
    <t>0500902023</t>
  </si>
  <si>
    <t>0501002023</t>
  </si>
  <si>
    <t>0293902020</t>
  </si>
  <si>
    <t>0294102020</t>
  </si>
  <si>
    <t>0457102021</t>
  </si>
  <si>
    <t>0457202021</t>
  </si>
  <si>
    <t>0353802020</t>
  </si>
  <si>
    <t>0457502021</t>
  </si>
  <si>
    <t>0457302021</t>
  </si>
  <si>
    <t>0457402021</t>
  </si>
  <si>
    <t>0435502020</t>
  </si>
  <si>
    <t>0503102023</t>
  </si>
  <si>
    <t>0503202023</t>
  </si>
  <si>
    <t>0503302023</t>
  </si>
  <si>
    <t>0503402023</t>
  </si>
  <si>
    <t>0524502024</t>
  </si>
  <si>
    <t>0524602024</t>
  </si>
  <si>
    <t>0524702024</t>
  </si>
  <si>
    <t>0524802024</t>
  </si>
  <si>
    <t>0524902024</t>
  </si>
  <si>
    <t>0472902022</t>
  </si>
  <si>
    <t>0514302024</t>
  </si>
  <si>
    <t>0514402024</t>
  </si>
  <si>
    <t>0503602023</t>
  </si>
  <si>
    <t>0332302023</t>
  </si>
  <si>
    <t>0361402023</t>
  </si>
  <si>
    <t>0361502023</t>
  </si>
  <si>
    <t>0347302023</t>
  </si>
  <si>
    <t>0361602023</t>
  </si>
  <si>
    <t>0361702023</t>
  </si>
  <si>
    <t>0352502023</t>
  </si>
  <si>
    <t>0361802023</t>
  </si>
  <si>
    <t>0361902023</t>
  </si>
  <si>
    <t>0347202020</t>
  </si>
  <si>
    <t>0352602023</t>
  </si>
  <si>
    <t>0347602023</t>
  </si>
  <si>
    <t>0363602023</t>
  </si>
  <si>
    <t>0363702023</t>
  </si>
  <si>
    <t>0363002023</t>
  </si>
  <si>
    <t>0363102023</t>
  </si>
  <si>
    <t>0363202023</t>
  </si>
  <si>
    <t>0363302023</t>
  </si>
  <si>
    <t>0363402023</t>
  </si>
  <si>
    <t>0363502023</t>
  </si>
  <si>
    <t>0331402020</t>
  </si>
  <si>
    <t>03643Základní</t>
  </si>
  <si>
    <t>0375100000</t>
  </si>
  <si>
    <t>0326300000</t>
  </si>
  <si>
    <t>04632Základní</t>
  </si>
  <si>
    <t>04633Základní</t>
  </si>
  <si>
    <t>04635Základní</t>
  </si>
  <si>
    <t>0444802024</t>
  </si>
  <si>
    <t>Nominální hodnota místní měny PO</t>
  </si>
  <si>
    <t>Procenta</t>
  </si>
  <si>
    <t>HD</t>
  </si>
  <si>
    <t>mapování</t>
  </si>
  <si>
    <t>-</t>
  </si>
  <si>
    <t>vlookup</t>
  </si>
  <si>
    <t>Link</t>
  </si>
  <si>
    <t>00028</t>
  </si>
  <si>
    <t>https://www.dropbox.com/s/k4c8nekw9r0zzhk/00028_Bodyguard.jpg?dl=1</t>
  </si>
  <si>
    <t>00164Black</t>
  </si>
  <si>
    <t>https://www.dropbox.com/s/biwhw283pqn31bn/00164_Holds%20Set%201%20Pinches_black.jpg?dl=1</t>
  </si>
  <si>
    <t>00164Blue</t>
  </si>
  <si>
    <t>https://www.dropbox.com/s/9q8vaf1hgi5fsxq/00164_Holds%20Set%201%20Pinches_blue.jpg?dl=1</t>
  </si>
  <si>
    <t>00164Red</t>
  </si>
  <si>
    <t>https://www.dropbox.com/s/c88avz10p2ikkv6/00164_Holds%20Set%201%20Pinches_red.jpg?dl=1</t>
  </si>
  <si>
    <t>00164Yellow</t>
  </si>
  <si>
    <t>https://www.dropbox.com/s/ywtc11dm29hq7v7/00164_Holds%20Set%201%20Pinches_yellow.jpg?dl=1</t>
  </si>
  <si>
    <t>00165Black</t>
  </si>
  <si>
    <t>https://www.dropbox.com/s/xi5l4x690ktqzto/00165_Holds%20Set%202%20Slopers_black.jpg?dl=1</t>
  </si>
  <si>
    <t>00165Blue</t>
  </si>
  <si>
    <t>https://www.dropbox.com/s/g53zgybm0y2m6zl/00165_Holds%20Set%202%20Slopers_blue.jpg?dl=1</t>
  </si>
  <si>
    <t>00165Red</t>
  </si>
  <si>
    <t>https://www.dropbox.com/s/t91hkawn51690dg/00165_Holds%20Set%202%20Slopers_red.jpg?dl=1</t>
  </si>
  <si>
    <t>00165Yellow</t>
  </si>
  <si>
    <t>https://www.dropbox.com/s/i1qb2n0a3bnp2rv/00165_Holds%20Set%202%20Slopers_yellow.jpg?dl=1</t>
  </si>
  <si>
    <t>00166Black</t>
  </si>
  <si>
    <t>https://www.dropbox.com/s/ag11999ktptsrom/00166_Holds%20Set%203%20Modulars_black.jpg?dl=1</t>
  </si>
  <si>
    <t>00166Blue</t>
  </si>
  <si>
    <t>https://www.dropbox.com/s/xrarljwh4lqnc9x/00166_Holds%20Set%203%20Modulars_blue.jpg?dl=1</t>
  </si>
  <si>
    <t>00166Red</t>
  </si>
  <si>
    <t>https://www.dropbox.com/s/vn8p7w8tj6sre4t/00166_Holds%20Set%203%20Modulars_red.jpg?dl=1</t>
  </si>
  <si>
    <t>00166Yellow</t>
  </si>
  <si>
    <t>https://www.dropbox.com/s/8lw5b89i6wf366t/00166_Holds%20Set%203%20Modulars_yellow.jpg?dl=1</t>
  </si>
  <si>
    <t>00167Black</t>
  </si>
  <si>
    <t>https://www.dropbox.com/s/4e99kc670t7uks0/00167_Holds%20Set%204%20Edges_black.jpg?dl=1</t>
  </si>
  <si>
    <t>00167Blue</t>
  </si>
  <si>
    <t>https://www.dropbox.com/s/050pit3je3gmw5h/00167_Holds%20Set%204%20Edges_blue.jpg?dl=1</t>
  </si>
  <si>
    <t>00167Red</t>
  </si>
  <si>
    <t>https://www.dropbox.com/s/4q1o27uav6p412i/00167_Holds%20Set%204%20Edges_red.jpg?dl=1</t>
  </si>
  <si>
    <t>00167Yellow</t>
  </si>
  <si>
    <t>https://www.dropbox.com/s/0j88cqzswj9zudv/00167_Holds%20Set%204%20Edges_yellow.jpg?dl=1</t>
  </si>
  <si>
    <t>00598</t>
  </si>
  <si>
    <t>https://www.dropbox.com/s/7arkxbbmvmbxeg7/00598_Diamond_1.jpg?dl=1</t>
  </si>
  <si>
    <t>02004</t>
  </si>
  <si>
    <t>https://www.dropbox.com/s/p2lc3za8sweh2dm/02004__Ladder%20D%20step.jpg?dl=1</t>
  </si>
  <si>
    <t>02446Antr/Antr</t>
  </si>
  <si>
    <t>https://www.dropbox.com/s/7ilyuuxi992eh3a/02446_Falcon%20Straight.jpg?dl=1</t>
  </si>
  <si>
    <t>02447Blue/Antr</t>
  </si>
  <si>
    <t>https://www.dropbox.com/s/twks3y8nrj67izf/02447_Falcon%20Bent_blue.jpg?dl=1</t>
  </si>
  <si>
    <t>02447Green/Antr</t>
  </si>
  <si>
    <t>https://www.dropbox.com/s/rrbpsu3330l0urq/02447_Falcon%20Bent_green.jpg?dl=1</t>
  </si>
  <si>
    <t>02448Antr/Red</t>
  </si>
  <si>
    <t>https://www.dropbox.com/s/188w5j5yt85slsm/02448_Falcon%20Screw_antracit.jpg?dl=1</t>
  </si>
  <si>
    <t>02449Anthracite</t>
  </si>
  <si>
    <t>https://www.dropbox.com/s/2xnjkensw29o4i6/02449_Hawk%20Wire_antracit.jpg?dl=1</t>
  </si>
  <si>
    <t>02450Antr/Red</t>
  </si>
  <si>
    <t>https://www.dropbox.com/s/8y285vzbyy8704w/02450_Osprey%20Screw.jpg?dl=1</t>
  </si>
  <si>
    <t>02453</t>
  </si>
  <si>
    <t>https://www.dropbox.com/s/wii1kzdqdx581e2/02453_FINGERboard.jpg?dl=1</t>
  </si>
  <si>
    <t>02465</t>
  </si>
  <si>
    <t>https://www.dropbox.com/s/w4ekvyel07tgpif/02465_Ladder%20H%20step.jpg?dl=1</t>
  </si>
  <si>
    <t>02632Antr/Green</t>
  </si>
  <si>
    <t>https://www.dropbox.com/s/o2ahexen5dvxamr/02632_Osprey%20Twist.jpg?dl=1</t>
  </si>
  <si>
    <t>02633Antr/Blue</t>
  </si>
  <si>
    <t>https://www.dropbox.com/s/o3p191js6txj4vg/02633_Osprey%20Triple.jpg?dl=1</t>
  </si>
  <si>
    <t>02695Black</t>
  </si>
  <si>
    <t>https://www.dropbox.com/s/yxapnlvp0ysyfrb/02695_Holds%20Set%205%20Jugs_black.jpg?dl=1</t>
  </si>
  <si>
    <t>02695Blue</t>
  </si>
  <si>
    <t>https://www.dropbox.com/s/b1z1vnib7rso7tv/02695_Holds%20Set%205%20Jugs_blue.jpg?dl=1</t>
  </si>
  <si>
    <t>02695Red</t>
  </si>
  <si>
    <t>https://www.dropbox.com/s/q3rarvc0drjtmky/02695_Holds%20Set%205%20Jugs_red.jpg?dl=1</t>
  </si>
  <si>
    <t>02695Yellow</t>
  </si>
  <si>
    <t>https://www.dropbox.com/s/c15e0s8heda5ijd/02695_Holds%20Set%205%20Jugs_yellow.jpg?dl=1</t>
  </si>
  <si>
    <t>02696Black</t>
  </si>
  <si>
    <t>https://www.dropbox.com/s/n0xpgoh88hd17wv/02696_Footholds%20Set%201%20Bolt-on_black.jpg?dl=1</t>
  </si>
  <si>
    <t>02696Blue</t>
  </si>
  <si>
    <t>https://www.dropbox.com/s/ox4eoe3okvj2izb/02696_Footholds%20Set%201%20Bolt-on_blue.jpg?dl=1</t>
  </si>
  <si>
    <t>02696Red</t>
  </si>
  <si>
    <t>https://www.dropbox.com/s/sdxtxcdnd6sf6vx/02696_Footholds%20Set%201%20Bolt-on_red.jpg?dl=1</t>
  </si>
  <si>
    <t>02696Yellow</t>
  </si>
  <si>
    <t>https://www.dropbox.com/s/pwdsub6qkb477zn/02696_Footholds%20Set%201%20Bolt-on_yellow.jpg?dl=1</t>
  </si>
  <si>
    <t>02760Antr/Antr</t>
  </si>
  <si>
    <t>https://www.dropbox.com/s/9m13ic919ak3yr0/02760_Hawk_straight.jpg?dl=1</t>
  </si>
  <si>
    <t>02938AnthObsid</t>
  </si>
  <si>
    <t>https://www.dropbox.com/s/qj199wlakin72zv/02938_Mania%20Pants_Anthracite%20Obsidian_1.jpg?dl=1</t>
  </si>
  <si>
    <t>02938Midnight2</t>
  </si>
  <si>
    <t>https://www.dropbox.com/s/lva3ya616qnn5pp/02938_Mania%20Pants_Blue%20Midnight%20II_1.jpg?dl=1</t>
  </si>
  <si>
    <t>02938Lime2</t>
  </si>
  <si>
    <t>https://www.dropbox.com/s/vucpwvy2sk5bjmq/02938_Mania%20Pants_Green%20Lime%20II_1.jpg?dl=1</t>
  </si>
  <si>
    <t>02938Orange Poi</t>
  </si>
  <si>
    <t>https://www.dropbox.com/s/t3mazk6ashmv5o5/02938_Mania%20Pants_Orange%20Poinciana_1.jpg?dl=1</t>
  </si>
  <si>
    <t>02938Wine Merlo</t>
  </si>
  <si>
    <t>https://www.dropbox.com/s/lqnqs806n29wwju/02938_Mania%20Pants_Wine%20Merlot_1.jpg?dl=1</t>
  </si>
  <si>
    <t>02939AnthObsid</t>
  </si>
  <si>
    <t>https://www.dropbox.com/s/9w205i5fbf2u1tr/02939_Noya%20pants_anthracite%20Obsidian_1.jpg?dl=1</t>
  </si>
  <si>
    <t>02939WineRhodod</t>
  </si>
  <si>
    <t>https://www.dropbox.com/s/iwqc6qazvtawfr0/02939_Noya%20pants_Wine%20Rhododendron_1.jpg?dl=1</t>
  </si>
  <si>
    <t>02939Midnight</t>
  </si>
  <si>
    <t>https://www.dropbox.com/s/nzw09mk25ezkwaw/02939_Noya%20Pants_Midnight%2001.jpg?dl=1</t>
  </si>
  <si>
    <t>02939Orange Poi</t>
  </si>
  <si>
    <t>https://www.dropbox.com/s/ram4expydd4sah8/02939_Noya%20Pants_Orange%20Poinciana_1.jpg?dl=1</t>
  </si>
  <si>
    <t>02939Blue D-Pea</t>
  </si>
  <si>
    <t>https://www.dropbox.com/s/4a53jt7gmhy8s5r/02939_Noya%20Pants_Blue%20Deep%20Peacock_1.jpg?dl=1</t>
  </si>
  <si>
    <t>02940AnthObsid</t>
  </si>
  <si>
    <t>https://www.dropbox.com/s/52evmiz6cctap4b/02940_Mania%20Shorts_Anthracite%20Obsidian_1.jpg?dl=1</t>
  </si>
  <si>
    <t>02940Midnight2</t>
  </si>
  <si>
    <t>https://www.dropbox.com/s/6i5igb4y91v9qlo/02940_Mania%20Shorts_Blue%20Midnight%20II_1.jpg?dl=1</t>
  </si>
  <si>
    <t>02940Lime2</t>
  </si>
  <si>
    <t>https://www.dropbox.com/s/ape4ktqm6xn6ht9/02940_Mania%20Shorts_Green%20Lime%20II_1.jpg?dl=1</t>
  </si>
  <si>
    <t>02940Orange Poi</t>
  </si>
  <si>
    <t>https://www.dropbox.com/s/53ryz1vwsj7ccrs/02940_Mania%20Shorts_Orange%20Poinciana_1.jpg?dl=1</t>
  </si>
  <si>
    <t>02940Wine Merlo</t>
  </si>
  <si>
    <t>https://www.dropbox.com/s/qdroqtq3tvz9qnw/02940_Mania%20Shorts_Wine%20Merlot_1.jpg?dl=1</t>
  </si>
  <si>
    <t>02941AnthObsid</t>
  </si>
  <si>
    <t>https://www.dropbox.com/s/3tv5xkq3suop8jq/02941_Noya%20shorts_Anthracite%20Obsidian_1.jpg?dl=1</t>
  </si>
  <si>
    <t>02941WineRhodod</t>
  </si>
  <si>
    <t>https://www.dropbox.com/s/3iva1k8dxedugms/02941_Noya%20shorts_Wine%20Rhododendron_1.jpg?dl=1</t>
  </si>
  <si>
    <t>02941Midnight</t>
  </si>
  <si>
    <t>https://www.dropbox.com/s/yddu34gw3e13uru/02941_Noya%20Shorts_Midnight_1.jpg?dl=1</t>
  </si>
  <si>
    <t>02941Orange Poi</t>
  </si>
  <si>
    <t>https://www.dropbox.com/s/sdfi4a4fihu1yb0/02941_Noya%20Shorts_Orange%20Poinciana_1.jpg?dl=1</t>
  </si>
  <si>
    <t>02941Blue D-Pea</t>
  </si>
  <si>
    <t>https://www.dropbox.com/s/ugr3dhkyigmtshe/02941_Noya%20Shorts_Blue%20Deep%20Peacock_1.jpg?dl=1</t>
  </si>
  <si>
    <t>02952</t>
  </si>
  <si>
    <t>https://www.dropbox.com/s/qjrnffki7ubeotp/02952_Easy%20Check%20Set_15%20cm.jpg?dl=1</t>
  </si>
  <si>
    <t>02953</t>
  </si>
  <si>
    <t>https://www.dropbox.com/s/xd7taddip0k0300/02953_Easy%20Check%20Set_30%20cm.jpg?dl=1</t>
  </si>
  <si>
    <t>02994</t>
  </si>
  <si>
    <t>https://www.dropbox.com/s/cvgt5ew4s5hgbk5/02994_Kestrel_Dose.jpg?dl=1</t>
  </si>
  <si>
    <t>03017Black</t>
  </si>
  <si>
    <t>https://www.dropbox.com/s/kket0k2cijv8aej/03017_Easy%20Check%20PA%2016_15%20cm%20II.jpg?dl=1</t>
  </si>
  <si>
    <t>03018Black</t>
  </si>
  <si>
    <t>https://www.dropbox.com/s/0f9a2tti9bd6oh7/03018_Easy%20Check%20PA%2016_30%20cm%20II.jpg?dl=1</t>
  </si>
  <si>
    <t>03263</t>
  </si>
  <si>
    <t>03276Antr/Red</t>
  </si>
  <si>
    <t>https://www.dropbox.com/s/vqaov50qfa11io0/03276_Belay%20Set%20Condor%20Hurry.jpg?dl=1</t>
  </si>
  <si>
    <t>03277Blue</t>
  </si>
  <si>
    <t>https://www.dropbox.com/s/cqejx58t2pyzw4n/03277_Hurry_blue.jpg?dl=1</t>
  </si>
  <si>
    <t>03277Green</t>
  </si>
  <si>
    <t>https://www.dropbox.com/s/mquslo7fvgb5vbk/03277_Hurry_green.jpg?dl=1</t>
  </si>
  <si>
    <t>03277Red</t>
  </si>
  <si>
    <t>https://www.dropbox.com/s/n068rxepl12nbj6/03277_Hurry_red.jpg?dl=1</t>
  </si>
  <si>
    <t>03278Antr/Red</t>
  </si>
  <si>
    <t>https://www.dropbox.com/s/8il2t4ppuqzggte/03278_Condor%20Screw.jpg?dl=1</t>
  </si>
  <si>
    <t>03314Green</t>
  </si>
  <si>
    <t>https://www.dropbox.com/s/tobmsbkz8ke67qw/03314_PAD.jpg?dl=1</t>
  </si>
  <si>
    <t>03323Green</t>
  </si>
  <si>
    <t>https://www.dropbox.com/s/4wu9jyutb68wu2b/03323_Thor.jpg?dl=1</t>
  </si>
  <si>
    <t>03472Green</t>
  </si>
  <si>
    <t>https://www.dropbox.com/s/ttlnkk4eqxtsul4/03472_Frey.jpg?dl=1</t>
  </si>
  <si>
    <t>03473Green</t>
  </si>
  <si>
    <t>https://www.dropbox.com/s/gbzblgxif8q4pbc/03473_Thor_access.jpg?dl=1</t>
  </si>
  <si>
    <t>03476Green</t>
  </si>
  <si>
    <t>https://www.dropbox.com/s/kg8xrj559ehwps8/03476_Thor_Access_Top.jpg?dl=1</t>
  </si>
  <si>
    <t>03525Green</t>
  </si>
  <si>
    <t>https://www.dropbox.com/s/p2zi4d6asjv4gjp/03525_Thor_sit.jpg?dl=1</t>
  </si>
  <si>
    <t>03526Green</t>
  </si>
  <si>
    <t>https://www.dropbox.com/s/m2g64zrvjhg53ew/03526_Thor_Top.jpg?dl=1</t>
  </si>
  <si>
    <t>03538AnthObsid</t>
  </si>
  <si>
    <t>https://www.dropbox.com/s/81joy6plbijm7a2/03538_Corona%20Top_Anthracite%20Obsidian_01.jpg?dl=1</t>
  </si>
  <si>
    <t>03538WineRhodod</t>
  </si>
  <si>
    <t>https://www.dropbox.com/s/hbrv8x7ba2c43tf/03538_Corona%20Top_Wine%20Rhododendron_01.jpg?dl=1</t>
  </si>
  <si>
    <t>03538Blue D-Pea</t>
  </si>
  <si>
    <t>https://www.dropbox.com/s/3cechf54jlqt2v2/03538_Corona%20Top_Blue%20Deep%20Peacock_1.jpg?dl=1</t>
  </si>
  <si>
    <t>03548Basic</t>
  </si>
  <si>
    <t>https://www.dropbox.com/s/vz1hce0sqgeosw1/03548_Crack%20Gloves.jpg?dl=1</t>
  </si>
  <si>
    <t>03549Antr/Green</t>
  </si>
  <si>
    <t>https://www.dropbox.com/s/si1l5jipk81plx6/03549_Condor%20Twist.jpg?dl=1</t>
  </si>
  <si>
    <t>03550Antr/Blue</t>
  </si>
  <si>
    <t>https://www.dropbox.com/s/xrlh9xl29jrqou0/03550_Condor%20Triple.jpg?dl=1</t>
  </si>
  <si>
    <t>03552</t>
  </si>
  <si>
    <t>https://www.dropbox.com/s/qnva7570z8ncom2/03552_Tape%20box_25mm.jpg?dl=1</t>
  </si>
  <si>
    <t>03553</t>
  </si>
  <si>
    <t>https://www.dropbox.com/s/ig1y7rcfwi6qwt3/03553_Tape%20box%2050mm.jpg?dl=1</t>
  </si>
  <si>
    <t>03614Green</t>
  </si>
  <si>
    <t>https://www.dropbox.com/s/pbubw6z8573huf3/03614_Thor_2Q.jpg?dl=1</t>
  </si>
  <si>
    <t>03615Green</t>
  </si>
  <si>
    <t>https://www.dropbox.com/s/mgh3d0dxpywwr9p/03615_Thor_4Q.jpg?dl=1</t>
  </si>
  <si>
    <t>03616Green</t>
  </si>
  <si>
    <t>https://www.dropbox.com/s/0ntiobe0e8qu5dw/03616_Thor_Access_2Q.jpg?dl=1</t>
  </si>
  <si>
    <t>03617Green</t>
  </si>
  <si>
    <t>https://www.dropbox.com/s/6cssgm50nvmx4hy/03617_Thor_Access_4Q.jpg?dl=1</t>
  </si>
  <si>
    <t>03618Green</t>
  </si>
  <si>
    <t>https://www.dropbox.com/s/e6cbdzg6b3e93os/03618_Thor_Sit_2Q.jpg?dl=1</t>
  </si>
  <si>
    <t>03619Green</t>
  </si>
  <si>
    <t>https://www.dropbox.com/s/xo5bymo64hj0xha/03619_Thor_Sit_4Q.jpg?dl=1</t>
  </si>
  <si>
    <t>03630Green</t>
  </si>
  <si>
    <t>https://www.dropbox.com/s/4uoy0peqvaijx9q/03630_Legs%20green.jpg?dl=1</t>
  </si>
  <si>
    <t>03631Green</t>
  </si>
  <si>
    <t>https://www.dropbox.com/s/znns59q7uh9pah4/03631_Legs%202Q%20Green.jpg?dl=1</t>
  </si>
  <si>
    <t>03632Green</t>
  </si>
  <si>
    <t>https://www.dropbox.com/s/1wn18xyie04rksp/03632_Legs_4Q.jpg?dl=1</t>
  </si>
  <si>
    <t>03633Green</t>
  </si>
  <si>
    <t>https://www.dropbox.com/s/69snqizep3eexd9/03633_Top.jpg?dl=1</t>
  </si>
  <si>
    <t>03634Black/Red</t>
  </si>
  <si>
    <t>https://www.dropbox.com/s/h89plzv712yqac4/03634_V-Access.jpg?dl=1</t>
  </si>
  <si>
    <t>03635Black/Red</t>
  </si>
  <si>
    <t>https://www.dropbox.com/s/94nvr1eanv9rmsz/03635_V_Carabiner.jpg?dl=1</t>
  </si>
  <si>
    <t>03636Green</t>
  </si>
  <si>
    <t>https://www.dropbox.com/s/w2blkfa4xwligts/03636_Waist.jpg?dl=1</t>
  </si>
  <si>
    <t>03637Green</t>
  </si>
  <si>
    <t>https://www.dropbox.com/s/b5awzznx6qp61ud/03637_Waist%20Q_1_green.jpg?dl=1</t>
  </si>
  <si>
    <t>03643Green</t>
  </si>
  <si>
    <t>https://www.dropbox.com/s/y8bnfcxrdz22phe/03643_top_pad.jpg?dl=1</t>
  </si>
  <si>
    <t>03751</t>
  </si>
  <si>
    <t>03758Yellow/Red</t>
  </si>
  <si>
    <t>https://www.dropbox.com/s/lek9r0o23j0ik4x/03758_Rival_1_2021.jpg?dl=1</t>
  </si>
  <si>
    <t>03815Middle blu</t>
  </si>
  <si>
    <t>https://www.dropbox.com/s/cm80dz0thlg3u7v/03815_Hurrikan%20Jeans%20Middle%20Blue%2001.jpg?dl=1</t>
  </si>
  <si>
    <t>03816Dark blue</t>
  </si>
  <si>
    <t>https://www.dropbox.com/s/58c65s26tjtp1oa/03816_Ravage%20Jeans%20Dark%20Blue%2001.jpg?dl=1</t>
  </si>
  <si>
    <t>03817Middle blu</t>
  </si>
  <si>
    <t>https://www.dropbox.com/s/zhhjei26qupe0n3/03817_Medea%20Jeans%20Middle%20Blue%2001.jpg?dl=1</t>
  </si>
  <si>
    <t>03818Light blue</t>
  </si>
  <si>
    <t>https://www.dropbox.com/s/trd12oxv3rxq9ao/03818_Inga%20Jeans%20Light%20Blue%2001.jpg?dl=1</t>
  </si>
  <si>
    <t>03976Antr/Red</t>
  </si>
  <si>
    <t>https://www.dropbox.com/s/15s4u13fcaxrl6w/03976_Harpy%20HMS%20Screw.jpg?dl=1</t>
  </si>
  <si>
    <t>03977Antr/Green</t>
  </si>
  <si>
    <t>https://www.dropbox.com/s/vlpfri7eueoukix/03977_Harpy%20HMS%20Twist.jpg?dl=1</t>
  </si>
  <si>
    <t>03978Antr/Blue</t>
  </si>
  <si>
    <t>https://www.dropbox.com/s/ccov6ta67g09e9e/03978%20Harpy%20HMS%20Triple.jpg?dl=1</t>
  </si>
  <si>
    <t>03980Antr/Red</t>
  </si>
  <si>
    <t>https://www.dropbox.com/s/7tcp6psx5p7wx4f/03980_Hawk%20Screw_antracit.jpg?dl=1</t>
  </si>
  <si>
    <t>04041Grey/Green</t>
  </si>
  <si>
    <t>https://www.dropbox.com/s/13kzh2l4l6i259k/04041_Jett%20QC_1.jpg?dl=1</t>
  </si>
  <si>
    <t>04063Basic</t>
  </si>
  <si>
    <t>https://www.dropbox.com/s/i61fy4wl5yco1ce/04063_Falcon%20screw%203-pack.jpg?dl=1</t>
  </si>
  <si>
    <t>04064Basic</t>
  </si>
  <si>
    <t>https://www.dropbox.com/s/p9xtfhu2loa9baz/04064_Hawk%20Screw%203-pack.jpg?dl=1</t>
  </si>
  <si>
    <t>04066Blue/Antr</t>
  </si>
  <si>
    <t>https://www.dropbox.com/s/h7eioqeisnpih9a/04066%20Hawk%20Bent_blue.jpg?dl=1</t>
  </si>
  <si>
    <t>04066Red/Antr</t>
  </si>
  <si>
    <t>https://www.dropbox.com/s/lc5z8x8x6kn0iou/04066%20Hawk%20Bent_red.jpg?dl=1</t>
  </si>
  <si>
    <t>04067Basic</t>
  </si>
  <si>
    <t>https://www.dropbox.com/s/2382qdka9pf0rai/04067_Kestrel%206-pack.jpg?dl=1</t>
  </si>
  <si>
    <t>04068Blue</t>
  </si>
  <si>
    <t>https://www.dropbox.com/s/jzo84mhopl6ycyw/04068_Falcon_QD_zoom_PA_15-22_16cm_blue.jpg?dl=1</t>
  </si>
  <si>
    <t>04069Blue</t>
  </si>
  <si>
    <t>https://www.dropbox.com/s/upmconefi29lzkk/04069_Falcon_QD_zoom_PA_15-22_12cm_blue.jpg?dl=1</t>
  </si>
  <si>
    <t>04069Green</t>
  </si>
  <si>
    <t>https://www.dropbox.com/s/6r12jqhta6jofmu/04069_Falcon_QD_zoom_PA_15-22_12cm_green.jpg?dl=1</t>
  </si>
  <si>
    <t>04070Blue</t>
  </si>
  <si>
    <t>https://www.dropbox.com/s/9yb9jdslqhag625/04070_Falcon_QD_PA%2016_15%20cm_blue.jpg?dl=1</t>
  </si>
  <si>
    <t>04071Blue</t>
  </si>
  <si>
    <t>https://www.dropbox.com/s/0vbz21q2z60mckr/04071_Falcon_QD_PA%2016_10%20cm_blue.jpg?dl=1</t>
  </si>
  <si>
    <t>04071Green</t>
  </si>
  <si>
    <t>https://www.dropbox.com/s/igv5bpzekech1qy/04071_Falcon_QD_PA%2016_10%20cm_green.jpg?dl=1</t>
  </si>
  <si>
    <t>04072Blue</t>
  </si>
  <si>
    <t>https://www.dropbox.com/s/5bghpy8eh41izf1/04072_Hawk_QD_zoom_PA_15-22_16cm_blue.jpg?dl=1</t>
  </si>
  <si>
    <t>04072Red</t>
  </si>
  <si>
    <t>https://www.dropbox.com/s/9vaqgkygqyqr8bj/04072_Hawk_QD_Zoom_PA%2015_22_16cm_red.jpg?dl=1</t>
  </si>
  <si>
    <t>04074Blue</t>
  </si>
  <si>
    <t>https://www.dropbox.com/s/tg9dsmikh262x97/04074_Hawk_QD_combi_PA%2016_15cm_blue.jpg?dl=1</t>
  </si>
  <si>
    <t>04075Blue</t>
  </si>
  <si>
    <t>https://www.dropbox.com/s/ip7smnkoen442lq/04075_Hawk_QD_combi_PA%2016_10%20cm_blue.jpg?dl=1</t>
  </si>
  <si>
    <t>04075Green</t>
  </si>
  <si>
    <t>https://www.dropbox.com/s/d1jj9sg1rn9bw9q/04075_Hawk_QD_combi_PA%2016_10%20cm_green.jpg?dl=1</t>
  </si>
  <si>
    <t>04076Blue</t>
  </si>
  <si>
    <t>https://www.dropbox.com/s/45uh5z6ld7gzw73/04076_Hawk_QD_combi_DYN%2011_15%20cm_blue.jpg?dl=1</t>
  </si>
  <si>
    <t>04077Blue</t>
  </si>
  <si>
    <t>https://www.dropbox.com/s/pjjnbvamuy21ctt/04077_Hawk_QD_combi_DYN%2011_10cm_blue.jpg?dl=1</t>
  </si>
  <si>
    <t>04077Green</t>
  </si>
  <si>
    <t>https://www.dropbox.com/s/hj0ijwcdh8tcm75/04077_Hawk_QD_combi_DYN%2011_10cm_green.jpg?dl=1</t>
  </si>
  <si>
    <t>04080Red</t>
  </si>
  <si>
    <t>https://www.dropbox.com/s/hkuvois7cudaacw/04080_Hawk_QD_wire_DYN%2011_10cm_red.jpg?dl=1</t>
  </si>
  <si>
    <t>04081Blue</t>
  </si>
  <si>
    <t>https://www.dropbox.com/s/hdm7m6e9x77yomf/04081_Hawk_QD_wire_DYN%2011_15cm_blue.jpg?dl=1</t>
  </si>
  <si>
    <t>04082Orange</t>
  </si>
  <si>
    <t>https://www.dropbox.com/s/y5shzgjwhstknvy/04082_Kestrel_o-sling_DYN%208_60%20cm_orange.jpg?dl=1</t>
  </si>
  <si>
    <t>04106Antr/Blue</t>
  </si>
  <si>
    <t>https://www.dropbox.com/s/bddd7kpkau7rt0f/04106_Belay%20Set%20Condor%20Triple%20Hurry.jpg?dl=1</t>
  </si>
  <si>
    <t>04107Antr/Blue</t>
  </si>
  <si>
    <t>https://www.dropbox.com/s/owyhmg3c9r392lf/04107_Belay%20set%20Eagle%20Triple%20Hurry_blue.jpg?dl=1</t>
  </si>
  <si>
    <t>04115DarkBlue2</t>
  </si>
  <si>
    <t>https://www.dropbox.com/s/pa4ywdcjewpisi9/04115_Mania%20Jeans_1.jpg?dl=1</t>
  </si>
  <si>
    <t>04116DarkBlue2</t>
  </si>
  <si>
    <t>https://www.dropbox.com/s/gk27q19rd1i1bxf/04116_Mania%20Jeans%20Shorts_1.jpg?dl=1</t>
  </si>
  <si>
    <t>04117Middle blu</t>
  </si>
  <si>
    <t>https://www.dropbox.com/s/k1898ymsyctfqq9/04117_Noya%20jeans%2001.jpg?dl=1</t>
  </si>
  <si>
    <t>04118Middle blu</t>
  </si>
  <si>
    <t>https://www.dropbox.com/s/8sp8aszszh1gtqu/04118_Noya%20short%20jeans%2001.jpg?dl=1</t>
  </si>
  <si>
    <t>04120Green</t>
  </si>
  <si>
    <t>https://www.dropbox.com/s/piksziff9qv8jw4/04120_QD_PA_20%20Tubular_green.jpg?dl=1</t>
  </si>
  <si>
    <t>04121Blue</t>
  </si>
  <si>
    <t>https://www.dropbox.com/s/18mimz3tys0ttu5/04121_QD_PA_20_Tubular_blue.jpg?dl=1</t>
  </si>
  <si>
    <t>04122Orange</t>
  </si>
  <si>
    <t>https://www.dropbox.com/s/kx3sgtprdewg6um/04122_QD_PA_20_Tubular_orange.jpg?dl=1</t>
  </si>
  <si>
    <t>04124Red</t>
  </si>
  <si>
    <t>https://www.dropbox.com/s/twnpfmjl065v7v2/04124_QD%20ZOOM%20PA_15_22_12%20cm_red.jpg?dl=1</t>
  </si>
  <si>
    <t>04125Blue</t>
  </si>
  <si>
    <t>https://www.dropbox.com/s/zgiyxbhe3f6385z/04125_QD%20ZOOM%20PA_15_22_16cm_blue.jpg?dl=1</t>
  </si>
  <si>
    <t>04126Blue</t>
  </si>
  <si>
    <t>https://www.dropbox.com/s/1fr6jm9zwwf0ok5/04126_O-sling%20PA%2020%20Tubular_blue.jpg?dl=1</t>
  </si>
  <si>
    <t>04127Orange</t>
  </si>
  <si>
    <t>https://www.dropbox.com/s/afyvrqmu4rf8l3v/04127_o-sling_pa_20_Tubular_orange.jpg?dl=1</t>
  </si>
  <si>
    <t>04128Green</t>
  </si>
  <si>
    <t>https://www.dropbox.com/s/p2zfuwqble9w6gx/04128_o-sling_pa_20_Tubular_green.jpg?dl=1</t>
  </si>
  <si>
    <t>04129Blue</t>
  </si>
  <si>
    <t>https://www.dropbox.com/s/00tiju25s32hypo/04129_o-sling_pa_20_Tubular_blue.jpg?dl=1</t>
  </si>
  <si>
    <t>04170Green</t>
  </si>
  <si>
    <t>https://www.dropbox.com/s/pkr0estzwev7c76/04170_Neon.jpg?dl=1</t>
  </si>
  <si>
    <t>04171Orange</t>
  </si>
  <si>
    <t>https://www.dropbox.com/s/71nelad6nf91a9r/04171_Neon%203.jpg?dl=1</t>
  </si>
  <si>
    <t>04172Pink</t>
  </si>
  <si>
    <t>https://www.dropbox.com/s/ukl25iy4zu11k3n/04172%20Neon%20Lady.jpg?dl=1</t>
  </si>
  <si>
    <t>04176Grey/Orang</t>
  </si>
  <si>
    <t>https://www.dropbox.com/s/02263t0ipak947i/04176_Jett%20LU_1%20.jpg?dl=1</t>
  </si>
  <si>
    <t>04332Red</t>
  </si>
  <si>
    <t>https://www.dropbox.com/s/k9g8gr0rm29gf19/04332_FURY_1.jpg?dl=1</t>
  </si>
  <si>
    <t>04335Blue</t>
  </si>
  <si>
    <t>https://www.dropbox.com/s/hdo5glmtsg75we8/04335_TWIST%20QUATTRO_Blue%2001.jpg?dl=1</t>
  </si>
  <si>
    <t>04336Red</t>
  </si>
  <si>
    <t>https://www.dropbox.com/s/w6y8pqi65drawhi/04336_Twist_red.jpg?dl=1</t>
  </si>
  <si>
    <t>04336GreySilver</t>
  </si>
  <si>
    <t>https://www.dropbox.com/s/ny7zl4czvv18uyo/04336_TWIST_Grey%20Silver%2001.jpg?dl=1</t>
  </si>
  <si>
    <t>04336GreenMed</t>
  </si>
  <si>
    <t>https://www.dropbox.com/s/sscq8r0jw5qtx4u/04336_TWIST_Green%20Medium%2001.jpg?dl=1</t>
  </si>
  <si>
    <t>04337Blue</t>
  </si>
  <si>
    <t>https://www.dropbox.com/s/pqbgqs2897rehpb/04337_Twist%20Kid_blue%2001.jpg?dl=1</t>
  </si>
  <si>
    <t>04337Red</t>
  </si>
  <si>
    <t>https://www.dropbox.com/s/dkoqsn4m6cp45xr/04337_Twist%20Kid_red%2001.jpg?dl=1</t>
  </si>
  <si>
    <t>04338Grey</t>
  </si>
  <si>
    <t>https://www.dropbox.com/s/hp99z2f2hkvr2h6/04338_Climbing%20Twist%20Set%202024.jpg?dl=1</t>
  </si>
  <si>
    <t>04341Blue</t>
  </si>
  <si>
    <t>https://www.dropbox.com/s/axq6avpn8pzv69u/04341_Biner%20FIX%2011mm.jpg?dl=1</t>
  </si>
  <si>
    <t>04341Green</t>
  </si>
  <si>
    <t>04341Red</t>
  </si>
  <si>
    <t>04341White</t>
  </si>
  <si>
    <t>04342Blue</t>
  </si>
  <si>
    <t>https://www.dropbox.com/s/6ng15k65z2dow78/04342_Biner%20FIX%2016mm.jpg?dl=1</t>
  </si>
  <si>
    <t>04342Green</t>
  </si>
  <si>
    <t>04342Red</t>
  </si>
  <si>
    <t>04342White</t>
  </si>
  <si>
    <t>04343Grey</t>
  </si>
  <si>
    <t>https://www.dropbox.com/s/w2hflqqgrniu8y1/04343_Via%20Ferrata%20Twist%20Set.jpg?dl=1</t>
  </si>
  <si>
    <t>04345Red</t>
  </si>
  <si>
    <t>https://www.dropbox.com/s/0cv7jr6m5do9elp/04345_Belt%20SB%2028%20mm_red.jpg?dl=1</t>
  </si>
  <si>
    <t>04345Blue</t>
  </si>
  <si>
    <t>https://www.dropbox.com/s/hyjbp1tklxrw70z/04345_Belt%20SB%2028%20mm_blue.jpg?dl=1</t>
  </si>
  <si>
    <t>04345Grey</t>
  </si>
  <si>
    <t>https://www.dropbox.com/s/mtug7mso1dv5vfa/04345_Belt%20SB%2028%20mm_grey.jpg?dl=1</t>
  </si>
  <si>
    <t>04345Green</t>
  </si>
  <si>
    <t>https://www.dropbox.com/s/ajihkg007j8lfp1/04345_Belt%20SB%2028%20mm_green.jpg?dl=1</t>
  </si>
  <si>
    <t>04346Black-Red</t>
  </si>
  <si>
    <t>https://www.dropbox.com/s/8mitd9otlyl1545/04346_Chalk_bag_belt.jpg?dl=1</t>
  </si>
  <si>
    <t>04347Blue Opal</t>
  </si>
  <si>
    <t>https://www.dropbox.com/s/1pq7jztaj713sfq/04347_HONK%20Pants%20Blue%20Opal_1.jpg?dl=1</t>
  </si>
  <si>
    <t>04347Anth Ebony</t>
  </si>
  <si>
    <t>https://www.dropbox.com/s/wogkbkgmgs7e6ps/04347_HONK%20Pants%20Anthracite%20Ebony_1.jpg?dl=1</t>
  </si>
  <si>
    <t>04347Grey Storm</t>
  </si>
  <si>
    <t>https://www.dropbox.com/s/3bp1wch0jxz2wsq/04347_HONK%20Pants%20Grey%20Stormy%20Weather_1.jpg?dl=1</t>
  </si>
  <si>
    <t>04349BrownBronz</t>
  </si>
  <si>
    <t>https://www.dropbox.com/s/1bnuckm5ypf7100/04349_Jaws%20Pants_Brown%20Bronze_1.jpg?dl=1</t>
  </si>
  <si>
    <t>04349GreenSpinT</t>
  </si>
  <si>
    <t>https://www.dropbox.com/s/hpr3qiqhm8on9zf/04349_Jaws%20Pants_Green%20Spindle%20Tree_1.jpg?dl=1</t>
  </si>
  <si>
    <t>04349Blue Dress</t>
  </si>
  <si>
    <t>https://www.dropbox.com/s/5d9vzojbfflou2o/04349_Jaws%20Pants%20Blue%20Dress_1.jpg?dl=1</t>
  </si>
  <si>
    <t>04349Brown Bran</t>
  </si>
  <si>
    <t>https://www.dropbox.com/s/q2soymcer22isci/04349_Jaws%20Pants%20Brown%20Brendy_1.jpg?dl=1</t>
  </si>
  <si>
    <t>04350BrownBronz</t>
  </si>
  <si>
    <t>https://www.dropbox.com/s/mimomgtswfg0tg6/04350_Jaws%203I4%20pants_Brown%20Bronze%201.jpg?dl=1</t>
  </si>
  <si>
    <t>04350GreenSpinT</t>
  </si>
  <si>
    <t>https://www.dropbox.com/s/ntu68q7aq80nkq0/04350_Jaws%203I4%20pants_Green%20Spindle%20Tree_1.jpg?dl=1</t>
  </si>
  <si>
    <t>04350Blue Dress</t>
  </si>
  <si>
    <t>https://www.dropbox.com/s/bpq8rx16tjsi2hq/04350_Jaws%203I4%20Pants%20Blue%20Dress_1.jpg?dl=1</t>
  </si>
  <si>
    <t>04350Brown Bran</t>
  </si>
  <si>
    <t>https://www.dropbox.com/s/e6hi3x0016opzb2/04350_Jaws%203I4%20Pants%20Brown%20Brandy_1.jpg?dl=1</t>
  </si>
  <si>
    <t>04351Wine Merlo</t>
  </si>
  <si>
    <t>https://www.dropbox.com/s/ee0148cyxyjxi9q/04351_BAMBOO%20T%20Men_Wine%20Merlot_1.jpg?dl=1</t>
  </si>
  <si>
    <t>04351Blue Opal</t>
  </si>
  <si>
    <t>https://www.dropbox.com/s/4dkt5l4uqhq7eq9/04351_BAMBOO%20T%20Men_Blue%20Opal_1.jpg?dl=1</t>
  </si>
  <si>
    <t>04351D-Grey Ink</t>
  </si>
  <si>
    <t>https://www.dropbox.com/s/wgrd288cd4091l6/04351_BAMBOO%20T%20Men_Dark%20Grey%20India%20Ink_1.jpg?dl=1</t>
  </si>
  <si>
    <t>04355Wine Merlo</t>
  </si>
  <si>
    <t>https://www.dropbox.com/s/5kh78a9j9uoazng/04355_BAMBOO%20T%20Women_Wine%20Merlot_1.jpg?dl=1</t>
  </si>
  <si>
    <t>04355Blue Opal</t>
  </si>
  <si>
    <t>https://www.dropbox.com/s/1yu16pdp6saqzti/04355_BAMBOO%20T%20Women_Blue%20Opal_1.jpg?dl=1</t>
  </si>
  <si>
    <t>04355D-Grey Ink</t>
  </si>
  <si>
    <t>https://www.dropbox.com/s/r0kgttiakgtyi5n/04355_BAMBOO%20T%20Women_Wine%20Dark%20Grey%20India%20Ink_1.jpg?dl=1</t>
  </si>
  <si>
    <t>04367Blue/White</t>
  </si>
  <si>
    <t>https://www.dropbox.com/s/gy324hmd94e34do/Spirit_Blue-White.jpg?dl=1</t>
  </si>
  <si>
    <t>04367Red/White</t>
  </si>
  <si>
    <t>https://www.dropbox.com/s/lzb6xh6rh9pfo30/Spirit_Red-White.jpg?dl=1</t>
  </si>
  <si>
    <t>04368Blue/White</t>
  </si>
  <si>
    <t>04368Red/White</t>
  </si>
  <si>
    <t>04369Blue/White</t>
  </si>
  <si>
    <t>04369Red/White</t>
  </si>
  <si>
    <t>04370Blue/White</t>
  </si>
  <si>
    <t>04370Red/White</t>
  </si>
  <si>
    <t>04371Blue/White</t>
  </si>
  <si>
    <t>04371Red/White</t>
  </si>
  <si>
    <t>04372Blue/Marin</t>
  </si>
  <si>
    <t>https://www.dropbox.com/s/bqa4ydesffrjkql/Cult_Blue-Marine.jpg?dl=1</t>
  </si>
  <si>
    <t>04372Green/Ice</t>
  </si>
  <si>
    <t>https://www.dropbox.com/s/1rbzaljr1quy31j/Cult_Green-Icemint.jpg?dl=1</t>
  </si>
  <si>
    <t>04373Blue/Marin</t>
  </si>
  <si>
    <t>04373Green/Ice</t>
  </si>
  <si>
    <t>04374Blue/Marin</t>
  </si>
  <si>
    <t>04374Green/Ice</t>
  </si>
  <si>
    <t>04375Blue/Marin</t>
  </si>
  <si>
    <t>04375Green/Ice</t>
  </si>
  <si>
    <t>04376Blue/Marin</t>
  </si>
  <si>
    <t>04376Green/Ice</t>
  </si>
  <si>
    <t>04377Red</t>
  </si>
  <si>
    <t>https://www.dropbox.com/s/gtujaeh8ji1f3w7/04377_Crack%20Gloves%20Lite.jpg?dl=1</t>
  </si>
  <si>
    <t>04395Grey/Green</t>
  </si>
  <si>
    <t>https://www.dropbox.com/s/veaj9rit0pm8uyy/04395_Via_Ferrata_Captur_2022.jpg?dl=1</t>
  </si>
  <si>
    <t>04408Blue</t>
  </si>
  <si>
    <t>https://www.dropbox.com/s/jjbrgrsuoboa6lk/04408_Twist%20Rental_blue_1.jpg?dl=1</t>
  </si>
  <si>
    <t>04408GreenMed</t>
  </si>
  <si>
    <t>https://www.dropbox.com/s/bjxddkrbwdum40v/04408_Twist%20Rental_green_1.jpg?dl=1</t>
  </si>
  <si>
    <t>04408Red</t>
  </si>
  <si>
    <t>https://www.dropbox.com/s/ztbklfdhoiijkmh/04408_Twist%20Rental_red_1.jpg?dl=1</t>
  </si>
  <si>
    <t>04448Blue Twist</t>
  </si>
  <si>
    <t>https://www.dropbox.com/s/2jysfsvhqnb61xp/04448_Push_Blue%20Twist.jpg?dl=1</t>
  </si>
  <si>
    <t>04448IcemintTwi</t>
  </si>
  <si>
    <t>https://www.dropbox.com/s/0k84qnkvcji859k/04448_Push_Icemint%20Twist.jpg?dl=1</t>
  </si>
  <si>
    <t>04448Pink Twist</t>
  </si>
  <si>
    <t>https://www.dropbox.com/s/sm6xeqzofzztvti/04448_Push_pink_twist.jpg?dl=1</t>
  </si>
  <si>
    <t>04448Red Twist</t>
  </si>
  <si>
    <t>https://www.dropbox.com/s/h45mnex7g2hb11h/04448_Push_Red%20Twist.jpg?dl=1</t>
  </si>
  <si>
    <t>04448GreenMedTw</t>
  </si>
  <si>
    <t>https://www.dropbox.com/s/uq8txccw7ltgpni/04448_Green%20Medium%20Twist.jpg?dl=1</t>
  </si>
  <si>
    <t>04448GreySilTw</t>
  </si>
  <si>
    <t>https://www.dropbox.com/s/e5cvmh141ncbcf5/04448_push_Grey%20Silver%20Twist.jpg?dl=1</t>
  </si>
  <si>
    <t>04559Anthracite</t>
  </si>
  <si>
    <t>https://www.dropbox.com/s/oeuyhrikv7tfyvz/04559_Think%20vertical%20Cap_1.jpg?dl=1</t>
  </si>
  <si>
    <t>04565BrownBreen</t>
  </si>
  <si>
    <t>https://www.dropbox.com/s/y5kktietkupzbju/04565_Cronos%20Pants_Brown%20Breen_1.jpg?dl=1</t>
  </si>
  <si>
    <t>04565Grey Excal</t>
  </si>
  <si>
    <t>https://www.dropbox.com/s/ozoximvihyukkjm/04565_Cronos%20Pants_Grey%20Excalibur_1.jpg?dl=1</t>
  </si>
  <si>
    <t>04565D-Grey Ink</t>
  </si>
  <si>
    <t>https://www.dropbox.com/s/5edu22n2mijhber/04565_Cronos%20Pants_Dark%20Grey%20India%20Ink_1.jpg?dl=1</t>
  </si>
  <si>
    <t>04565Brown Ch-P</t>
  </si>
  <si>
    <t>https://www.dropbox.com/s/6egj4l7gng8iuzd/04565_Cronos%20Pants_Brown%20Chocolate%20Plum_1.jpg?dl=1</t>
  </si>
  <si>
    <t>04566BrownBreen</t>
  </si>
  <si>
    <t>https://www.dropbox.com/s/h2dyd6mnpmiszbp/04566_Cronos%20Shorts_Brown%20Breen_1.jpg?dl=1</t>
  </si>
  <si>
    <t>04566Grey Excal</t>
  </si>
  <si>
    <t>https://www.dropbox.com/s/7a6h2mnp8ylfapf/04566_Cronos%20Shorts_Grey%20Excalibur_1.jpg?dl=1</t>
  </si>
  <si>
    <t>04566D-Grey Ink</t>
  </si>
  <si>
    <t>https://www.dropbox.com/s/lg2jbmd8r67i6uf/04566_Cronos%20Shorts_Dark%20Grey%20India%20Ink_1.jpg?dl=1</t>
  </si>
  <si>
    <t>04566Brown Ch-P</t>
  </si>
  <si>
    <t>https://www.dropbox.com/s/mlpqmt99bf7a41h/04566_Cronos%20Shorts_Brown%20Chocolate%20Plum_1.jpg?dl=1</t>
  </si>
  <si>
    <t>04567BrownBreen</t>
  </si>
  <si>
    <t>https://www.dropbox.com/s/v9ik33ropst60iq/04567_Kaira%20Pants_Brown%20Breen_1.jpg?dl=1</t>
  </si>
  <si>
    <t>04567Brown Ch-P</t>
  </si>
  <si>
    <t>https://www.dropbox.com/s/ry0qi6hgztdqvit/04567_Kaira%20Pants_Brown%20Chocolate%20Plum_1.jpg?dl=1</t>
  </si>
  <si>
    <t>04567D-Grey Ink</t>
  </si>
  <si>
    <t>https://www.dropbox.com/s/kpj4supuy10m8zm/04567_Kaira%20Pants_Brown%20Chocolate%20Plum_Dark%20Grey%20India%20Ink_1.jpg?dl=1</t>
  </si>
  <si>
    <t>04567Blue Skipp</t>
  </si>
  <si>
    <t>https://www.dropbox.com/s/ndekjguwmmotb87/04567_Kaira%20Pants_Blue%20Skipper_1.jpg?dl=1</t>
  </si>
  <si>
    <t>04569BlueMoonOc</t>
  </si>
  <si>
    <t>https://www.dropbox.com/s/335d9ra5z1ev2r5/04569_Sansa%20Pants_Blue%20Moonlit%20Ocean_1.jpg?dl=1</t>
  </si>
  <si>
    <t>04569GreenDeepT</t>
  </si>
  <si>
    <t>https://www.dropbox.com/s/1ruwliiqgfunu2u/04569_Sansa%20Pants_Green%20Deep%20Teal_1.jpg?dl=1</t>
  </si>
  <si>
    <t>04569Rose Mesa</t>
  </si>
  <si>
    <t>https://www.dropbox.com/s/5prso5lt8tevrh1/04569_Sansa%20Pants_Rose%20Mesa_1.jpg?dl=1</t>
  </si>
  <si>
    <t>04569Yellow A-M</t>
  </si>
  <si>
    <t>https://www.dropbox.com/s/71ferqb9tgk93if/04569_Sansa%20Pants_Yellow%20Antique%20Moss_1.jpg?dl=1</t>
  </si>
  <si>
    <t>04570BlueMoonOc</t>
  </si>
  <si>
    <t>https://www.dropbox.com/s/0nlpw3vffhjez8n/04570_Sansa%20Shorts_Blue%20Moonlit%20Ocean_1.jpg?dl=1</t>
  </si>
  <si>
    <t>04570GreenDeepT</t>
  </si>
  <si>
    <t>https://www.dropbox.com/s/y86uwm84di0t8ls/04570_Sansa%20Shorts_Green%20Deep%20Teal_1.jpg?dl=1</t>
  </si>
  <si>
    <t>04570Rose Mesa</t>
  </si>
  <si>
    <t>https://www.dropbox.com/s/c7ii6knzpt5duxh/04570_Sansa%20Shorts_Rose%20Mesa_1.jpg?dl=1</t>
  </si>
  <si>
    <t>04570Yellow A-M</t>
  </si>
  <si>
    <t>https://www.dropbox.com/s/ay86x7mp4jlrvax/04570_Sansa%20Shorts_Yellow%20Antique%20Moss_1.jpg?dl=1</t>
  </si>
  <si>
    <t>04571GreenDeepT</t>
  </si>
  <si>
    <t>https://www.dropbox.com/s/qv12af2b18xfxp3/04571_RHEA%20leggings_Green%20deep%20teal_1.jpg?dl=1</t>
  </si>
  <si>
    <t>04571WineRhodod</t>
  </si>
  <si>
    <t>https://www.dropbox.com/s/dp4s2mfzzrmq1a8/04571_RHEA%20leggings_Wine%20Rhododendron_1.jpg?dl=1</t>
  </si>
  <si>
    <t>04571Black Cavi</t>
  </si>
  <si>
    <t>https://www.dropbox.com/s/3e3hnia810jklip/04571_Rhea%20Leggings_Black%20Caviar_1.jpg?dl=1</t>
  </si>
  <si>
    <t>04571Blue S-Sea</t>
  </si>
  <si>
    <t>https://www.dropbox.com/s/avevwedvk7kdjhs/04571_Rhea%20Leggings_Blue%20Sargasso%20Sea_1.jpg?dl=1</t>
  </si>
  <si>
    <t>04571Green Porc</t>
  </si>
  <si>
    <t>https://www.dropbox.com/s/7vxsrnzt9mbydew/04571_Rhea%20Leggings_Green%20Porcelain_1.jpg?dl=1</t>
  </si>
  <si>
    <t>04571Wine Merlo</t>
  </si>
  <si>
    <t>https://www.dropbox.com/s/jftzqt2wai5ohb0/04571_Rhea%20Leggings_Wine%20Merlot_1.jpg?dl=1</t>
  </si>
  <si>
    <t>04572GreenDeepT</t>
  </si>
  <si>
    <t>https://www.dropbox.com/s/rn92dkoccaxl7bc/04572_RHEA%20leggings%203I4_Green%20Deep%20Teal_1.jpg.jpg?dl=1</t>
  </si>
  <si>
    <t>04572WineRhodod</t>
  </si>
  <si>
    <t>https://www.dropbox.com/s/rnhf3c1cub16qt0/04572_RHEA%20leggings%203I4_Wine%20Rhododendron_1.jpg?dl=1</t>
  </si>
  <si>
    <t>04572Black Cavi</t>
  </si>
  <si>
    <t>https://www.dropbox.com/s/1hd3z4ksfzkfg8p/04572_Rhea%20Leggings%203I4_Black%20Caviar_1.jpg?dl=1</t>
  </si>
  <si>
    <t>04572Blue S-Sea</t>
  </si>
  <si>
    <t>https://www.dropbox.com/s/pmry07x9rbkg0up/04572_Rhea%20Leggings%203I4_Blue%20Sargasso%20Sea_1.jpg?dl=1</t>
  </si>
  <si>
    <t>04572Green Porc</t>
  </si>
  <si>
    <t>https://www.dropbox.com/s/1g6bnzsnxww8sun/04572_Rhea%20Leggings%203I4_Green%20Porcelain_1.jpg?dl=1</t>
  </si>
  <si>
    <t>04572Wine Merlo</t>
  </si>
  <si>
    <t>https://www.dropbox.com/s/49xqzjhb6ypjmmo/04572_Rhea%20Leggings%203I4_Wine%20Merlot_1.jpg?dl=1</t>
  </si>
  <si>
    <t>04573GreenDeepT</t>
  </si>
  <si>
    <t>https://www.dropbox.com/s/48b372u15q6jbad/04573_ARISTA%20Top_Green%20Deep%20Teal_1.jpg?dl=1</t>
  </si>
  <si>
    <t>04573WineRhodod</t>
  </si>
  <si>
    <t>https://www.dropbox.com/s/7zunsrywu8231zi/04573_ARISTA%20Top_Wine%20Rhododendron_1.jpg?dl=1</t>
  </si>
  <si>
    <t>04573Black Cavi</t>
  </si>
  <si>
    <t>https://www.dropbox.com/s/j2u8cmg6a8bf8g0/04573_Arista%20Top_Black%20Caviar_1.jpg?dl=1</t>
  </si>
  <si>
    <t>04573Blue S-Sea</t>
  </si>
  <si>
    <t>https://www.dropbox.com/s/uvxen8e0oo897y0/04573_Arista%20Top_Blue%20Sargasso%20Sea_1.jpg?dl=1</t>
  </si>
  <si>
    <t>04573Green Porc</t>
  </si>
  <si>
    <t>https://www.dropbox.com/s/li7tzangqqq8q1z/04573_Arista%20Top_Green%20Porcelain_1.jpg?dl=1</t>
  </si>
  <si>
    <t>04573Wine Merlo</t>
  </si>
  <si>
    <t>https://www.dropbox.com/s/xfwczev7byf0gzm/04573_Arista%20Top%20Wine%20Merlot_1.jpg?dl=1</t>
  </si>
  <si>
    <t>04574GreenDeepT</t>
  </si>
  <si>
    <t>https://www.dropbox.com/s/yur7gxg7rjpqmj7/04574_Misty%20Bra_Green%20Deep%20Teal_1.jpg?dl=1</t>
  </si>
  <si>
    <t>04574WineRhodod</t>
  </si>
  <si>
    <t>https://www.dropbox.com/s/h7njvbyq2jpg8e8/04574_Misty%20Bra_Wine%20Rhododendron_1.jpg?dl=1</t>
  </si>
  <si>
    <t>04574Black Cavi</t>
  </si>
  <si>
    <t>https://www.dropbox.com/s/xtuzy6s1xfizi59/04574_Misty%20Bra_Black%20Caviar_1.jpg?dl=1</t>
  </si>
  <si>
    <t>04574Blue S-Sea</t>
  </si>
  <si>
    <t>https://www.dropbox.com/s/j6witl5uf593ktj/04574_Misty%20Bra_Blue%20Sargasso%20Sea_1.jpg?dl=1</t>
  </si>
  <si>
    <t>04574Green Porc</t>
  </si>
  <si>
    <t>https://www.dropbox.com/s/xuz2zkim20o3s2s/04574_Misty%20Bra_Green%20Porcelain_1.jpg?dl=1</t>
  </si>
  <si>
    <t>04574Wine Merlo</t>
  </si>
  <si>
    <t>https://www.dropbox.com/s/2w1vku1rwizdkwp/04574_Misty%20Bra_Wine%20Merlot_1.jpg?dl=1</t>
  </si>
  <si>
    <t>04575WineRhodod</t>
  </si>
  <si>
    <t>https://www.dropbox.com/s/dubcn86qje929np/04575_FIONNA%20Top_Wine%20Rhododendron_1.jpg?dl=1</t>
  </si>
  <si>
    <t>04575Periscope</t>
  </si>
  <si>
    <t>https://www.dropbox.com/s/it5f8nzyy30gkif/04575_FIONNA%20Top_Periscope_1.jpg?dl=1</t>
  </si>
  <si>
    <t>04575Blue D-Pea</t>
  </si>
  <si>
    <t>https://www.dropbox.com/s/e07d0t09e2rpfq0/04575_FIONNA%20Top_Blue%20Deep%20Peacock_1.jpg?dl=1</t>
  </si>
  <si>
    <t>04575Yellow A-M</t>
  </si>
  <si>
    <t>https://www.dropbox.com/s/d683qid8jhll9rp/04575_FIONNA%20Top_Yellow%20Antique%20Moss_1.jpg?dl=1</t>
  </si>
  <si>
    <t>04576Petrol</t>
  </si>
  <si>
    <t>https://www.dropbox.com/s/zmr1a7852jjsu5t/04576_BULLIT_1.jpg?dl=1</t>
  </si>
  <si>
    <t>04577Petrol/Gre</t>
  </si>
  <si>
    <t>https://www.dropbox.com/s/db21wxrs7naw52v/04577_HAVOC_1.jpg?dl=1</t>
  </si>
  <si>
    <t>04578Grey/Red</t>
  </si>
  <si>
    <t>https://www.dropbox.com/s/txyz33nfqackjs6/04578_JETT%20CRACK_1.jpg?dl=1</t>
  </si>
  <si>
    <t>04579WineMerlot</t>
  </si>
  <si>
    <t>https://www.dropbox.com/s/365wlmv13gjvr7b/04579_Flit_Wine%20Merlot_1.jpg?dl=1</t>
  </si>
  <si>
    <t>04580BlueMidnig</t>
  </si>
  <si>
    <t>https://www.dropbox.com/s/r65euotr4wu8cv2/04580_Flit%203_Blue%20midnight_1.jpg?dl=1</t>
  </si>
  <si>
    <t>04581Car.Blue</t>
  </si>
  <si>
    <t>https://www.dropbox.com/s/erip7b0hl0mfhzv/04581_Doppler_blue.jpg?dl=1</t>
  </si>
  <si>
    <t>04581Pink</t>
  </si>
  <si>
    <t>https://www.dropbox.com/s/9rimqzrkz44paz4/04581_Doppler_pink.jpg?dl=1</t>
  </si>
  <si>
    <t>04582Green/Blac</t>
  </si>
  <si>
    <t>https://www.dropbox.com/s/8hthq5hyvev68a3/04582_Webee%20Chest%20Lite_Tie-in%20sling.jpg?dl=1</t>
  </si>
  <si>
    <t>04583Orange</t>
  </si>
  <si>
    <t>https://www.dropbox.com/s/sbx108yjqiifwmn/04583_Kestrel_QD_ST%20Sling_DYN%2012_orange_2.jpg?dl=1</t>
  </si>
  <si>
    <t>04584Green</t>
  </si>
  <si>
    <t>https://www.dropbox.com/s/ow29zbem2tq3gsw/04584_Kestrel_QD_ST%20Sling_DYN%2012_green.jpg?dl=1</t>
  </si>
  <si>
    <t>04586Assorted</t>
  </si>
  <si>
    <t>https://www.dropbox.com/s/rn2nzdys6oeqonr/04586_mini%20carabiners_180-pack.jpg?dl=1</t>
  </si>
  <si>
    <t>04587Assorted</t>
  </si>
  <si>
    <t>https://www.dropbox.com/s/koz172h0p2uv9au/04587_mini%20carabiners%20CONDOR_50-pack.jpg?dl=1</t>
  </si>
  <si>
    <t>04588Assorted</t>
  </si>
  <si>
    <t>https://www.dropbox.com/s/p11qb9zezb3ee4b/04588_mini%20carabiners%20HARPY_50-pack.jpg?dl=1</t>
  </si>
  <si>
    <t>04590Blue/Purpl</t>
  </si>
  <si>
    <t>https://www.dropbox.com/s/wbjl6zemj5arvpq/Vision%20WR_Blue-Purple.jpg?dl=1</t>
  </si>
  <si>
    <t>04590Purpl/Yell</t>
  </si>
  <si>
    <t>https://www.dropbox.com/s/kwuhfewnbmjfl8f/Vision%20WR_Purple-Yellow.jpg?dl=1</t>
  </si>
  <si>
    <t>04591Blue/Purpl</t>
  </si>
  <si>
    <t>04591Purpl/Yell</t>
  </si>
  <si>
    <t>04592Blue/Purpl</t>
  </si>
  <si>
    <t>04592Purpl/Yell</t>
  </si>
  <si>
    <t>04593Blue/Purpl</t>
  </si>
  <si>
    <t>04593Purpl/Yell</t>
  </si>
  <si>
    <t>04595Orange</t>
  </si>
  <si>
    <t>https://www.dropbox.com/s/47umvv334xjlioz/04595_ST-SLING_DYN_12_60cm_orange.jpg?dl=1</t>
  </si>
  <si>
    <t>04596Green</t>
  </si>
  <si>
    <t>https://www.dropbox.com/s/j212cq3bn45t8sb/04596_ST-SLING_DYN_12_80cm_green.jpg?dl=1</t>
  </si>
  <si>
    <t>04597Red</t>
  </si>
  <si>
    <t>https://www.dropbox.com/s/3co3cvb4yp5zoan/04597_ST-SLING_DYN_12_100cm_red.jpg?dl=1</t>
  </si>
  <si>
    <t>04598Blue</t>
  </si>
  <si>
    <t>https://www.dropbox.com/s/uumh4cgp7lm2www/04598_ST-SLING_DYN_12_120%20cm_blue.jpg?dl=1</t>
  </si>
  <si>
    <t>04600Green</t>
  </si>
  <si>
    <t>https://www.dropbox.com/s/cyjzmkgb9rf9mks/04600_TIE-IN_SLING_PA_20_green.jpg?dl=1</t>
  </si>
  <si>
    <t>04601Blue</t>
  </si>
  <si>
    <t>https://www.dropbox.com/s/4dgupax3k3thedc/04601_PA%2020%20TUBULAR%20TAPE%20100%20m_blue.jpg?dl=1</t>
  </si>
  <si>
    <t>04601Green</t>
  </si>
  <si>
    <t>https://www.dropbox.com/s/v3v3r1ib63lor92/04601_PA%2020%20TUBULAR%20TAPE%20100%20m_green.jpg?dl=1</t>
  </si>
  <si>
    <t>04601Orange</t>
  </si>
  <si>
    <t>https://www.dropbox.com/s/00deszhns67kq1v/04601_PA%2020%20TUBULAR%20TAPE%20100%20m_orange.jpg?dl=1</t>
  </si>
  <si>
    <t>04606FrogBlue</t>
  </si>
  <si>
    <t>https://www.dropbox.com/s/evghhaov3q5h402/04606_LUCKY%20KID_frog%20blue.jpg?dl=1</t>
  </si>
  <si>
    <t>04606FrogPink</t>
  </si>
  <si>
    <t>https://www.dropbox.com/s/mdjos7eoly51v8a/04606_LUCKY%20KID_frog%20pink.jpg?dl=1</t>
  </si>
  <si>
    <t>04607Brown/Gold</t>
  </si>
  <si>
    <t>https://www.dropbox.com/s/b9f630ay1zs8l2x/04607_OCUN%20BELT%2044%20mm%205-pack_1.jpg?dl=1</t>
  </si>
  <si>
    <t>04608</t>
  </si>
  <si>
    <t>https://www.dropbox.com/s/8lz6ekmwc3h8knf/04608_Chalk%20Cube%2056.jpg?dl=1</t>
  </si>
  <si>
    <t>04609</t>
  </si>
  <si>
    <t>https://www.dropbox.com/s/asyqpit4nhpkh17/04609_Chalk%20Dose%20125.jpg?dl=1</t>
  </si>
  <si>
    <t>04610</t>
  </si>
  <si>
    <t>https://www.dropbox.com/s/6hyb8nv5x40uadw/04610_Chalk%20Crushed%20250.jpg?dl=1</t>
  </si>
  <si>
    <t>04611</t>
  </si>
  <si>
    <t>https://www.dropbox.com/s/703pbapyeqs7n0i/04611_HOT_Chalk%20Crushed%20250.jpg?dl=1</t>
  </si>
  <si>
    <t>04612</t>
  </si>
  <si>
    <t>https://www.dropbox.com/s/42czwqbadzyu528/04612_COOL_Chalk%20Crushed%20250.jpg?dl=1</t>
  </si>
  <si>
    <t>04613</t>
  </si>
  <si>
    <t>https://www.dropbox.com/s/szjv9umrajsvlcw/04613_Chalk%20Crushed%202000.jpg?dl=1</t>
  </si>
  <si>
    <t>04614</t>
  </si>
  <si>
    <t>https://www.dropbox.com/s/ctc9jrgz0zcftjp/04614_Chalk%20Liquid_100%20ml.jpg?dl=1</t>
  </si>
  <si>
    <t>04615</t>
  </si>
  <si>
    <t>https://www.dropbox.com/s/bnmaldfr6hpf9ur/04615_Chalk%20Liquid_200%20ml.jpg?dl=1</t>
  </si>
  <si>
    <t>04616</t>
  </si>
  <si>
    <t>https://www.dropbox.com/s/vjv2mz7i7za3vqa/04616_Chalk%20Box%20Balls.jpg?dl=1</t>
  </si>
  <si>
    <t>04626Antr/Red</t>
  </si>
  <si>
    <t>https://www.dropbox.com/s/21dvcnht9zv4zmt/04626_Eagle%20Screw.jpg?dl=1</t>
  </si>
  <si>
    <t>04627Antr/Green</t>
  </si>
  <si>
    <t>https://www.dropbox.com/s/vvhoocst6b6dn5y/04627_Eagle%20Twist.jpg?dl=1</t>
  </si>
  <si>
    <t>04628Red</t>
  </si>
  <si>
    <t>https://www.dropbox.com/s/2fykhnjvgp404h7/04628_Belay%20Set%20Eagle%20Hurry_red.jpg?dl=1</t>
  </si>
  <si>
    <t>04632Blue/Marin</t>
  </si>
  <si>
    <t>https://www.dropbox.com/s/jzvoqziw69vfmrj/04632_SBEA_LANYARD_blue-marine_40.jpg?dl=1</t>
  </si>
  <si>
    <t>04632Green/Icem</t>
  </si>
  <si>
    <t>https://www.dropbox.com/s/8h08e1flc03hoyq/04632_SBEA_LANYARD_40_green-icemint.jpg?dl=1</t>
  </si>
  <si>
    <t>04632Red</t>
  </si>
  <si>
    <t>https://www.dropbox.com/s/q14hqmqo595mfvj/04632_SBEA_LANYARD_red_40.jpg?dl=1</t>
  </si>
  <si>
    <t>04633Red/White</t>
  </si>
  <si>
    <t>https://www.dropbox.com/s/4ge7glvzqlt1jtd/04633_SBEA_LANYARD_75%20red-white.jpg?dl=1</t>
  </si>
  <si>
    <t>04633Green/Icem</t>
  </si>
  <si>
    <t>https://www.dropbox.com/s/fw5hirjw4arkbt5/04633_SBEA_LANYARD_75_green.jpg?dl=1</t>
  </si>
  <si>
    <t>04633Blue</t>
  </si>
  <si>
    <t>https://www.dropbox.com/s/ty5h93ditlr636b/04633_SBEA_LANYARD_75_blue.jpg?dl=1</t>
  </si>
  <si>
    <t>04635Blue/White</t>
  </si>
  <si>
    <t>https://www.dropbox.com/s/wg2k5899xok9sgl/04635_SBEA_TWIN_LANYARD_40-75_blue-white.jpg?dl=1</t>
  </si>
  <si>
    <t>04635Green/Icem</t>
  </si>
  <si>
    <t>https://www.dropbox.com/s/mqyxd2mah94v1t5/04635_SBEA_TWIN_LANYARD_40-75_green.jpg?dl=1</t>
  </si>
  <si>
    <t>04635Purple</t>
  </si>
  <si>
    <t>https://www.dropbox.com/s/zp6145jwez347b4/04635_SBEA_TWIN_LANYARD_purple_yellow_40-75.jpg?dl=1</t>
  </si>
  <si>
    <t>04635Red</t>
  </si>
  <si>
    <t>https://www.dropbox.com/s/f4dofxjuzwqmdff/04635_SBEA_TWIN_LANYARD_red.jpg?dl=1</t>
  </si>
  <si>
    <t>04700Red</t>
  </si>
  <si>
    <t>https://www.dropbox.com/s/1ytye9db42bpae7/04700_Ozone_1.jpg?dl=1</t>
  </si>
  <si>
    <t>04701Dark blue</t>
  </si>
  <si>
    <t>https://www.dropbox.com/s/0fi86nksbirlwqy/04701_Ozone%20HV_1.jpg?dl=1</t>
  </si>
  <si>
    <t>04702Grey/Black</t>
  </si>
  <si>
    <t>https://www.dropbox.com/s/yscdti8vfiijtz8/04702_WEBEE%20BIGWALL_grey_1.jpg?dl=1</t>
  </si>
  <si>
    <t>04702Red/Black</t>
  </si>
  <si>
    <t>https://www.dropbox.com/s/gkqoi66kjrd5cbx/04702_WEBEE%20BIGWALL_red_1.jpg?dl=1</t>
  </si>
  <si>
    <t>04703Red/Grey</t>
  </si>
  <si>
    <t>https://www.dropbox.com/s/yrnt9knrw8327pd/04703_Mojo_red-grey.jpg?dl=1</t>
  </si>
  <si>
    <t>047043-colors</t>
  </si>
  <si>
    <t>https://www.dropbox.com/s/t5ua17d8fg184fs/04704_Eagle%20HMS%20Screw%203-pack.jpg?dl=1</t>
  </si>
  <si>
    <t>04705Anthr/Blue</t>
  </si>
  <si>
    <t>https://www.dropbox.com/s/oh9ww0juimvznd3/04705_RAVEN%20Straight_anthracite-blue.jpg?dl=1</t>
  </si>
  <si>
    <t>04705Anthr/Pink</t>
  </si>
  <si>
    <t>https://www.dropbox.com/s/mh2ip6r7kki7njv/04705_RAVEN%20Straight_anthracite-pink.jpg?dl=1</t>
  </si>
  <si>
    <t>04706Blue</t>
  </si>
  <si>
    <t>https://www.dropbox.com/s/n4digkwqrjdx6iz/04706_RAVEN%20Bent_blue.jpg?dl=1</t>
  </si>
  <si>
    <t>04706Pink</t>
  </si>
  <si>
    <t>https://www.dropbox.com/s/5rtti7ebqcm1sfu/04706_RAVEN%20Bent_pink.jpg?dl=1</t>
  </si>
  <si>
    <t>047076-colors</t>
  </si>
  <si>
    <t>https://www.dropbox.com/s/ogw54byj7vmjwwj/04707_Hawk%20wire%206-pack.jpg?dl=1</t>
  </si>
  <si>
    <t>04708Blue</t>
  </si>
  <si>
    <t>https://www.dropbox.com/s/ha0arld784xroti/04708_RAVEN%20QD%20ZOOM%20PA%2015-22%20mm%2016%20cm_Blue.jpg?dl=1</t>
  </si>
  <si>
    <t>04708Pink</t>
  </si>
  <si>
    <t>https://www.dropbox.com/s/fhc3r3ku83i9xe0/04708_RAVEN%20QD%20ZOOM%20PA%2015-22%20mm%2016%20cm_Pink.jpg?dl=1</t>
  </si>
  <si>
    <t>04709Blue</t>
  </si>
  <si>
    <t>https://www.dropbox.com/s/j1btsboupn1ayik/04709_RAVEN%20QD%20ZOOM%20PA%2015-22%20mm%2012%20cm_Blue.jpg?dl=1</t>
  </si>
  <si>
    <t>04709Pink</t>
  </si>
  <si>
    <t>https://www.dropbox.com/s/tprvz1s5vn6gfy3/04709_RAVEN%20QD%20ZOOM%20PA%2015-22%20mm%2012%20cm_Pink.jpg?dl=1</t>
  </si>
  <si>
    <t>04710Red</t>
  </si>
  <si>
    <t>https://www.dropbox.com/s/se6wwouw1913m04/04710_KESTREL%20ST-SLING%20SET%20DYN%2012_red.jpg?dl=1</t>
  </si>
  <si>
    <t>04712Anthracite</t>
  </si>
  <si>
    <t>https://www.dropbox.com/s/7vqlag7er35o8fl/04712_Habu_anthracite.jpg?dl=1</t>
  </si>
  <si>
    <t>04712Blue</t>
  </si>
  <si>
    <t>https://www.dropbox.com/s/jwm5ygxkgizp98c/04712_Habu_blue.jpg?dl=1</t>
  </si>
  <si>
    <t>04712Pink</t>
  </si>
  <si>
    <t>https://www.dropbox.com/s/0yns6l030auv758/04712_Habu_pink.jpg?dl=1</t>
  </si>
  <si>
    <t>04714Anthracite</t>
  </si>
  <si>
    <t>https://www.dropbox.com/s/r44x6w7rc3pujm8/04714_Belay%20set%20Condor%20Screw_Habu.jpg?dl=1</t>
  </si>
  <si>
    <t>04715Anthracite</t>
  </si>
  <si>
    <t>https://www.dropbox.com/s/co5l9xaa43bsi3t/04715_Belay%20set%20Eagle%20Screw_Habu.jpg?dl=1</t>
  </si>
  <si>
    <t>04717Blue</t>
  </si>
  <si>
    <t>https://www.dropbox.com/s/y5zj7t203n6wrv6/04717_Belay%20set%20Condor%20triple_Habu.jpg?dl=1</t>
  </si>
  <si>
    <t>04718Blue</t>
  </si>
  <si>
    <t>https://www.dropbox.com/s/l1oxo7ec1c9x0tk/04718_Belay%20set%20Eagle%20triple_Habu.jpg?dl=1</t>
  </si>
  <si>
    <t>04719Red</t>
  </si>
  <si>
    <t>https://www.dropbox.com/s/90hs49peb8mb4uj/04719_Via%20Ferrata_CAPTUR%20PRO.jpg?dl=1</t>
  </si>
  <si>
    <t>04720Blue</t>
  </si>
  <si>
    <t>https://www.dropbox.com/s/wsik7m8ar2rx0de/04720_CAPTUR%20PRO%20SWIVEL.jpg?dl=1</t>
  </si>
  <si>
    <t>04721Red</t>
  </si>
  <si>
    <t>https://www.dropbox.com/s/lxwvv5ns197o6ga/04721_PADDY%20INCUBATOR%20FTS_1.jpg?dl=1</t>
  </si>
  <si>
    <t>04722Yellow</t>
  </si>
  <si>
    <t>https://www.dropbox.com/s/axw9hxmyzjmmgrt/04722_DOMINATOR%20FTS%20I.jpg?dl=1</t>
  </si>
  <si>
    <t>04723Green</t>
  </si>
  <si>
    <t>https://www.dropbox.com/s/mygzphch4dittw1/04723_MOONWALK%20FTS%20I.jpg?dl=1</t>
  </si>
  <si>
    <t>04724Pink</t>
  </si>
  <si>
    <t>https://www.dropbox.com/s/7siegvl3e63huzb/04724_JOKER%20FTS_pink%20I.jpg?dl=1</t>
  </si>
  <si>
    <t>04724Dark Blue</t>
  </si>
  <si>
    <t>https://www.dropbox.com/s/a5bhsygvh5mul6b/04724_JOKER%20FTS_blue%20I.jpg?dl=1</t>
  </si>
  <si>
    <t>04725Yellow</t>
  </si>
  <si>
    <t>https://www.dropbox.com/s/idur9nrvbaesaur/04725_SITPAD_yellow.jpg?dl=1</t>
  </si>
  <si>
    <t>04725Dark Blue</t>
  </si>
  <si>
    <t>https://www.dropbox.com/s/5golfvv5ve4c5s6/04725_SITPAD_dark%20blue.jpg?dl=1</t>
  </si>
  <si>
    <t>04726Black</t>
  </si>
  <si>
    <t>https://www.dropbox.com/s/m7ulsvxfa2oxqt6/04726_SHOULDER%20STRAP%20CRASHPAD%20I.jpg?dl=1</t>
  </si>
  <si>
    <t>04727Assorted</t>
  </si>
  <si>
    <t>https://www.dropbox.com/s/iryc23imw035ozb/04727_brush_24-pack.jpg?dl=1</t>
  </si>
  <si>
    <t>04728Blue S-Sea</t>
  </si>
  <si>
    <t>https://www.dropbox.com/s/56y6etmzop9wqzo/04728_Promo%20T%20Men%20Sargasso%20Sea_1.jpg?dl=1</t>
  </si>
  <si>
    <t>04729Blue S-Sea</t>
  </si>
  <si>
    <t>https://www.dropbox.com/s/nzlt7s54eamgp32/04729_Promo%20T%20Women%20Sargasso%20Sea_1.jpg?dl=1</t>
  </si>
  <si>
    <t>04731DarkBlue</t>
  </si>
  <si>
    <t>https://www.dropbox.com/s/2gl7nfmuz9mlm5z/04731_Ribbit_Blue_1.jpg?dl=1</t>
  </si>
  <si>
    <t>04731Pink</t>
  </si>
  <si>
    <t>https://www.dropbox.com/s/hf18a4vquocbfi1/04731_Ribbit_Pink_1.jpg?dl=1</t>
  </si>
  <si>
    <t>04733AntrBlue</t>
  </si>
  <si>
    <t>https://www.dropbox.com/s/cfpasnl9fsvwxp6/04733_Eagle%20Triple.jpg?dl=1</t>
  </si>
  <si>
    <t>04734Red</t>
  </si>
  <si>
    <t>https://www.dropbox.com/s/9h44vbl8c3bjr8l/04734_Sundance_red_1.jpg?dl=1</t>
  </si>
  <si>
    <t>04832White</t>
  </si>
  <si>
    <t>https://www.dropbox.com/s/nidnr7mlh306uho/04832_PEARL_1.jpg?dl=1</t>
  </si>
  <si>
    <t>04833Dark Blue</t>
  </si>
  <si>
    <t>https://www.dropbox.com/s/g9l2fjwrzc7z7mz/04833_ADVANCER%20QC_1.jpg?dl=1</t>
  </si>
  <si>
    <t>04834Dark Blue</t>
  </si>
  <si>
    <t>https://www.dropbox.com/s/m4elfd63dsqcceb/04834_ADVANCER%20LU_1.jpg?dl=1</t>
  </si>
  <si>
    <t>04835Green</t>
  </si>
  <si>
    <t>https://www.dropbox.com/s/ioyj9nwhvyp55ut/04835_STRIKER%20QC_Green%20Malachite_1.jpg?dl=1</t>
  </si>
  <si>
    <t>04835Rose</t>
  </si>
  <si>
    <t>https://www.dropbox.com/s/n4aq4u3mz03ohqo/04835_STRIKER%20QC_Rose%20Mesa_1.jpg?dl=1</t>
  </si>
  <si>
    <t>04836Green</t>
  </si>
  <si>
    <t>https://www.dropbox.com/s/pzugde3cxs5lsof/04836_STRIKER%20LU_Green%20Malachite_1.jpg?dl=1</t>
  </si>
  <si>
    <t>04836Rose</t>
  </si>
  <si>
    <t>https://www.dropbox.com/s/sjun9e1zb319yok/04836_STRIKER%20LU_Rose%20Mesa_1.jpg?dl=1</t>
  </si>
  <si>
    <t>04837Black/Blue</t>
  </si>
  <si>
    <t>https://www.dropbox.com/s/yq4kplg8luqvn5x/04837_WEBEE_1.jpg?dl=1</t>
  </si>
  <si>
    <t>04838Black/Grey</t>
  </si>
  <si>
    <t>https://www.dropbox.com/s/q3wsqqzhntoh9de/04838_Webee%20Chest_grey%201.jpg?dl=1</t>
  </si>
  <si>
    <t>04839Grey Mouse</t>
  </si>
  <si>
    <t>https://www.dropbox.com/s/jcdtv952hpk24wn/04839_CHEST%20KID_grey_1.jpg?dl=1</t>
  </si>
  <si>
    <t>04840Red</t>
  </si>
  <si>
    <t>https://www.dropbox.com/s/0py1ozkk94yzk9u/04840_Crack%20Gloves%20Pro.jpg?dl=1</t>
  </si>
  <si>
    <t>04841White/Red</t>
  </si>
  <si>
    <t>https://www.dropbox.com/s/pu0cenp5r6q8piq/04841_QD%20Ring%20BIO-DYN%2015_10%20cm_White-red.jpg?dl=1</t>
  </si>
  <si>
    <t>04842White/Blue</t>
  </si>
  <si>
    <t>https://www.dropbox.com/s/tjmoku74gkajk6m/04842_QD%20Ring%20BIO-DYN%2015_15%20cm_White-blue.jpg?dl=1</t>
  </si>
  <si>
    <t>04843White/Oran</t>
  </si>
  <si>
    <t>https://www.dropbox.com/s/jl3m0l0f9cks1rn/04843_QD%20Ring%20BIO-DYN%2015_20%20cm_White-orange.jpg?dl=1</t>
  </si>
  <si>
    <t>04844Light Blue</t>
  </si>
  <si>
    <t>https://www.dropbox.com/s/lxkjfnnka4qtfi4/04844_SITCASE%20PAD_1.jpg?dl=1</t>
  </si>
  <si>
    <t>04845Blue Carib</t>
  </si>
  <si>
    <t>https://www.dropbox.com/s/pm8osj4wcybkznd/04845_BOULDER%20BAG_blue_1.jpg?dl=1</t>
  </si>
  <si>
    <t>04845Green</t>
  </si>
  <si>
    <t>https://www.dropbox.com/s/eyofxwpnb4po8hp/04845_BOULDER%20BAG_green_1.jpg?dl=1</t>
  </si>
  <si>
    <t>05000Red</t>
  </si>
  <si>
    <t>https://www.dropbox.com/s/kb428fa4t7oq48p/05000_HAWK%20WIRE%20ST-SLING%20SET%20DYN%2012%20mm%2040%20cm.jpg?dl=1</t>
  </si>
  <si>
    <t>05001Orange</t>
  </si>
  <si>
    <t>https://www.dropbox.com/s/8srahdrra835vuz/05001_HAWK%20WIRE%20ST-SLING%20SET%20DYN%2012%20mm%2060%20cm.jpg?dl=1</t>
  </si>
  <si>
    <t>05002Green</t>
  </si>
  <si>
    <t>https://www.dropbox.com/s/85t78z9gkcrslbf/05002_HAWK%20WIRE%20ST-SLING%20SET%20DYN%2012%20mm%2080%20cm.jpg?dl=1</t>
  </si>
  <si>
    <t>05003Black Blue</t>
  </si>
  <si>
    <t>https://www.dropbox.com/s/mb9hxzefpm704n1/05003_Ropemat_1.jpg?dl=1</t>
  </si>
  <si>
    <t>05004Anth D-Nav</t>
  </si>
  <si>
    <t>https://www.dropbox.com/s/njp4y4zwapuvoji/05004_Drago%20Organic%20Pants_Anthracite%20Dark%20Navy_1.jpg?dl=1</t>
  </si>
  <si>
    <t>05004Blue S-Sea</t>
  </si>
  <si>
    <t>https://www.dropbox.com/s/tsc23jip7q1as1f/05004_Drago%20Organic%20Pants_Blue%20Sargasso%20Sea_1.jpg?dl=1</t>
  </si>
  <si>
    <t>05004Green Peri</t>
  </si>
  <si>
    <t>https://www.dropbox.com/s/5gt913gdkda2lz2/05004_Drago%20Organic%20Pants_Green%20Periot_1.jpg?dl=1</t>
  </si>
  <si>
    <t>05004Wine Syrah</t>
  </si>
  <si>
    <t>https://www.dropbox.com/s/wkucksxksb2hizn/05004_Drago%20Organic%20Pants_Wine%20Syrah_1.jpg?dl=1</t>
  </si>
  <si>
    <t>05005CaramelCaf</t>
  </si>
  <si>
    <t>https://www.dropbox.com/s/pm1p4lgwil56lz3/05005_MANIA%20ECO%20Pants_Caramel%20cafe_1.jpg?dl=1</t>
  </si>
  <si>
    <t>05005Anth D-Nav</t>
  </si>
  <si>
    <t>https://www.dropbox.com/s/y4g9bcr0ao9yhvo/05005_MANIA%20ECO%20Pants%20Anthracite%20Dark%20Navy_1.jpg?dl=1</t>
  </si>
  <si>
    <t>05005Blue Opal</t>
  </si>
  <si>
    <t>https://www.dropbox.com/s/8rqgcqjhicnavrt/05005_MANIA%20ECO%20Pants%20Blue%20Opal_1.jpg?dl=1</t>
  </si>
  <si>
    <t>05005Turq D-Lag</t>
  </si>
  <si>
    <t>https://www.dropbox.com/s/kzk91d75u2t4msj/05005_MANIA%20ECO%20Pants%20Turquoise%20Deep%20Lagon_1.jpg?dl=1</t>
  </si>
  <si>
    <t>05006CaramelCaf</t>
  </si>
  <si>
    <t>https://www.dropbox.com/s/7vx3mswphn7isag/05006_MANIA%20ECO%20Shorts_Caramel%20Cafe_1.jpg?dl=1</t>
  </si>
  <si>
    <t>05006Anth D-Nav</t>
  </si>
  <si>
    <t>https://www.dropbox.com/s/rbv0n7pa7ad038q/05006_MANIA%20ECO%20Shorts%20Anthracite%20Dark%20Navy_1.jpg?dl=1</t>
  </si>
  <si>
    <t>05006Blue Opal</t>
  </si>
  <si>
    <t>https://www.dropbox.com/s/tosqpmmdv6fblxq/05006_MANIA%20ECO%20Shorts%20Blue%20Opal_1.jpg?dl=1</t>
  </si>
  <si>
    <t>05006Turq D-Lag</t>
  </si>
  <si>
    <t>https://www.dropbox.com/s/vknj7ffi3rfdldj/05006_MANIA%20ECO%20Shorts%20Turqouise%20Deep%20Lagon_1.jpg?dl=1</t>
  </si>
  <si>
    <t>05007Anth D-Nav</t>
  </si>
  <si>
    <t>https://www.dropbox.com/s/6tqnsvis7cux1h2/05007_PANTERA%20ORGANIC%20Pants%20Anthracite%20Dark%20Navy_1.jpg?dl=1</t>
  </si>
  <si>
    <t>05007Blue S-Sea</t>
  </si>
  <si>
    <t>https://www.dropbox.com/s/1bj5mqimfdm55q7/05007_PANTERA%20ORGANIC%20Pants%20Blue%20Sargasso%20Sea_1.jpg?dl=1</t>
  </si>
  <si>
    <t>05007Green Peri</t>
  </si>
  <si>
    <t>https://www.dropbox.com/s/oso2038bk4c6gev/05007_PANTERA%20ORGANIC%20Pants%20%20Green%20Peridot_1.jpg?dl=1</t>
  </si>
  <si>
    <t>05007Wine Syrah</t>
  </si>
  <si>
    <t>https://www.dropbox.com/s/3vfnofjvcsxo95s/05007_PANTERA%20ORGANIC%20Pants%20Wine%20Syrah_1.jpg?dl=1</t>
  </si>
  <si>
    <t>05008Anth D-Nav</t>
  </si>
  <si>
    <t>https://www.dropbox.com/s/7ees0g18ehiiv3x/05008_PANTERA%20ORGANIC%20Shorts%20Anthracite%20Dark%20Navy_1.jpg?dl=1</t>
  </si>
  <si>
    <t>05008Blue S-Sea</t>
  </si>
  <si>
    <t>https://www.dropbox.com/s/gnkzg1sz6tos29h/05008_PANTERA%20ORGANIC%20Shorts%20Blue%20Sargasso%20Sea_1.jpg?dl=1</t>
  </si>
  <si>
    <t>05008Green Peri</t>
  </si>
  <si>
    <t>https://www.dropbox.com/s/z7966mltrsq07ha/05008_PANTERA%20ORGANIC%20Shorts%20Green%20Peridot_1.jpg?dl=1</t>
  </si>
  <si>
    <t>05008Wine Syrah</t>
  </si>
  <si>
    <t>https://www.dropbox.com/s/ont7oc4k7mngg6l/05008_PANTERA%20ORGANIC%20Shorts%20Wine%20Syrah_1.jpg?dl=1</t>
  </si>
  <si>
    <t>05009CaramelCaf</t>
  </si>
  <si>
    <t>https://www.dropbox.com/s/f0fgsmglhppf1xa/05009_NOYA%20ECO%20Pants_Caramel%20Cafe_1.jpg?dl=1</t>
  </si>
  <si>
    <t>05009Anth D-Nav</t>
  </si>
  <si>
    <t>https://www.dropbox.com/s/51ry4gzb0puoy9t/05009_NOYA%20ECO%20Pants%20Anthracite%20Dark%20Navy_1.jpg?dl=1</t>
  </si>
  <si>
    <t>05009Blue Opal</t>
  </si>
  <si>
    <t>https://www.dropbox.com/s/6jtok5azi5ajh6a/05009_NOYA%20ECO%20Pants%20Blue%20Opal_1.jpg?dl=1</t>
  </si>
  <si>
    <t>05009Turq D-Lag</t>
  </si>
  <si>
    <t>https://www.dropbox.com/s/83bxey76exkz1vm/05009_NOYA%20ECO%20Pants%20Turquoise%20Deep%20Lagon_1.jpg?dl=1</t>
  </si>
  <si>
    <t>05010CaramelCaf</t>
  </si>
  <si>
    <t>https://www.dropbox.com/s/nl7k3dqegl3u61f/05010_NOYA%20ECO%20Shorts%20Caramel%20Cafe_1.jpg?dl=1</t>
  </si>
  <si>
    <t>05010Anth D-Nav</t>
  </si>
  <si>
    <t>https://www.dropbox.com/s/28styvc5hqlsaht/05010_NOYA%20ECO%20Shorts%20Anthracite%20Dark%20Navy_1.jpg?dl=1</t>
  </si>
  <si>
    <t>05010Blue Opal</t>
  </si>
  <si>
    <t>https://www.dropbox.com/s/prb5zmepqvevsrw/05010_NOYA%20ECO%20Shorts%20Blue%20Opal_1.jpg?dl=1</t>
  </si>
  <si>
    <t>05010Turq D-Lag</t>
  </si>
  <si>
    <t>https://www.dropbox.com/s/6n3yi9vv4ugjg8g/05010_NOYA%20ECO%20Shorts%20Turqoise%20Deep%20Lagon_1.jpg?dl=1</t>
  </si>
  <si>
    <t>05027Bluestone</t>
  </si>
  <si>
    <t>https://www.dropbox.com/s/n627culqzn1hsht/05027_CLASSIC%20T%20ORGANIC%20Men%20Rainbow%20Rocket%201.jpg?dl=1</t>
  </si>
  <si>
    <t>05028Wine Syrah</t>
  </si>
  <si>
    <t>https://www.dropbox.com/s/faw0onii3exx36k/05028_CLASSIC%20T%20ORGANIC%20Men%20Airwolf%201.jpg?dl=1</t>
  </si>
  <si>
    <t>05029Anth Ebony</t>
  </si>
  <si>
    <t>https://www.dropbox.com/s/edszcmfvjs3yawn/05029_CLASSIC%20T%20ORGANIC%20Men%20EFC%20%201.jpg?dl=1</t>
  </si>
  <si>
    <t>05030Green Duck</t>
  </si>
  <si>
    <t>https://www.dropbox.com/s/dkolrx5d753yluq/05030_CLASSIC%20T%20ORGANIC%20%20Men_Magic%20Bus%201.jpg?dl=1</t>
  </si>
  <si>
    <t>05031Green Duck</t>
  </si>
  <si>
    <t>https://www.dropbox.com/s/w9kkje4ubx0b6kc/05031_CLASSIC%20T%20ORGANIC%20Women%20Flower%201.jpg?dl=1</t>
  </si>
  <si>
    <t>05032Bluestone</t>
  </si>
  <si>
    <t>https://www.dropbox.com/s/yqzusfe6iay651w/05032_CLASSIC%20T%20ORGANIC%20Women%20Rainbow%20Rocket%201.jpg?dl=1</t>
  </si>
  <si>
    <t>05033Wine Syrah</t>
  </si>
  <si>
    <t>https://www.dropbox.com/s/d788726din17srf/05033_CLASSIC%20T%20ORGANIC%20Women%20Feather%201.jpg?dl=1</t>
  </si>
  <si>
    <t>05034Anth Ebony</t>
  </si>
  <si>
    <t>https://www.dropbox.com/s/pcyybwr0qitq91c/05034_CLASSIC%20T%20ORGANIC%20Women_EFC%201.jpg?dl=1</t>
  </si>
  <si>
    <t>05035BlackBeaut</t>
  </si>
  <si>
    <t>https://www.dropbox.com/s/lsneupgixntl6ah/05035_Tsunami%20M_Black%20Beauty_01.jpg?dl=1</t>
  </si>
  <si>
    <t>05035Blue Opal</t>
  </si>
  <si>
    <t>https://www.dropbox.com/s/o1drcgxok2xj0mo/05035_Tsunami%20M_Blue%20Opal_01.jpg?dl=1</t>
  </si>
  <si>
    <t>05035RedScarlet</t>
  </si>
  <si>
    <t>https://www.dropbox.com/s/zlhkt08x111i20j/05035_Tsunami%20M_Red%20Scarlet%20Sage_01.jpg?dl=1</t>
  </si>
  <si>
    <t>05036Anth Ebony</t>
  </si>
  <si>
    <t>https://www.dropbox.com/s/qeg6eyhhf89vtiz/05036_Tsunami_W_Anthracite%20Ebony_01.jpg?dl=1</t>
  </si>
  <si>
    <t>05036GreenFanfa</t>
  </si>
  <si>
    <t>https://www.dropbox.com/s/p8xziavtx1q1ijt/05036_Tsunami_W_Green%20Fanfare_01.jpg?dl=1</t>
  </si>
  <si>
    <t>05036RoseMaroon</t>
  </si>
  <si>
    <t>https://www.dropbox.com/s/xljqjb1ns9wk8ae/05036_Tsunami_W_Rose%20Maroon_01.jpg?dl=1</t>
  </si>
  <si>
    <t>05037Black/Red</t>
  </si>
  <si>
    <t>https://www.dropbox.com/s/eui1r5ed04he5o0/05037_WEBEE%20LADY_1.jpg?dl=1</t>
  </si>
  <si>
    <t>05038Blue</t>
  </si>
  <si>
    <t>https://www.dropbox.com/s/izhc8awnby8kq88/05038_HAWK%20QD%20COMBI%20BIO-DYN-RING%2015%20mm_15%20cm_blue.jpg?dl=1</t>
  </si>
  <si>
    <t>05042Grey/Blue</t>
  </si>
  <si>
    <t>https://www.dropbox.com/s/k96sbknfincrbkd/05042_VF%20TWIST%20TECH%20ECO%20CAPTUR%20PRO%20SWIVEL%20SET.jpg?dl=1</t>
  </si>
  <si>
    <t>05043GreySil/Gr</t>
  </si>
  <si>
    <t>https://www.dropbox.com/s/yrw87i3mikd3g7h/05043_VF%20Twist_Chest%20set.jpg?dl=1</t>
  </si>
  <si>
    <t>05047FlowWhite</t>
  </si>
  <si>
    <t>https://www.dropbox.com/s/xw50cy50nr9tagm/05047_Lucky_Flowers_White.jpg?dl=1</t>
  </si>
  <si>
    <t>05047FlowColors</t>
  </si>
  <si>
    <t>https://www.dropbox.com/s/a3az5v1533d48ic/05047_Lucky_Flowers_Color.jpg?dl=1</t>
  </si>
  <si>
    <t>05047Up Blue</t>
  </si>
  <si>
    <t>https://www.dropbox.com/s/g52y7m8b5b79gmj/05047_Lucky_Up%20blue.jpg?dl=1</t>
  </si>
  <si>
    <t>05047DropsYell</t>
  </si>
  <si>
    <t>https://www.dropbox.com/s/etsudy0297b0v0b/05047_Lucky_Drops%20yellow.jpg?dl=1</t>
  </si>
  <si>
    <t>05047GradesBlac</t>
  </si>
  <si>
    <t>https://www.dropbox.com/s/ad6kbqdhcoo2d8f/05047_Lucky_Grades%20black.jpg?dl=1</t>
  </si>
  <si>
    <t>05047MountGreen</t>
  </si>
  <si>
    <t>https://www.dropbox.com/s/0lvpbgm6jjn5031/05047_Lucky_Mountain%20green.jpg?dl=1</t>
  </si>
  <si>
    <t>05047HexagYell</t>
  </si>
  <si>
    <t>https://www.dropbox.com/s/mwux8e0nlrr45ex/05047_Lucky_Hexagon%20yellow.jpg?dl=1</t>
  </si>
  <si>
    <t>05047LeafsColor</t>
  </si>
  <si>
    <t>https://www.dropbox.com/s/1lyvd07ggir9sdm/05047_Lucky_Leafs%20Colors.jpg?dl=1</t>
  </si>
  <si>
    <t>05047AbstraBlue</t>
  </si>
  <si>
    <t>https://www.dropbox.com/s/jq8y1s7hr3fin2j/05047_Lucky_Abstract%20blue.jpg?dl=1</t>
  </si>
  <si>
    <t>05141BlueOp/Exc</t>
  </si>
  <si>
    <t>https://www.dropbox.com/s/oezhqvldl4n9ik8/05141_Hoodie%20men_blue%20opal-excalibur_1.jpg?dl=1</t>
  </si>
  <si>
    <t>05141GreyPa/Exc</t>
  </si>
  <si>
    <t>https://www.dropbox.com/s/zhi4spcxbsdk241/05141_Hoodie%20men_grey%20paloma-excalibur_1.jpg?dl=1</t>
  </si>
  <si>
    <t>05142BlueOp/Exc</t>
  </si>
  <si>
    <t>https://www.dropbox.com/s/p8cdfz59qmtdflm/05142_Hoodie%20Zipper%20men_Blue%20opal-excalibur_1.jpg?dl=1</t>
  </si>
  <si>
    <t>05142GreyPa/Exc</t>
  </si>
  <si>
    <t>https://www.dropbox.com/s/umata0yzao75cde/05142_Hoodie%20Zipper%20men_grey%20paloma-excalibur_1.jpg?dl=1</t>
  </si>
  <si>
    <t>05143BlueOp/SiS</t>
  </si>
  <si>
    <t>https://www.dropbox.com/s/rm7lulyosqkjnwh/05143_HOODIE%20WOMEN_Blue%20Opal-SilverScone_1.jpg?dl=1</t>
  </si>
  <si>
    <t>05143GreyPa/SiS</t>
  </si>
  <si>
    <t>https://www.dropbox.com/s/yo2n5pgb94bcj25/05143_HOODIE%20WOMEN_Grey%20Paloma-SilverScone_1.jpg?dl=1</t>
  </si>
  <si>
    <t>05144BlueOp/SiS</t>
  </si>
  <si>
    <t>https://www.dropbox.com/s/xqovsp5ttrt7qvq/05144_Hoodie%20zipper%20women_blue%20opal-silver%20scone_1.jpg?dl=1</t>
  </si>
  <si>
    <t>05144GreyPa/SiS</t>
  </si>
  <si>
    <t>https://www.dropbox.com/s/yc8adex8zlsmtoe/05144_Hoodie%20zipper%20women_grey%20paloma-silver%20scone_1.jpg?dl=1</t>
  </si>
  <si>
    <t>05239DarkBlue</t>
  </si>
  <si>
    <t>https://www.dropbox.com/s/5al9bdmvwtr25d5/05239_TYPHOON%20JEANS_Dark%20Blue_1.jpg?dl=1</t>
  </si>
  <si>
    <t>05240AnthObsid</t>
  </si>
  <si>
    <t>https://www.dropbox.com/s/uxt3r820il81dgm/05240_Classic%20T%20Men_Anthracite%20Obsidian_MOONWALK.jpg?dl=1</t>
  </si>
  <si>
    <t>05241BlueMoonOc</t>
  </si>
  <si>
    <t>https://www.dropbox.com/s/dec98t4cipr1fea/05241_Classic%20T%20Men_Blue%20Moonlit%20Ocean_SIGMA-SHOE.jpg?dl=1</t>
  </si>
  <si>
    <t>05242BlueHydro</t>
  </si>
  <si>
    <t>https://www.dropbox.com/s/2k3gr3ymzzirwp9/05242_Classic%20T%20Men_Blue%20Hydro_BUS-STONE.jpg?dl=1</t>
  </si>
  <si>
    <t>05243BrownBronz</t>
  </si>
  <si>
    <t>https://www.dropbox.com/s/s1mmwmdgzx4hn8z/05243_Classic%20T%20Men_Brown%20Bronze_STONEMAN_1.jpg?dl=1</t>
  </si>
  <si>
    <t>05244GreenSpinT</t>
  </si>
  <si>
    <t>https://www.dropbox.com/s/pmljievg4eqh3vl/05244_Classic%20T%20Men_Green%20Spindle%20Tree_FINGERPRINT_1.jpg?dl=1</t>
  </si>
  <si>
    <t>05245AnthObsid</t>
  </si>
  <si>
    <t>https://www.dropbox.com/s/kkts25t634jjlum/05245_Classic%20T%20Women_Anthracite%20Obsidian_LEAFS.jpg?dl=1</t>
  </si>
  <si>
    <t>05246BlueMoonOc</t>
  </si>
  <si>
    <t>https://www.dropbox.com/s/phwhxybprte2eid/05246_Classic%20T%20Women_Blue%20Moonlit%20Ocean_FINGERPRINT.jpg?dl=1</t>
  </si>
  <si>
    <t>05247BlueHydro</t>
  </si>
  <si>
    <t>https://www.dropbox.com/s/br7nm8f3sg2penz/05247_Classic%20T%20Women_Blue%20Hydro_BUS-STONE.jpg?dl=1</t>
  </si>
  <si>
    <t>05248BrownBronz</t>
  </si>
  <si>
    <t>https://www.dropbox.com/s/3ji8n394pq0bvhg/05248_Classic%20T%20Women_Brown%20Bronze_STONEMAN.jpg?dl=1</t>
  </si>
  <si>
    <t>05249WineRhodod</t>
  </si>
  <si>
    <t>https://www.dropbox.com/s/cdlujw13oaygok9/05249_Classic%20T%20Women_Wine%20Rhododendron_BLOSSOM-ART.jpg?dl=1</t>
  </si>
  <si>
    <t>05264Grey/Blue</t>
  </si>
  <si>
    <t>https://www.dropbox.com/s/l0xeotob1sq4mbv/05264_Twist%20Tech%20ECO%201.jpg?dl=1</t>
  </si>
  <si>
    <t>05265Grey/Red</t>
  </si>
  <si>
    <t>https://www.dropbox.com/s/naqcullk4q8y0ht/05265_Twist%20Tech%20ECO%20lady_01.jpg?dl=1</t>
  </si>
  <si>
    <t>05266Red/White</t>
  </si>
  <si>
    <t>https://www.dropbox.com/s/s5ur9eretafysog/05266_SBEA_ADJUST_20-100_red-white.jpg?dl=1</t>
  </si>
  <si>
    <t>05266Blue/White</t>
  </si>
  <si>
    <t>https://www.dropbox.com/s/8jbihcolzkfqv25/05266_SBEA_ADJUST_20-100_blue-white.jpg?dl=1</t>
  </si>
  <si>
    <t>05267Red/White</t>
  </si>
  <si>
    <t>https://www.dropbox.com/s/42o139c177f1shl/05267_SBEA_ADJUST_TWIN_40-20-100_red-white.jpg?dl=1</t>
  </si>
  <si>
    <t>05267Blue/White</t>
  </si>
  <si>
    <t>https://www.dropbox.com/s/g0o2fijbsu9d7yt/05267_SBEA_ADJUST_TWIN_40-20-100_blue-white.jpg?dl=1</t>
  </si>
  <si>
    <t>05268Red</t>
  </si>
  <si>
    <t>https://www.dropbox.com/s/byhp4sg561nibjg/05268_o-sling_dyn_8_red_30%20cm.jpg?dl=1</t>
  </si>
  <si>
    <t>05269Orange</t>
  </si>
  <si>
    <t>https://www.dropbox.com/s/7ula7xyftg7xqy8/05269_o-sling_dyn_8_orange_60%20cm.jpg?dl=1</t>
  </si>
  <si>
    <t>05270Green</t>
  </si>
  <si>
    <t>https://www.dropbox.com/s/kfb1jpkhe9joucv/05270_o-sling_dyn_8_green_80%20cm.jpg?dl=1</t>
  </si>
  <si>
    <t>05271Blue</t>
  </si>
  <si>
    <t>https://www.dropbox.com/s/vqftegrbnn3t95y/05271_o-sling_dyn_8_blue_120%20cm.jpg?dl=1</t>
  </si>
  <si>
    <t>05272Red</t>
  </si>
  <si>
    <t>https://www.dropbox.com/s/ggpaicfoi4qatib/05272_o-sling_dyn_8_red_240%20cm.jpg?dl=1</t>
  </si>
  <si>
    <t>05273Red</t>
  </si>
  <si>
    <t>https://www.dropbox.com/s/qcvu9g8w3mp7kcf/05273_o-sling_dyn_11_red_30%20cm.jpg?dl=1</t>
  </si>
  <si>
    <t>05274Orange</t>
  </si>
  <si>
    <t>https://www.dropbox.com/s/vfu6gk9hr8ituwe/05274_o-sling_dyn_11_orange_60%20cm.jpg?dl=1</t>
  </si>
  <si>
    <t>05275Green</t>
  </si>
  <si>
    <t>https://www.dropbox.com/s/0cwtxeort6w1dql/05275_o-sling_dyn_11_green_80%20cm.jpg?dl=1</t>
  </si>
  <si>
    <t>05276Blue</t>
  </si>
  <si>
    <t>https://www.dropbox.com/s/w054t5iw8s77k6z/05276_o-sling_dyn_11_blue_120%20cm.jpg?dl=1</t>
  </si>
  <si>
    <t>05277Red</t>
  </si>
  <si>
    <t>https://www.dropbox.com/s/0b72rcohl9b8f9s/05277_O-SLING%20ECO-PES%2016%20mm%2030%20cm_red.jpg?dl=1</t>
  </si>
  <si>
    <t>05278Orange</t>
  </si>
  <si>
    <t>https://www.dropbox.com/s/86cuf3figw2fkft/05278_O-SLING%20ECO-PES%2016%20mm%2060%20cm_orange.jpg?dl=1</t>
  </si>
  <si>
    <t>05279Green</t>
  </si>
  <si>
    <t>https://www.dropbox.com/s/a8gu4arzl3zdxfw/05279_O-SLING%20ECO-PES%2016%20mm%2080%20cm_green.jpg?dl=1</t>
  </si>
  <si>
    <t>05280Red</t>
  </si>
  <si>
    <t>https://www.dropbox.com/s/klemb5pzusbd79f/05280_O-SLING%20ECO-PES%2016%20mm%20100%20cm_red.jpg?dl=1</t>
  </si>
  <si>
    <t>05281Blue</t>
  </si>
  <si>
    <t>https://www.dropbox.com/s/ydvlxafj4xclp5c/05281_O-SLING%20ECO-PES%2016%20mm%20120%20cm_blue.jpg?dl=1</t>
  </si>
  <si>
    <t>05282Red</t>
  </si>
  <si>
    <t>https://www.dropbox.com/s/eujakotfo7tosi8/05282_O-SLING%20ECO-PES%2016%20mm%20240%20cm_red.jpg?dl=1</t>
  </si>
  <si>
    <t>05283Blue</t>
  </si>
  <si>
    <t>https://www.dropbox.com/s/fyeulrvnqi6zp47/05283_QD%20BIO%20DYN_8_blue.jpg?dl=1</t>
  </si>
  <si>
    <t>05283Red</t>
  </si>
  <si>
    <t>https://www.dropbox.com/s/cucbishfkbu2cno/05283_QD%20BIO%20DYN_8_red.jpg?dl=1</t>
  </si>
  <si>
    <t>05284Red</t>
  </si>
  <si>
    <t>https://www.dropbox.com/s/utgzjgkw49nxy05/05284_QUICKDRAW%20BIO-DYN%2011%20mm%2010%20cm%205-pack_Red.jpg?dl=1</t>
  </si>
  <si>
    <t>05285Blue</t>
  </si>
  <si>
    <t>https://www.dropbox.com/s/g6rmb08x4jnflwu/05285_QUICKDRAW%20BIO-DYN%2011%20mm%2010%20cm%205-pack_blue.jpg?dl=1</t>
  </si>
  <si>
    <t>05286Green</t>
  </si>
  <si>
    <t>https://www.dropbox.com/s/2bj1iz48nlw8bay/05286_QUICKDRAW%20BIO-DYN%2011%20mm%2010%20cm%205-pack_green.jpg?dl=1</t>
  </si>
  <si>
    <t>05287Red</t>
  </si>
  <si>
    <t>https://www.dropbox.com/s/27tydch8oaatl6h/05287_QUICKDRAW%20ECO-PES%2016%20mm%2010%20cm%205-pack_red.jpg?dl=1</t>
  </si>
  <si>
    <t>05288Blue</t>
  </si>
  <si>
    <t>https://www.dropbox.com/s/x1sezple34x0iwj/05288_QUICKDRAW%20ECO-PES%2016%20mm%2015%20cm%205-pack_blue.jpg?dl=1</t>
  </si>
  <si>
    <t>05289Green</t>
  </si>
  <si>
    <t>https://www.dropbox.com/s/lu3az99484zm4du/05289_QUICKDRAW%20ECO-PES%2016%20mm%2020%20cm%205-pack_green.jpg?dl=1</t>
  </si>
  <si>
    <t>05290Red/White</t>
  </si>
  <si>
    <t>https://www.dropbox.com/s/aubgmoux1xunivu/05290_ULTICHAIN_BIO-DYN%2012_90%20cm_red-white.jpg?dl=1</t>
  </si>
  <si>
    <t>05291Blue/White</t>
  </si>
  <si>
    <t>https://www.dropbox.com/s/qxbc845mr6bjyks/05291_ULTICHAIN_BIO-DYN%2012_120%20cm_blue-white.jpg?dl=1</t>
  </si>
  <si>
    <t>05292Orange</t>
  </si>
  <si>
    <t>https://www.dropbox.com/s/mpnommb7paxq499/05292_DAISYCHAIN%20BIO-DYN%2011%20mm%20115%20cm_orange.jpg?dl=1</t>
  </si>
  <si>
    <t>05293Green</t>
  </si>
  <si>
    <t>https://www.dropbox.com/s/xyouqjih60scrc9/05293_DAISYCHAIN%20BIO-DYN%2011%20mm%20135%20cm_green.jpg?dl=1</t>
  </si>
  <si>
    <t>05294Red/White</t>
  </si>
  <si>
    <t>https://www.dropbox.com/s/aw808f1b5vqwora/05294_DAISYCHAIN%20ECO-PES%2016%20mm%20115%20cm_red-white.jpg?dl=1</t>
  </si>
  <si>
    <t>05295Blue/White</t>
  </si>
  <si>
    <t>https://www.dropbox.com/s/1gq47a4rmjs7ub6/05295_DAISYCHAIN%20ECO-PES%2016%20mm%20135%20cm_blue-white.jpg?dl=1</t>
  </si>
  <si>
    <t>05296Black</t>
  </si>
  <si>
    <t>https://www.dropbox.com/s/hb8bsv94exetk91/05296_brush_10-pack.jpg?dl=1</t>
  </si>
  <si>
    <t>05296Red</t>
  </si>
  <si>
    <t>05296White</t>
  </si>
  <si>
    <t>05297Blue</t>
  </si>
  <si>
    <t>https://www.dropbox.com/s/8cfng5og39w7faz/05297_MINI%20HEX_20-pack.jpg?dl=1</t>
  </si>
  <si>
    <t>05297Red</t>
  </si>
  <si>
    <t>05298Blue</t>
  </si>
  <si>
    <t>https://www.dropbox.com/s/4dsx0uluaiywymv/05298_MINI%20CONDOR_20-pack.jpg?dl=1</t>
  </si>
  <si>
    <t>05298Red</t>
  </si>
  <si>
    <t>05299Blue</t>
  </si>
  <si>
    <t>https://www.dropbox.com/s/hua3gl0bhan1sa1/05299_MINI%20HARPY_20-pack.jpg?dl=1</t>
  </si>
  <si>
    <t>05299Red</t>
  </si>
  <si>
    <t>05300Grey/Blue</t>
  </si>
  <si>
    <t>https://www.dropbox.com/s/3jxhepy1dmvm3xk/05300_DUSTY%20ECO%20%2B%20Belt_Grey-Blue.jpg?dl=1</t>
  </si>
  <si>
    <t>05300Grey/Red</t>
  </si>
  <si>
    <t>https://www.dropbox.com/s/2xif9ernz3tikao/05300_DUSTY%20ECO%20%2B%20Belt_Grey-Red.jpg?dl=1</t>
  </si>
  <si>
    <t>05300Grey/Green</t>
  </si>
  <si>
    <t>https://www.dropbox.com/s/gy38sh0vsp48u3u/05300_DUSTY%20ECO%20%2B%20Belt_Grey-Green.jpg?dl=1</t>
  </si>
  <si>
    <t>05301White</t>
  </si>
  <si>
    <t>https://www.dropbox.com/s/xgqrpklk400ju0q/05301_SHARD_white%2001.jpg?dl=1</t>
  </si>
  <si>
    <t>05301PetrolMed</t>
  </si>
  <si>
    <t>https://www.dropbox.com/s/5y8oizy19r178hb/05301_SHARD_Petrol%20Mediterranea%2001.jpg?dl=1</t>
  </si>
  <si>
    <t>05301Green Mint</t>
  </si>
  <si>
    <t>https://www.dropbox.com/s/5dvx3z5vp49tp2y/05301_SHARD_Green%20Mint_01.jpg?dl=1</t>
  </si>
  <si>
    <t>05301Yellow</t>
  </si>
  <si>
    <t>https://www.dropbox.com/s/jx40b9b8b0t7dp5/05301_SHARD_yellow%2001.jpg?dl=1</t>
  </si>
  <si>
    <t>05310Blue</t>
  </si>
  <si>
    <t>https://www.dropbox.com/s/mesltxa6xrarh3h/05310_RAVEN%20QD%20BIO-DYN-RING%2015%20mm%2015%20cm_blue.jpg?dl=1</t>
  </si>
  <si>
    <t>05311Blue</t>
  </si>
  <si>
    <t>https://www.dropbox.com/s/l2h3027q97pr0hb/05311_RAVEN%20QD%20BIO-DYN-RING%20BIO-DYN-RING%2015%20mm%2010%20cm_blue.jpg?dl=1</t>
  </si>
  <si>
    <t>05311Pink</t>
  </si>
  <si>
    <t>https://www.dropbox.com/s/2ffexpqqejvk8mq/05311_RAVEN%20QD%20BIO-DYN-RING%20BIO-DYN-RING%2015%20mm%2010%20cm_pink.jpg?dl=1</t>
  </si>
  <si>
    <t>05337Petrol/Ora</t>
  </si>
  <si>
    <t>https://www.dropbox.com/s/rkpph0a97yr5a2w/05337_Sigma_01.jpg?dl=1</t>
  </si>
  <si>
    <t>05338Red/White</t>
  </si>
  <si>
    <t>https://www.dropbox.com/s/mhoao5zkses8lkj/05338_Iris_1.jpg?dl=1</t>
  </si>
  <si>
    <t>05339White/Grey</t>
  </si>
  <si>
    <t>https://www.dropbox.com/s/qmcjwj98hwca6f3/05339_Rental%20shoes_1.jpg?dl=1</t>
  </si>
  <si>
    <t>05340Blue</t>
  </si>
  <si>
    <t>https://www.dropbox.com/s/vnbd46nswzqbg9o/05340_Hawk_QD_zoom_PA_15-22_12%20cm_blue.jpg?dl=1</t>
  </si>
  <si>
    <t>05340Red</t>
  </si>
  <si>
    <t>https://www.dropbox.com/s/uw1gqwph1uofo03/05340_Hawk_QD_zoom_PA_15-22_12%20cm_red.jpg?dl=1</t>
  </si>
  <si>
    <t>05341Blue</t>
  </si>
  <si>
    <t>https://www.dropbox.com/s/5irro9t5dyagbps/05341_HAWK%20QD%20WIRE%20ECO-PES%2016%20mm_15%20cm_blue.jpg?dl=1</t>
  </si>
  <si>
    <t>05342Green</t>
  </si>
  <si>
    <t>https://www.dropbox.com/s/b61t76mmxf7z4sz/05342_HAWK%20QD%20WIRE%20ECO-PES%2016%20m_10%20cm_green.jpg?dl=1</t>
  </si>
  <si>
    <t>05342Red</t>
  </si>
  <si>
    <t>https://www.dropbox.com/s/cygs1qw6d2b8m0o/05342_HAWK%20QD%20WIRE%20ECO-PES%2016%20m_10%20cm_red.jpg?dl=1</t>
  </si>
  <si>
    <t>05343Blue</t>
  </si>
  <si>
    <t>https://www.dropbox.com/s/rabtezv909jw5hp/05343_HAWK%20QD%20COMBI%20BIO-DYN-RING%2015%20mm_10%20cm_blue.jpg?dl=1</t>
  </si>
  <si>
    <t>05343Green</t>
  </si>
  <si>
    <t>https://www.dropbox.com/s/df1gtif4hm0hz0c/05343_HAWK%20QD%20COMBI%20BIO-DYN-RING%2015%20mm_10%20cm_green%201.jpg?dl=1</t>
  </si>
  <si>
    <t>05343Red</t>
  </si>
  <si>
    <t>https://www.dropbox.com/s/kibydf8zgftli1u/05343_HAWK%20QD%20COMBI%20BIO-DYN-RING%2015%20mm_10%20cm_red.jpg?dl=1</t>
  </si>
  <si>
    <t>05344Green</t>
  </si>
  <si>
    <t>https://www.dropbox.com/s/o944ryg6881jcam/05344_HAWK%20QD%20WIRE%20BIO-DYN-RING%2015%20mm_10%20cm_green.jpg?dl=1</t>
  </si>
  <si>
    <t>05344Red</t>
  </si>
  <si>
    <t>https://www.dropbox.com/s/hhsfaihr17u3vo2/05344_HAWK%20QD%20WIRE%20BIO-DYN-RING%2015%20mm_10%20cm_red.jpg?dl=1</t>
  </si>
  <si>
    <t>05345Red</t>
  </si>
  <si>
    <t>https://www.dropbox.com/s/dr98nvl30uxbn9n/05345_KESTREL%20QD%20BIO-DYN-RING%2015%20mm_10%20cm_red.jpg?dl=1</t>
  </si>
  <si>
    <t>05346Grey/Blue</t>
  </si>
  <si>
    <t>https://www.dropbox.com/s/f0liqu94xhacckf/05346_VF%20TWIST%20TECH%20ECO%20CAPTUR%20PRO%20SWIVEL%20SHARD%20SET.jpg?dl=1</t>
  </si>
  <si>
    <t>05347GreySil/Gr</t>
  </si>
  <si>
    <t>https://www.dropbox.com/s/ez5qd8mmxrkzftc/05347_VF%20Twist_Chest%20Shard%20set.jpg?dl=1</t>
  </si>
  <si>
    <t>05348GreySil/Gr</t>
  </si>
  <si>
    <t>https://www.dropbox.com/s/sg2m7nccj5zviha/05348_VF%20Twist%20Shard%20set.jpg?dl=1</t>
  </si>
  <si>
    <t>05349Blue</t>
  </si>
  <si>
    <t>https://www.dropbox.com/s/1ybyrky4xfe313j/05349_HAWK%20QD%20WIRE%20BIO-DYN-RING%2015%20mm_15%20cm_blue.jpg?dl=1</t>
  </si>
  <si>
    <t>05350Orange</t>
  </si>
  <si>
    <t>https://www.dropbox.com/s/q9b0l0mcomrin31/05350_HAWK%20QD%20WIRE%20BIO-DYN-RING%2015%20mm_20%20cm_orange.jpg?dl=1</t>
  </si>
  <si>
    <t>05351Blue</t>
  </si>
  <si>
    <t>https://www.dropbox.com/s/crzp6qpw1j4zjtk/05351_KESTREL%20QD%20BIO-DYN-RING%2015%20mm_15%20cm_blue.jpg?dl=1</t>
  </si>
  <si>
    <t>05352Orange</t>
  </si>
  <si>
    <t>https://www.dropbox.com/s/8uivosxspl7s9w6/05352_KESTREL%20QD%20BIO-DYN-RING%2015%20mm_20%20cm_orange.jpg?dl=1</t>
  </si>
  <si>
    <t>05369Black</t>
  </si>
  <si>
    <t>05370Black</t>
  </si>
  <si>
    <t>05374Black</t>
  </si>
  <si>
    <t>05375Black</t>
  </si>
  <si>
    <t>05376Black</t>
  </si>
  <si>
    <t>05377Black</t>
  </si>
  <si>
    <t>Product group</t>
  </si>
  <si>
    <t>Brand</t>
  </si>
  <si>
    <t>Supplier</t>
  </si>
  <si>
    <t>ART</t>
  </si>
  <si>
    <t>Name of the product</t>
  </si>
  <si>
    <t>Gender</t>
  </si>
  <si>
    <t>Colour code</t>
  </si>
  <si>
    <t>Colour name</t>
  </si>
  <si>
    <t>Product family</t>
  </si>
  <si>
    <t>Produkt Year</t>
  </si>
  <si>
    <t>Country of origin</t>
  </si>
  <si>
    <t>EAN (storage)</t>
  </si>
  <si>
    <t>EAN (sold)</t>
  </si>
  <si>
    <t>HS code</t>
  </si>
  <si>
    <t>Retail price</t>
  </si>
  <si>
    <t>Recommended Sales price</t>
  </si>
  <si>
    <t>Purchase price</t>
  </si>
  <si>
    <t>MOQ</t>
  </si>
  <si>
    <t>Unit</t>
  </si>
  <si>
    <t>Weight without packaging (g)</t>
  </si>
  <si>
    <t>Lenght of a product (cm)</t>
  </si>
  <si>
    <t>Width of a product (cm)</t>
  </si>
  <si>
    <t>Height of a product (cm)</t>
  </si>
  <si>
    <t>Adjustment</t>
  </si>
  <si>
    <t>Unit_</t>
  </si>
  <si>
    <t>Lenght of packing (cm)</t>
  </si>
  <si>
    <t>Width of packing (cm)</t>
  </si>
  <si>
    <t>Height of packing (cm)</t>
  </si>
  <si>
    <t>Picture of a product</t>
  </si>
  <si>
    <t>OCUN</t>
  </si>
  <si>
    <t>RP Climbing s.r.o.</t>
  </si>
  <si>
    <t>CZ</t>
  </si>
  <si>
    <t>pcs</t>
  </si>
  <si>
    <t>BG</t>
  </si>
  <si>
    <t>pair</t>
  </si>
  <si>
    <t>CN</t>
  </si>
  <si>
    <t>NDF</t>
  </si>
  <si>
    <t>8591804638985</t>
  </si>
  <si>
    <t>8591804638992</t>
  </si>
  <si>
    <t>FR</t>
  </si>
  <si>
    <t>US</t>
  </si>
  <si>
    <t>Red, Blue, Green</t>
  </si>
  <si>
    <t>8591804663086</t>
  </si>
  <si>
    <t>8591804663062</t>
  </si>
  <si>
    <t>8591804663109</t>
  </si>
  <si>
    <t>8591804639074</t>
  </si>
  <si>
    <t>8591804639081</t>
  </si>
  <si>
    <t>8591804657603</t>
  </si>
  <si>
    <t>8591804657627</t>
  </si>
  <si>
    <t>8591804663130</t>
  </si>
  <si>
    <t>8591804663031</t>
  </si>
  <si>
    <t>8591804646317</t>
  </si>
  <si>
    <t>8591804646324</t>
  </si>
  <si>
    <t>8591804646348</t>
  </si>
  <si>
    <t>8591804646331</t>
  </si>
  <si>
    <t>8591804646447</t>
  </si>
  <si>
    <t>SK</t>
  </si>
  <si>
    <t>8591804647215</t>
  </si>
  <si>
    <t>TW</t>
  </si>
  <si>
    <t>8591804652554</t>
  </si>
  <si>
    <t>8591804652561</t>
  </si>
  <si>
    <t>8591804652578</t>
  </si>
  <si>
    <t>8591804652189</t>
  </si>
  <si>
    <t>8591804652196</t>
  </si>
  <si>
    <t>8591804652202</t>
  </si>
  <si>
    <t>8591804652219</t>
  </si>
  <si>
    <t>8591804652233</t>
  </si>
  <si>
    <t>8591804500497</t>
  </si>
  <si>
    <t>8591804652592</t>
  </si>
  <si>
    <t>8591804662539</t>
  </si>
  <si>
    <t>8591804662546</t>
  </si>
  <si>
    <t>8591804662553</t>
  </si>
  <si>
    <t>8591804668371</t>
  </si>
  <si>
    <t>8591804668388</t>
  </si>
  <si>
    <t>8591804668395</t>
  </si>
  <si>
    <t>8591804668401</t>
  </si>
  <si>
    <t>8591804668418</t>
  </si>
  <si>
    <t>8591804668425</t>
  </si>
  <si>
    <t>8591804668432</t>
  </si>
  <si>
    <t>8591804668449</t>
  </si>
  <si>
    <t>8591804668456</t>
  </si>
  <si>
    <t>8591804668463</t>
  </si>
  <si>
    <t>8591804668470</t>
  </si>
  <si>
    <t>8591804668487</t>
  </si>
  <si>
    <t>8591804668494</t>
  </si>
  <si>
    <t>8591804668531</t>
  </si>
  <si>
    <t>8591804668548</t>
  </si>
  <si>
    <t>8591804668555</t>
  </si>
  <si>
    <t>8591804668562</t>
  </si>
  <si>
    <t>8591804668579</t>
  </si>
  <si>
    <t>8591804668586</t>
  </si>
  <si>
    <t>8591804668593</t>
  </si>
  <si>
    <t>8591804668609</t>
  </si>
  <si>
    <t>8591804668616</t>
  </si>
  <si>
    <t>8591804668500</t>
  </si>
  <si>
    <t>8591804667022</t>
  </si>
  <si>
    <t>8591804667015</t>
  </si>
  <si>
    <t>8591804667039</t>
  </si>
  <si>
    <t>8591804666964</t>
  </si>
  <si>
    <t>8591804666957</t>
  </si>
  <si>
    <t>8591804666988</t>
  </si>
  <si>
    <t>8591804666971</t>
  </si>
  <si>
    <t>8591804667008</t>
  </si>
  <si>
    <t>8591804666995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</si>
</sst>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&quot; &quot;* #,##0.00&quot; &quot;[$CZK]&quot; &quot;;&quot;-&quot;* #,##0.00&quot; &quot;[$CZK]&quot; &quot;;&quot; &quot;* &quot;-&quot;??&quot; &quot;[$CZK]&quot; &quot;"/>
    <numFmt numFmtId="60" formatCode="&quot; &quot;[$€-2]&quot; &quot;* #,##0.00&quot; &quot;;&quot;-&quot;[$€-2]&quot; &quot;* #,##0.00&quot; &quot;;&quot; &quot;[$€-2]&quot; &quot;* &quot;-&quot;??&quot; &quot;"/>
    <numFmt numFmtId="61" formatCode="00000"/>
    <numFmt numFmtId="62" formatCode="[$€-2]&quot; &quot;#,##0.00"/>
    <numFmt numFmtId="63" formatCode="[$$-409] #,##0.00"/>
  </numFmts>
  <fonts count="25">
    <font>
      <sz val="11"/>
      <color indexed="8"/>
      <name val="Calibri"/>
    </font>
    <font>
      <sz val="12"/>
      <color indexed="8"/>
      <name val="Helvetica Neue"/>
    </font>
    <font>
      <sz val="9"/>
      <color indexed="10"/>
      <name val="Arial"/>
    </font>
    <font>
      <sz val="9"/>
      <color indexed="8"/>
      <name val="Arial"/>
    </font>
    <font>
      <sz val="15"/>
      <color indexed="8"/>
      <name val="Calibri"/>
    </font>
    <font>
      <b val="1"/>
      <sz val="16"/>
      <color indexed="8"/>
      <name val="Arial"/>
    </font>
    <font>
      <sz val="9"/>
      <color indexed="11"/>
      <name val="Arial"/>
    </font>
    <font>
      <b val="1"/>
      <sz val="10"/>
      <color indexed="11"/>
      <name val="Arial"/>
    </font>
    <font>
      <b val="1"/>
      <sz val="9"/>
      <color indexed="8"/>
      <name val="Arial"/>
    </font>
    <font>
      <b val="1"/>
      <sz val="9"/>
      <color indexed="10"/>
      <name val="Arial"/>
    </font>
    <font>
      <sz val="9"/>
      <color indexed="19"/>
      <name val="Arial"/>
    </font>
    <font>
      <sz val="9"/>
      <color indexed="22"/>
      <name val="Arial"/>
    </font>
    <font>
      <sz val="9"/>
      <color indexed="24"/>
      <name val="Arial"/>
    </font>
    <font>
      <sz val="9"/>
      <color indexed="25"/>
      <name val="Arial"/>
    </font>
    <font>
      <sz val="9"/>
      <color indexed="29"/>
      <name val="Arial"/>
    </font>
    <font>
      <sz val="9"/>
      <color indexed="16"/>
      <name val="Arial"/>
    </font>
    <font>
      <sz val="9"/>
      <color indexed="27"/>
      <name val="Arial"/>
    </font>
    <font>
      <sz val="9"/>
      <color indexed="34"/>
      <name val="Arial"/>
    </font>
    <font>
      <sz val="9"/>
      <color indexed="28"/>
      <name val="Arial"/>
    </font>
    <font>
      <sz val="9"/>
      <color indexed="35"/>
      <name val="Arial"/>
    </font>
    <font>
      <sz val="9"/>
      <color indexed="12"/>
      <name val="Arial"/>
    </font>
    <font>
      <sz val="9"/>
      <color indexed="45"/>
      <name val="Arial"/>
    </font>
    <font>
      <sz val="9"/>
      <color indexed="23"/>
      <name val="Arial"/>
    </font>
    <font>
      <sz val="9"/>
      <color indexed="52"/>
      <name val="Arial"/>
    </font>
    <font>
      <b val="1"/>
      <sz val="11"/>
      <color indexed="10"/>
      <name val="Calibri"/>
    </font>
  </fonts>
  <fills count="4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7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48"/>
        <bgColor auto="1"/>
      </patternFill>
    </fill>
    <fill>
      <patternFill patternType="solid">
        <fgColor indexed="49"/>
        <bgColor auto="1"/>
      </patternFill>
    </fill>
    <fill>
      <patternFill patternType="solid">
        <fgColor indexed="50"/>
        <bgColor auto="1"/>
      </patternFill>
    </fill>
    <fill>
      <patternFill patternType="solid">
        <fgColor indexed="51"/>
        <bgColor auto="1"/>
      </patternFill>
    </fill>
    <fill>
      <patternFill patternType="solid">
        <fgColor indexed="53"/>
        <bgColor auto="1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fillId="2" borderId="1" applyNumberFormat="1" applyFont="1" applyFill="1" applyBorder="1" applyAlignment="1" applyProtection="0">
      <alignment vertical="center"/>
    </xf>
    <xf numFmtId="0" fontId="2" fillId="2" borderId="1" applyNumberFormat="1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vertical="center"/>
    </xf>
    <xf numFmtId="0" fontId="3" fillId="2" borderId="1" applyNumberFormat="1" applyFont="1" applyFill="1" applyBorder="1" applyAlignment="1" applyProtection="0">
      <alignment horizontal="center" vertical="center"/>
    </xf>
    <xf numFmtId="0" fontId="0" borderId="1" applyNumberFormat="1" applyFont="1" applyFill="0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vertical="center"/>
    </xf>
    <xf numFmtId="49" fontId="5" fillId="2" borderId="4" applyNumberFormat="1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/>
    </xf>
    <xf numFmtId="59" fontId="0" fillId="2" borderId="4" applyNumberFormat="1" applyFont="1" applyFill="1" applyBorder="1" applyAlignment="1" applyProtection="0">
      <alignment vertical="center"/>
    </xf>
    <xf numFmtId="0" fontId="2" fillId="2" borderId="5" applyNumberFormat="0" applyFont="1" applyFill="1" applyBorder="1" applyAlignment="1" applyProtection="0">
      <alignment vertical="center"/>
    </xf>
    <xf numFmtId="0" fontId="6" fillId="2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horizontal="center" vertical="center"/>
    </xf>
    <xf numFmtId="0" fontId="7" fillId="2" borderId="5" applyNumberFormat="0" applyFont="1" applyFill="1" applyBorder="1" applyAlignment="1" applyProtection="0">
      <alignment horizontal="center" vertical="center"/>
    </xf>
    <xf numFmtId="49" fontId="8" fillId="3" borderId="6" applyNumberFormat="1" applyFont="1" applyFill="1" applyBorder="1" applyAlignment="1" applyProtection="0">
      <alignment horizontal="center" vertical="center" wrapText="1"/>
    </xf>
    <xf numFmtId="59" fontId="8" fillId="3" borderId="7" applyNumberFormat="1" applyFont="1" applyFill="1" applyBorder="1" applyAlignment="1" applyProtection="0">
      <alignment horizontal="center" vertical="center" wrapText="1"/>
    </xf>
    <xf numFmtId="59" fontId="8" fillId="3" borderId="8" applyNumberFormat="1" applyFont="1" applyFill="1" applyBorder="1" applyAlignment="1" applyProtection="0">
      <alignment horizontal="center" vertical="center" wrapText="1"/>
    </xf>
    <xf numFmtId="49" fontId="8" fillId="3" borderId="9" applyNumberFormat="1" applyFont="1" applyFill="1" applyBorder="1" applyAlignment="1" applyProtection="0">
      <alignment horizontal="center" vertical="center"/>
    </xf>
    <xf numFmtId="49" fontId="8" fillId="3" borderId="6" applyNumberFormat="1" applyFont="1" applyFill="1" applyBorder="1" applyAlignment="1" applyProtection="0">
      <alignment horizontal="center" vertical="center"/>
    </xf>
    <xf numFmtId="0" fontId="8" fillId="3" borderId="7" applyNumberFormat="0" applyFont="1" applyFill="1" applyBorder="1" applyAlignment="1" applyProtection="0">
      <alignment horizontal="center" vertical="center"/>
    </xf>
    <xf numFmtId="0" fontId="8" fillId="3" borderId="8" applyNumberFormat="0" applyFont="1" applyFill="1" applyBorder="1" applyAlignment="1" applyProtection="0">
      <alignment horizontal="center" vertical="center"/>
    </xf>
    <xf numFmtId="0" fontId="3" fillId="4" borderId="6" applyNumberFormat="0" applyFont="1" applyFill="1" applyBorder="1" applyAlignment="1" applyProtection="0">
      <alignment horizontal="center" vertical="center"/>
    </xf>
    <xf numFmtId="0" fontId="3" fillId="4" borderId="8" applyNumberFormat="0" applyFont="1" applyFill="1" applyBorder="1" applyAlignment="1" applyProtection="0">
      <alignment horizontal="center" vertical="center"/>
    </xf>
    <xf numFmtId="14" fontId="0" fillId="4" borderId="9" applyNumberFormat="1" applyFont="1" applyFill="1" applyBorder="1" applyAlignment="1" applyProtection="0">
      <alignment vertical="center"/>
    </xf>
    <xf numFmtId="59" fontId="8" fillId="3" borderId="7" applyNumberFormat="1" applyFont="1" applyFill="1" applyBorder="1" applyAlignment="1" applyProtection="0">
      <alignment horizontal="center" vertical="center"/>
    </xf>
    <xf numFmtId="59" fontId="8" fillId="3" borderId="8" applyNumberFormat="1" applyFont="1" applyFill="1" applyBorder="1" applyAlignment="1" applyProtection="0">
      <alignment horizontal="center" vertical="center"/>
    </xf>
    <xf numFmtId="49" fontId="0" fillId="4" borderId="9" applyNumberFormat="1" applyFont="1" applyFill="1" applyBorder="1" applyAlignment="1" applyProtection="0">
      <alignment vertical="center"/>
    </xf>
    <xf numFmtId="10" fontId="3" fillId="4" borderId="6" applyNumberFormat="1" applyFont="1" applyFill="1" applyBorder="1" applyAlignment="1" applyProtection="0">
      <alignment horizontal="center" vertical="center"/>
    </xf>
    <xf numFmtId="10" fontId="3" fillId="4" borderId="8" applyNumberFormat="1" applyFont="1" applyFill="1" applyBorder="1" applyAlignment="1" applyProtection="0">
      <alignment horizontal="center" vertical="center"/>
    </xf>
    <xf numFmtId="59" fontId="8" fillId="3" borderId="6" applyNumberFormat="1" applyFont="1" applyFill="1" applyBorder="1" applyAlignment="1" applyProtection="0">
      <alignment vertical="center"/>
    </xf>
    <xf numFmtId="59" fontId="8" fillId="3" borderId="7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center"/>
    </xf>
    <xf numFmtId="0" fontId="0" fillId="3" borderId="8" applyNumberFormat="0" applyFont="1" applyFill="1" applyBorder="1" applyAlignment="1" applyProtection="0">
      <alignment vertical="center"/>
    </xf>
    <xf numFmtId="60" fontId="0" fillId="2" borderId="9" applyNumberFormat="1" applyFont="1" applyFill="1" applyBorder="1" applyAlignment="1" applyProtection="0">
      <alignment vertical="center"/>
    </xf>
    <xf numFmtId="49" fontId="9" fillId="5" borderId="6" applyNumberFormat="1" applyFont="1" applyFill="1" applyBorder="1" applyAlignment="1" applyProtection="0">
      <alignment horizontal="center" vertical="center"/>
    </xf>
    <xf numFmtId="0" fontId="9" fillId="5" borderId="7" applyNumberFormat="0" applyFont="1" applyFill="1" applyBorder="1" applyAlignment="1" applyProtection="0">
      <alignment horizontal="center" vertical="center"/>
    </xf>
    <xf numFmtId="0" fontId="9" fillId="5" borderId="8" applyNumberFormat="0" applyFont="1" applyFill="1" applyBorder="1" applyAlignment="1" applyProtection="0">
      <alignment horizontal="center" vertical="center"/>
    </xf>
    <xf numFmtId="0" fontId="0" fillId="2" borderId="9" applyNumberFormat="1" applyFont="1" applyFill="1" applyBorder="1" applyAlignment="1" applyProtection="0">
      <alignment vertical="center"/>
    </xf>
    <xf numFmtId="10" fontId="8" fillId="3" borderId="9" applyNumberFormat="1" applyFont="1" applyFill="1" applyBorder="1" applyAlignment="1" applyProtection="0">
      <alignment vertical="center"/>
    </xf>
    <xf numFmtId="60" fontId="8" fillId="3" borderId="9" applyNumberFormat="1" applyFont="1" applyFill="1" applyBorder="1" applyAlignment="1" applyProtection="0">
      <alignment horizontal="center" vertical="center"/>
    </xf>
    <xf numFmtId="0" fontId="8" fillId="2" borderId="7" applyNumberFormat="0" applyFont="1" applyFill="1" applyBorder="1" applyAlignment="1" applyProtection="0">
      <alignment vertical="center"/>
    </xf>
    <xf numFmtId="0" fontId="8" fillId="2" borderId="5" applyNumberFormat="0" applyFont="1" applyFill="1" applyBorder="1" applyAlignment="1" applyProtection="0">
      <alignment vertical="center"/>
    </xf>
    <xf numFmtId="0" fontId="8" fillId="2" borderId="7" applyNumberFormat="0" applyFont="1" applyFill="1" applyBorder="1" applyAlignment="1" applyProtection="0">
      <alignment horizontal="center" vertical="center"/>
    </xf>
    <xf numFmtId="0" fontId="8" fillId="2" borderId="5" applyNumberFormat="0" applyFont="1" applyFill="1" applyBorder="1" applyAlignment="1" applyProtection="0">
      <alignment horizontal="center" vertical="center"/>
    </xf>
    <xf numFmtId="59" fontId="8" fillId="2" borderId="7" applyNumberFormat="1" applyFont="1" applyFill="1" applyBorder="1" applyAlignment="1" applyProtection="0">
      <alignment vertical="center"/>
    </xf>
    <xf numFmtId="0" fontId="8" fillId="2" borderId="8" applyNumberFormat="0" applyFont="1" applyFill="1" applyBorder="1" applyAlignment="1" applyProtection="0">
      <alignment horizontal="center" vertical="center"/>
    </xf>
    <xf numFmtId="0" fontId="8" fillId="6" borderId="6" applyNumberFormat="0" applyFont="1" applyFill="1" applyBorder="1" applyAlignment="1" applyProtection="0">
      <alignment vertical="center"/>
    </xf>
    <xf numFmtId="0" fontId="8" fillId="6" borderId="7" applyNumberFormat="0" applyFont="1" applyFill="1" applyBorder="1" applyAlignment="1" applyProtection="0">
      <alignment vertical="center"/>
    </xf>
    <xf numFmtId="0" fontId="8" fillId="6" borderId="8" applyNumberFormat="0" applyFont="1" applyFill="1" applyBorder="1" applyAlignment="1" applyProtection="0">
      <alignment vertical="center"/>
    </xf>
    <xf numFmtId="49" fontId="2" fillId="2" borderId="10" applyNumberFormat="1" applyFont="1" applyFill="1" applyBorder="1" applyAlignment="1" applyProtection="0">
      <alignment horizontal="right" vertical="center"/>
    </xf>
    <xf numFmtId="49" fontId="9" fillId="7" borderId="9" applyNumberFormat="1" applyFont="1" applyFill="1" applyBorder="1" applyAlignment="1" applyProtection="0">
      <alignment horizontal="center" vertical="center"/>
    </xf>
    <xf numFmtId="49" fontId="9" fillId="7" borderId="9" applyNumberFormat="1" applyFont="1" applyFill="1" applyBorder="1" applyAlignment="1" applyProtection="0">
      <alignment horizontal="left" vertical="center"/>
    </xf>
    <xf numFmtId="0" fontId="2" fillId="7" borderId="9" applyNumberFormat="0" applyFont="1" applyFill="1" applyBorder="1" applyAlignment="1" applyProtection="0">
      <alignment vertical="center"/>
    </xf>
    <xf numFmtId="14" fontId="3" fillId="2" borderId="9" applyNumberFormat="1" applyFont="1" applyFill="1" applyBorder="1" applyAlignment="1" applyProtection="0">
      <alignment horizontal="center" vertical="center"/>
    </xf>
    <xf numFmtId="0" fontId="8" fillId="2" borderId="9" applyNumberFormat="0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center" vertical="center"/>
    </xf>
    <xf numFmtId="61" fontId="3" fillId="2" borderId="9" applyNumberFormat="1" applyFont="1" applyFill="1" applyBorder="1" applyAlignment="1" applyProtection="0">
      <alignment horizontal="center" vertical="center"/>
    </xf>
    <xf numFmtId="0" fontId="3" fillId="2" borderId="9" applyNumberFormat="1" applyFont="1" applyFill="1" applyBorder="1" applyAlignment="1" applyProtection="0">
      <alignment horizontal="center" vertical="center"/>
    </xf>
    <xf numFmtId="49" fontId="0" fillId="8" borderId="9" applyNumberFormat="1" applyFont="1" applyFill="1" applyBorder="1" applyAlignment="1" applyProtection="0">
      <alignment vertical="center"/>
    </xf>
    <xf numFmtId="0" fontId="0" fillId="4" borderId="9" applyNumberFormat="0" applyFont="1" applyFill="1" applyBorder="1" applyAlignment="1" applyProtection="0">
      <alignment vertical="center"/>
    </xf>
    <xf numFmtId="49" fontId="8" fillId="2" borderId="9" applyNumberFormat="1" applyFont="1" applyFill="1" applyBorder="1" applyAlignment="1" applyProtection="0">
      <alignment horizontal="center" vertical="center"/>
    </xf>
    <xf numFmtId="49" fontId="10" fillId="9" borderId="9" applyNumberFormat="1" applyFont="1" applyFill="1" applyBorder="1" applyAlignment="1" applyProtection="0">
      <alignment horizontal="center" vertical="center"/>
    </xf>
    <xf numFmtId="0" fontId="3" fillId="2" borderId="9" applyNumberFormat="0" applyFont="1" applyFill="1" applyBorder="1" applyAlignment="1" applyProtection="0">
      <alignment horizontal="center" vertical="center"/>
    </xf>
    <xf numFmtId="49" fontId="0" fillId="5" borderId="9" applyNumberFormat="1" applyFont="1" applyFill="1" applyBorder="1" applyAlignment="1" applyProtection="0">
      <alignment vertical="center"/>
    </xf>
    <xf numFmtId="49" fontId="2" fillId="10" borderId="9" applyNumberFormat="1" applyFont="1" applyFill="1" applyBorder="1" applyAlignment="1" applyProtection="0">
      <alignment horizontal="center" vertical="center"/>
    </xf>
    <xf numFmtId="49" fontId="6" fillId="9" borderId="9" applyNumberFormat="1" applyFont="1" applyFill="1" applyBorder="1" applyAlignment="1" applyProtection="0">
      <alignment horizontal="center" vertical="center"/>
    </xf>
    <xf numFmtId="49" fontId="11" fillId="9" borderId="9" applyNumberFormat="1" applyFont="1" applyFill="1" applyBorder="1" applyAlignment="1" applyProtection="0">
      <alignment horizontal="center" vertical="center"/>
    </xf>
    <xf numFmtId="49" fontId="6" fillId="11" borderId="9" applyNumberFormat="1" applyFont="1" applyFill="1" applyBorder="1" applyAlignment="1" applyProtection="0">
      <alignment horizontal="center" vertical="center"/>
    </xf>
    <xf numFmtId="49" fontId="2" fillId="5" borderId="9" applyNumberFormat="1" applyFont="1" applyFill="1" applyBorder="1" applyAlignment="1" applyProtection="0">
      <alignment horizontal="center" vertical="center"/>
    </xf>
    <xf numFmtId="49" fontId="0" fillId="2" borderId="9" applyNumberFormat="1" applyFont="1" applyFill="1" applyBorder="1" applyAlignment="1" applyProtection="0">
      <alignment vertical="center"/>
    </xf>
    <xf numFmtId="49" fontId="12" fillId="11" borderId="9" applyNumberFormat="1" applyFont="1" applyFill="1" applyBorder="1" applyAlignment="1" applyProtection="0">
      <alignment horizontal="center" vertical="center"/>
    </xf>
    <xf numFmtId="49" fontId="13" fillId="11" borderId="9" applyNumberFormat="1" applyFont="1" applyFill="1" applyBorder="1" applyAlignment="1" applyProtection="0">
      <alignment horizontal="center" vertical="center"/>
    </xf>
    <xf numFmtId="49" fontId="0" fillId="12" borderId="9" applyNumberFormat="1" applyFont="1" applyFill="1" applyBorder="1" applyAlignment="1" applyProtection="0">
      <alignment vertical="center"/>
    </xf>
    <xf numFmtId="49" fontId="2" fillId="13" borderId="9" applyNumberFormat="1" applyFont="1" applyFill="1" applyBorder="1" applyAlignment="1" applyProtection="0">
      <alignment horizontal="center" vertical="center"/>
    </xf>
    <xf numFmtId="49" fontId="0" fillId="14" borderId="9" applyNumberFormat="1" applyFont="1" applyFill="1" applyBorder="1" applyAlignment="1" applyProtection="0">
      <alignment vertical="center"/>
    </xf>
    <xf numFmtId="49" fontId="0" fillId="13" borderId="9" applyNumberFormat="1" applyFont="1" applyFill="1" applyBorder="1" applyAlignment="1" applyProtection="0">
      <alignment vertical="center"/>
    </xf>
    <xf numFmtId="49" fontId="14" fillId="2" borderId="9" applyNumberFormat="1" applyFont="1" applyFill="1" applyBorder="1" applyAlignment="1" applyProtection="0">
      <alignment horizontal="center" vertical="center"/>
    </xf>
    <xf numFmtId="49" fontId="2" fillId="15" borderId="9" applyNumberFormat="1" applyFont="1" applyFill="1" applyBorder="1" applyAlignment="1" applyProtection="0">
      <alignment horizontal="center" vertical="center"/>
    </xf>
    <xf numFmtId="49" fontId="2" fillId="16" borderId="9" applyNumberFormat="1" applyFont="1" applyFill="1" applyBorder="1" applyAlignment="1" applyProtection="0">
      <alignment horizontal="center" vertical="center"/>
    </xf>
    <xf numFmtId="49" fontId="0" fillId="17" borderId="9" applyNumberFormat="1" applyFont="1" applyFill="1" applyBorder="1" applyAlignment="1" applyProtection="0">
      <alignment vertical="center"/>
    </xf>
    <xf numFmtId="49" fontId="0" fillId="18" borderId="9" applyNumberFormat="1" applyFont="1" applyFill="1" applyBorder="1" applyAlignment="1" applyProtection="0">
      <alignment vertical="center"/>
    </xf>
    <xf numFmtId="49" fontId="0" fillId="3" borderId="9" applyNumberFormat="1" applyFont="1" applyFill="1" applyBorder="1" applyAlignment="1" applyProtection="0">
      <alignment vertical="center"/>
    </xf>
    <xf numFmtId="49" fontId="15" fillId="15" borderId="9" applyNumberFormat="1" applyFont="1" applyFill="1" applyBorder="1" applyAlignment="1" applyProtection="0">
      <alignment horizontal="center" vertical="center"/>
    </xf>
    <xf numFmtId="49" fontId="6" fillId="15" borderId="9" applyNumberFormat="1" applyFont="1" applyFill="1" applyBorder="1" applyAlignment="1" applyProtection="0">
      <alignment horizontal="center" vertical="center"/>
    </xf>
    <xf numFmtId="49" fontId="0" fillId="19" borderId="9" applyNumberFormat="1" applyFont="1" applyFill="1" applyBorder="1" applyAlignment="1" applyProtection="0">
      <alignment vertical="center"/>
    </xf>
    <xf numFmtId="49" fontId="0" fillId="20" borderId="9" applyNumberFormat="1" applyFont="1" applyFill="1" applyBorder="1" applyAlignment="1" applyProtection="0">
      <alignment vertical="center"/>
    </xf>
    <xf numFmtId="49" fontId="0" fillId="21" borderId="9" applyNumberFormat="1" applyFont="1" applyFill="1" applyBorder="1" applyAlignment="1" applyProtection="0">
      <alignment vertical="center"/>
    </xf>
    <xf numFmtId="49" fontId="0" fillId="6" borderId="9" applyNumberFormat="1" applyFont="1" applyFill="1" applyBorder="1" applyAlignment="1" applyProtection="0">
      <alignment vertical="center"/>
    </xf>
    <xf numFmtId="49" fontId="0" fillId="22" borderId="9" applyNumberFormat="1" applyFont="1" applyFill="1" applyBorder="1" applyAlignment="1" applyProtection="0">
      <alignment vertical="center"/>
    </xf>
    <xf numFmtId="49" fontId="14" fillId="5" borderId="9" applyNumberFormat="1" applyFont="1" applyFill="1" applyBorder="1" applyAlignment="1" applyProtection="0">
      <alignment horizontal="center" vertical="center"/>
    </xf>
    <xf numFmtId="49" fontId="6" fillId="23" borderId="9" applyNumberFormat="1" applyFont="1" applyFill="1" applyBorder="1" applyAlignment="1" applyProtection="0">
      <alignment horizontal="center" vertical="center"/>
    </xf>
    <xf numFmtId="49" fontId="11" fillId="23" borderId="9" applyNumberFormat="1" applyFont="1" applyFill="1" applyBorder="1" applyAlignment="1" applyProtection="0">
      <alignment horizontal="center" vertical="center"/>
    </xf>
    <xf numFmtId="49" fontId="15" fillId="23" borderId="9" applyNumberFormat="1" applyFont="1" applyFill="1" applyBorder="1" applyAlignment="1" applyProtection="0">
      <alignment horizontal="center" vertical="center"/>
    </xf>
    <xf numFmtId="49" fontId="16" fillId="23" borderId="9" applyNumberFormat="1" applyFont="1" applyFill="1" applyBorder="1" applyAlignment="1" applyProtection="0">
      <alignment horizontal="center" vertical="center"/>
    </xf>
    <xf numFmtId="49" fontId="0" fillId="23" borderId="9" applyNumberFormat="1" applyFont="1" applyFill="1" applyBorder="1" applyAlignment="1" applyProtection="0">
      <alignment vertical="center"/>
    </xf>
    <xf numFmtId="49" fontId="17" fillId="6" borderId="9" applyNumberFormat="1" applyFont="1" applyFill="1" applyBorder="1" applyAlignment="1" applyProtection="0">
      <alignment horizontal="center" vertical="center"/>
    </xf>
    <xf numFmtId="49" fontId="18" fillId="24" borderId="9" applyNumberFormat="1" applyFont="1" applyFill="1" applyBorder="1" applyAlignment="1" applyProtection="0">
      <alignment horizontal="center" vertical="center"/>
    </xf>
    <xf numFmtId="49" fontId="15" fillId="10" borderId="9" applyNumberFormat="1" applyFont="1" applyFill="1" applyBorder="1" applyAlignment="1" applyProtection="0">
      <alignment horizontal="center" vertical="center"/>
    </xf>
    <xf numFmtId="49" fontId="19" fillId="17" borderId="9" applyNumberFormat="1" applyFont="1" applyFill="1" applyBorder="1" applyAlignment="1" applyProtection="0">
      <alignment horizontal="center" vertical="center"/>
    </xf>
    <xf numFmtId="49" fontId="0" fillId="25" borderId="9" applyNumberFormat="1" applyFont="1" applyFill="1" applyBorder="1" applyAlignment="1" applyProtection="0">
      <alignment vertical="center"/>
    </xf>
    <xf numFmtId="49" fontId="6" fillId="2" borderId="9" applyNumberFormat="1" applyFont="1" applyFill="1" applyBorder="1" applyAlignment="1" applyProtection="0">
      <alignment horizontal="center" vertical="center"/>
    </xf>
    <xf numFmtId="49" fontId="15" fillId="2" borderId="9" applyNumberFormat="1" applyFont="1" applyFill="1" applyBorder="1" applyAlignment="1" applyProtection="0">
      <alignment horizontal="center" vertical="center"/>
    </xf>
    <xf numFmtId="49" fontId="10" fillId="2" borderId="9" applyNumberFormat="1" applyFont="1" applyFill="1" applyBorder="1" applyAlignment="1" applyProtection="0">
      <alignment horizontal="center" vertical="center"/>
    </xf>
    <xf numFmtId="49" fontId="2" fillId="6" borderId="9" applyNumberFormat="1" applyFont="1" applyFill="1" applyBorder="1" applyAlignment="1" applyProtection="0">
      <alignment horizontal="center" vertical="center"/>
    </xf>
    <xf numFmtId="49" fontId="12" fillId="3" borderId="9" applyNumberFormat="1" applyFont="1" applyFill="1" applyBorder="1" applyAlignment="1" applyProtection="0">
      <alignment horizontal="center" vertical="center"/>
    </xf>
    <xf numFmtId="49" fontId="15" fillId="3" borderId="9" applyNumberFormat="1" applyFont="1" applyFill="1" applyBorder="1" applyAlignment="1" applyProtection="0">
      <alignment horizontal="center" vertical="center"/>
    </xf>
    <xf numFmtId="49" fontId="0" fillId="9" borderId="9" applyNumberFormat="1" applyFont="1" applyFill="1" applyBorder="1" applyAlignment="1" applyProtection="0">
      <alignment vertical="center"/>
    </xf>
    <xf numFmtId="49" fontId="6" fillId="3" borderId="9" applyNumberFormat="1" applyFont="1" applyFill="1" applyBorder="1" applyAlignment="1" applyProtection="0">
      <alignment horizontal="center" vertical="center"/>
    </xf>
    <xf numFmtId="49" fontId="0" fillId="10" borderId="9" applyNumberFormat="1" applyFont="1" applyFill="1" applyBorder="1" applyAlignment="1" applyProtection="0">
      <alignment vertical="center"/>
    </xf>
    <xf numFmtId="49" fontId="0" fillId="26" borderId="9" applyNumberFormat="1" applyFont="1" applyFill="1" applyBorder="1" applyAlignment="1" applyProtection="0">
      <alignment vertical="center"/>
    </xf>
    <xf numFmtId="49" fontId="0" fillId="27" borderId="9" applyNumberFormat="1" applyFont="1" applyFill="1" applyBorder="1" applyAlignment="1" applyProtection="0">
      <alignment vertical="center"/>
    </xf>
    <xf numFmtId="49" fontId="0" fillId="28" borderId="9" applyNumberFormat="1" applyFont="1" applyFill="1" applyBorder="1" applyAlignment="1" applyProtection="0">
      <alignment vertical="center"/>
    </xf>
    <xf numFmtId="49" fontId="0" fillId="29" borderId="9" applyNumberFormat="1" applyFont="1" applyFill="1" applyBorder="1" applyAlignment="1" applyProtection="0">
      <alignment vertical="center"/>
    </xf>
    <xf numFmtId="49" fontId="0" fillId="30" borderId="9" applyNumberFormat="1" applyFont="1" applyFill="1" applyBorder="1" applyAlignment="1" applyProtection="0">
      <alignment vertical="center"/>
    </xf>
    <xf numFmtId="49" fontId="10" fillId="31" borderId="9" applyNumberFormat="1" applyFont="1" applyFill="1" applyBorder="1" applyAlignment="1" applyProtection="0">
      <alignment horizontal="center" vertical="center"/>
    </xf>
    <xf numFmtId="49" fontId="2" fillId="23" borderId="9" applyNumberFormat="1" applyFont="1" applyFill="1" applyBorder="1" applyAlignment="1" applyProtection="0">
      <alignment horizontal="center" vertical="center"/>
    </xf>
    <xf numFmtId="49" fontId="0" fillId="32" borderId="9" applyNumberFormat="1" applyFont="1" applyFill="1" applyBorder="1" applyAlignment="1" applyProtection="0">
      <alignment vertical="center"/>
    </xf>
    <xf numFmtId="49" fontId="0" fillId="33" borderId="9" applyNumberFormat="1" applyFont="1" applyFill="1" applyBorder="1" applyAlignment="1" applyProtection="0">
      <alignment vertical="center"/>
    </xf>
    <xf numFmtId="49" fontId="2" fillId="34" borderId="9" applyNumberFormat="1" applyFont="1" applyFill="1" applyBorder="1" applyAlignment="1" applyProtection="0">
      <alignment horizontal="center" vertical="center"/>
    </xf>
    <xf numFmtId="49" fontId="0" fillId="31" borderId="9" applyNumberFormat="1" applyFont="1" applyFill="1" applyBorder="1" applyAlignment="1" applyProtection="0">
      <alignment vertical="center"/>
    </xf>
    <xf numFmtId="49" fontId="0" fillId="35" borderId="9" applyNumberFormat="1" applyFont="1" applyFill="1" applyBorder="1" applyAlignment="1" applyProtection="0">
      <alignment vertical="center"/>
    </xf>
    <xf numFmtId="49" fontId="2" fillId="29" borderId="9" applyNumberFormat="1" applyFont="1" applyFill="1" applyBorder="1" applyAlignment="1" applyProtection="0">
      <alignment horizontal="center" vertical="center"/>
    </xf>
    <xf numFmtId="49" fontId="0" fillId="36" borderId="9" applyNumberFormat="1" applyFont="1" applyFill="1" applyBorder="1" applyAlignment="1" applyProtection="0">
      <alignment vertical="center"/>
    </xf>
    <xf numFmtId="49" fontId="0" fillId="37" borderId="9" applyNumberFormat="1" applyFont="1" applyFill="1" applyBorder="1" applyAlignment="1" applyProtection="0">
      <alignment vertical="center"/>
    </xf>
    <xf numFmtId="49" fontId="0" fillId="38" borderId="9" applyNumberFormat="1" applyFont="1" applyFill="1" applyBorder="1" applyAlignment="1" applyProtection="0">
      <alignment vertical="center"/>
    </xf>
    <xf numFmtId="49" fontId="2" fillId="39" borderId="9" applyNumberFormat="1" applyFont="1" applyFill="1" applyBorder="1" applyAlignment="1" applyProtection="0">
      <alignment horizontal="center" vertical="center"/>
    </xf>
    <xf numFmtId="49" fontId="2" fillId="35" borderId="9" applyNumberFormat="1" applyFont="1" applyFill="1" applyBorder="1" applyAlignment="1" applyProtection="0">
      <alignment horizontal="center" vertical="center"/>
    </xf>
    <xf numFmtId="49" fontId="0" fillId="40" borderId="9" applyNumberFormat="1" applyFont="1" applyFill="1" applyBorder="1" applyAlignment="1" applyProtection="0">
      <alignment vertical="center"/>
    </xf>
    <xf numFmtId="49" fontId="20" fillId="15" borderId="9" applyNumberFormat="1" applyFont="1" applyFill="1" applyBorder="1" applyAlignment="1" applyProtection="0">
      <alignment horizontal="center" vertical="center"/>
    </xf>
    <xf numFmtId="49" fontId="21" fillId="35" borderId="9" applyNumberFormat="1" applyFont="1" applyFill="1" applyBorder="1" applyAlignment="1" applyProtection="0">
      <alignment horizontal="center" vertical="center"/>
    </xf>
    <xf numFmtId="49" fontId="21" fillId="5" borderId="9" applyNumberFormat="1" applyFont="1" applyFill="1" applyBorder="1" applyAlignment="1" applyProtection="0">
      <alignment horizontal="center" vertical="center"/>
    </xf>
    <xf numFmtId="49" fontId="2" fillId="41" borderId="9" applyNumberFormat="1" applyFont="1" applyFill="1" applyBorder="1" applyAlignment="1" applyProtection="0">
      <alignment horizontal="center" vertical="center"/>
    </xf>
    <xf numFmtId="49" fontId="22" fillId="35" borderId="9" applyNumberFormat="1" applyFont="1" applyFill="1" applyBorder="1" applyAlignment="1" applyProtection="0">
      <alignment horizontal="center" vertical="center"/>
    </xf>
    <xf numFmtId="49" fontId="22" fillId="40" borderId="9" applyNumberFormat="1" applyFont="1" applyFill="1" applyBorder="1" applyAlignment="1" applyProtection="0">
      <alignment horizontal="center" vertical="center"/>
    </xf>
    <xf numFmtId="49" fontId="22" fillId="23" borderId="9" applyNumberFormat="1" applyFont="1" applyFill="1" applyBorder="1" applyAlignment="1" applyProtection="0">
      <alignment horizontal="center" vertical="center"/>
    </xf>
    <xf numFmtId="49" fontId="23" fillId="17" borderId="9" applyNumberFormat="1" applyFont="1" applyFill="1" applyBorder="1" applyAlignment="1" applyProtection="0">
      <alignment horizontal="center" vertical="center"/>
    </xf>
    <xf numFmtId="49" fontId="22" fillId="13" borderId="9" applyNumberFormat="1" applyFont="1" applyFill="1" applyBorder="1" applyAlignment="1" applyProtection="0">
      <alignment horizontal="center" vertical="center"/>
    </xf>
    <xf numFmtId="49" fontId="11" borderId="9" applyNumberFormat="1" applyFont="1" applyFill="0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" fontId="0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" fontId="0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4" fillId="42" borderId="9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center"/>
    </xf>
    <xf numFmtId="49" fontId="0" fillId="2" borderId="12" applyNumberFormat="1" applyFont="1" applyFill="1" applyBorder="1" applyAlignment="1" applyProtection="0">
      <alignment vertical="center"/>
    </xf>
    <xf numFmtId="61" fontId="0" fillId="2" borderId="12" applyNumberFormat="1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1" fontId="0" fillId="2" borderId="12" applyNumberFormat="1" applyFont="1" applyFill="1" applyBorder="1" applyAlignment="1" applyProtection="0">
      <alignment vertical="center"/>
    </xf>
    <xf numFmtId="62" fontId="0" fillId="2" borderId="12" applyNumberFormat="1" applyFont="1" applyFill="1" applyBorder="1" applyAlignment="1" applyProtection="0">
      <alignment vertical="center"/>
    </xf>
    <xf numFmtId="0" fontId="0" fillId="2" borderId="12" applyNumberFormat="1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49" fontId="0" fillId="11" borderId="14" applyNumberFormat="1" applyFont="1" applyFill="1" applyBorder="1" applyAlignment="1" applyProtection="0">
      <alignment vertical="center"/>
    </xf>
    <xf numFmtId="61" fontId="0" fillId="11" borderId="14" applyNumberFormat="1" applyFont="1" applyFill="1" applyBorder="1" applyAlignment="1" applyProtection="0">
      <alignment vertical="center"/>
    </xf>
    <xf numFmtId="0" fontId="0" fillId="11" borderId="14" applyNumberFormat="0" applyFont="1" applyFill="1" applyBorder="1" applyAlignment="1" applyProtection="0">
      <alignment vertical="center"/>
    </xf>
    <xf numFmtId="0" fontId="0" fillId="11" borderId="14" applyNumberFormat="1" applyFont="1" applyFill="1" applyBorder="1" applyAlignment="1" applyProtection="0">
      <alignment vertical="center"/>
    </xf>
    <xf numFmtId="1" fontId="0" fillId="11" borderId="14" applyNumberFormat="1" applyFont="1" applyFill="1" applyBorder="1" applyAlignment="1" applyProtection="0">
      <alignment vertical="center"/>
    </xf>
    <xf numFmtId="62" fontId="0" fillId="11" borderId="14" applyNumberFormat="1" applyFont="1" applyFill="1" applyBorder="1" applyAlignment="1" applyProtection="0">
      <alignment vertical="center"/>
    </xf>
    <xf numFmtId="49" fontId="0" fillId="2" borderId="14" applyNumberFormat="1" applyFont="1" applyFill="1" applyBorder="1" applyAlignment="1" applyProtection="0">
      <alignment vertical="center"/>
    </xf>
    <xf numFmtId="61" fontId="0" fillId="2" borderId="14" applyNumberFormat="1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4" applyNumberFormat="1" applyFont="1" applyFill="1" applyBorder="1" applyAlignment="1" applyProtection="0">
      <alignment vertical="center"/>
    </xf>
    <xf numFmtId="1" fontId="0" fillId="2" borderId="14" applyNumberFormat="1" applyFont="1" applyFill="1" applyBorder="1" applyAlignment="1" applyProtection="0">
      <alignment vertical="center"/>
    </xf>
    <xf numFmtId="62" fontId="0" fillId="2" borderId="14" applyNumberFormat="1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vertical="center"/>
    </xf>
    <xf numFmtId="1" fontId="0" fillId="2" borderId="15" applyNumberFormat="1" applyFont="1" applyFill="1" applyBorder="1" applyAlignment="1" applyProtection="0">
      <alignment vertical="center"/>
    </xf>
    <xf numFmtId="63" fontId="0" fillId="2" borderId="15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</cellXfs>
  <cellStyles count="1">
    <cellStyle name="Normal" xfId="0" builtinId="0"/>
  </cellStyles>
  <dxfs count="4"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1"/>
        </patternFill>
      </fill>
    </dxf>
    <dxf>
      <font>
        <color rgb="ff000000"/>
      </font>
    </dxf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bfbfbf"/>
      <rgbColor rgb="ff9bbb59"/>
      <rgbColor rgb="00000000"/>
      <rgbColor rgb="ff66ff66"/>
      <rgbColor rgb="ff00b0f0"/>
      <rgbColor rgb="ffe23e52"/>
      <rgbColor rgb="ffc0504d"/>
      <rgbColor rgb="ffffc000"/>
      <rgbColor rgb="ff388194"/>
      <rgbColor rgb="ff0070c0"/>
      <rgbColor rgb="ff92d050"/>
      <rgbColor rgb="ffd8d8d8"/>
      <rgbColor rgb="ff00b050"/>
      <rgbColor rgb="fff79646"/>
      <rgbColor rgb="ffd6e3bc"/>
      <rgbColor rgb="ffff66cc"/>
      <rgbColor rgb="ffffff00"/>
      <rgbColor rgb="ff7f7f7f"/>
      <rgbColor rgb="ff903c39"/>
      <rgbColor rgb="ffdbe5f1"/>
      <rgbColor rgb="fff2dbdb"/>
      <rgbColor rgb="ff595959"/>
      <rgbColor rgb="ff7030a0"/>
      <rgbColor rgb="ffdaeef3"/>
      <rgbColor rgb="ffff0066"/>
      <rgbColor rgb="ff009999"/>
      <rgbColor rgb="ffb2b1a8"/>
      <rgbColor rgb="ff95b3d7"/>
      <rgbColor rgb="ff3b608d"/>
      <rgbColor rgb="ffb6dde8"/>
      <rgbColor rgb="ff7b4b23"/>
      <rgbColor rgb="ff7891b0"/>
      <rgbColor rgb="ff777670"/>
      <rgbColor rgb="ff3f3f3f"/>
      <rgbColor rgb="ffa5b6ca"/>
      <rgbColor rgb="ffb97034"/>
      <rgbColor rgb="ffd2dae4"/>
      <rgbColor rgb="ff27405e"/>
      <rgbColor rgb="ffa5a5a5"/>
      <rgbColor rgb="ff3333cc"/>
      <rgbColor rgb="fff2f2f2"/>
      <rgbColor rgb="ffdf47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1323975</xdr:colOff>
      <xdr:row>1</xdr:row>
      <xdr:rowOff>0</xdr:rowOff>
    </xdr:from>
    <xdr:to>
      <xdr:col>10</xdr:col>
      <xdr:colOff>285750</xdr:colOff>
      <xdr:row>2</xdr:row>
      <xdr:rowOff>85725</xdr:rowOff>
    </xdr:to>
    <xdr:pic>
      <xdr:nvPicPr>
        <xdr:cNvPr id="2" name="Obrázek 3" descr="Obrázek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91175" y="152400"/>
          <a:ext cx="2530475" cy="342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X10000"/>
  <sheetViews>
    <sheetView workbookViewId="0" defaultGridColor="0" colorId="9"/>
  </sheetViews>
  <sheetFormatPr defaultColWidth="8.83333" defaultRowHeight="12" customHeight="1" outlineLevelRow="0" outlineLevelCol="0"/>
  <cols>
    <col min="1" max="1" width="1.67188" style="2" customWidth="1"/>
    <col min="2" max="2" width="11.1719" style="2" customWidth="1"/>
    <col min="3" max="3" width="2.35156" style="2" customWidth="1"/>
    <col min="4" max="4" width="14.1719" style="3" customWidth="1"/>
    <col min="5" max="5" width="17.5" style="4" customWidth="1"/>
    <col min="6" max="6" width="9.17188" style="4" customWidth="1"/>
    <col min="7" max="7" width="35.3516" style="4" customWidth="1"/>
    <col min="8" max="9" hidden="1" width="8.83333" style="4" customWidth="1"/>
    <col min="10" max="10" width="11.5" style="5" customWidth="1"/>
    <col min="11" max="11" width="25" style="5" customWidth="1"/>
    <col min="12" max="12" width="11.1719" style="4" customWidth="1"/>
    <col min="13" max="13" width="11.5" style="4" customWidth="1"/>
    <col min="14" max="24" width="13.3516" style="4" customWidth="1"/>
    <col min="25" max="16384" width="8.85156" style="1" customWidth="1"/>
  </cols>
  <sheetData>
    <row r="1" s="6" customFormat="1" ht="12" customHeight="1">
      <c r="A1" t="s" s="7">
        <v>0</v>
      </c>
    </row>
    <row r="2" s="6" customFormat="1" ht="20.25" customHeight="1">
      <c r="A2" t="s" s="8">
        <v>1</v>
      </c>
      <c r="D2" t="s" s="9">
        <f>"PREORDER FORM 20"&amp;LEFT(A1,2)</f>
        <v>2</v>
      </c>
      <c r="E2" s="10"/>
      <c r="F2" s="10"/>
      <c r="K2" s="11"/>
      <c r="L2" s="12"/>
    </row>
    <row r="3" s="6" customFormat="1" ht="12" customHeight="1">
      <c r="B3" s="13"/>
      <c r="C3" s="14"/>
      <c r="D3" t="s" s="15">
        <v>3</v>
      </c>
      <c r="E3" s="16"/>
      <c r="F3" s="16"/>
      <c r="L3" t="s" s="17">
        <v>4</v>
      </c>
      <c r="M3" s="18"/>
      <c r="N3" s="19"/>
      <c r="O3" t="s" s="20">
        <v>5</v>
      </c>
      <c r="P3" t="s" s="20">
        <v>6</v>
      </c>
      <c r="Q3" t="s" s="20">
        <v>7</v>
      </c>
      <c r="R3" t="s" s="20">
        <v>8</v>
      </c>
      <c r="S3" t="s" s="20">
        <v>9</v>
      </c>
      <c r="T3" t="s" s="20">
        <v>10</v>
      </c>
      <c r="U3" t="s" s="20">
        <v>11</v>
      </c>
      <c r="V3" t="s" s="20">
        <v>12</v>
      </c>
      <c r="W3" t="s" s="20">
        <v>13</v>
      </c>
      <c r="X3" t="s" s="20">
        <v>14</v>
      </c>
    </row>
    <row r="4" s="6" customFormat="1" ht="12" customHeight="1">
      <c r="C4" t="s" s="21">
        <v>15</v>
      </c>
      <c r="D4" s="22"/>
      <c r="E4" s="23"/>
      <c r="F4" s="24"/>
      <c r="G4" s="25"/>
      <c r="L4" t="s" s="17">
        <v>16</v>
      </c>
      <c r="M4" s="18"/>
      <c r="N4" s="19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="6" customFormat="1" ht="12" customHeight="1">
      <c r="C5" t="s" s="21">
        <v>17</v>
      </c>
      <c r="D5" s="22"/>
      <c r="E5" s="23"/>
      <c r="F5" s="24"/>
      <c r="G5" s="25"/>
      <c r="L5" t="s" s="21">
        <v>18</v>
      </c>
      <c r="M5" s="27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="6" customFormat="1" ht="12" customHeight="1">
      <c r="C6" t="s" s="21">
        <v>19</v>
      </c>
      <c r="D6" s="22"/>
      <c r="E6" s="23"/>
      <c r="F6" s="30"/>
      <c r="G6" s="31"/>
      <c r="L6" s="32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</row>
    <row r="7" s="6" customFormat="1" ht="12" customHeight="1">
      <c r="C7" t="s" s="21">
        <v>20</v>
      </c>
      <c r="D7" s="22"/>
      <c r="E7" s="23"/>
      <c r="F7" s="30"/>
      <c r="G7" s="31"/>
      <c r="L7" t="s" s="21">
        <v>21</v>
      </c>
      <c r="M7" s="28"/>
      <c r="N7" s="36">
        <f>SUM(O7:X7)</f>
        <v>0</v>
      </c>
      <c r="O7" s="36">
        <f>SUMPRODUCT($L$12:$L$10000,O12:O10000)</f>
        <v>0</v>
      </c>
      <c r="P7" s="36">
        <f>SUMPRODUCT($L$12:$L$10000,P12:P10000)</f>
        <v>0</v>
      </c>
      <c r="Q7" s="36">
        <f>SUMPRODUCT($L$12:$L$10000,Q12:Q10000)</f>
        <v>0</v>
      </c>
      <c r="R7" s="36">
        <f>SUMPRODUCT($L$12:$L$10000,R12:R10000)</f>
        <v>0</v>
      </c>
      <c r="S7" s="36">
        <f>SUMPRODUCT($L$12:$L$10000,S12:S10000)</f>
        <v>0</v>
      </c>
      <c r="T7" s="36">
        <f>SUMPRODUCT($L$12:$L$10000,T12:T10000)</f>
        <v>0</v>
      </c>
      <c r="U7" s="36">
        <f>SUMPRODUCT($L$12:$L$10000,U12:U10000)</f>
        <v>0</v>
      </c>
      <c r="V7" s="36">
        <f>SUMPRODUCT($L$12:$L$10000,V12:V10000)</f>
        <v>0</v>
      </c>
      <c r="W7" s="36">
        <f>SUMPRODUCT($L$12:$L$10000,W12:W10000)</f>
        <v>0</v>
      </c>
      <c r="X7" s="36">
        <f>SUMPRODUCT($L$12:$L$10000,X12:X10000)</f>
        <v>0</v>
      </c>
    </row>
    <row r="8" s="6" customFormat="1" ht="12" customHeight="1">
      <c r="C8" t="s" s="37">
        <v>22</v>
      </c>
      <c r="D8" s="38"/>
      <c r="E8" s="39"/>
      <c r="F8" s="24"/>
      <c r="G8" s="25"/>
      <c r="L8" t="s" s="21">
        <v>23</v>
      </c>
      <c r="M8" s="28"/>
      <c r="N8" s="40">
        <f>SUM(O8:X8)</f>
        <v>0</v>
      </c>
      <c r="O8" s="40">
        <f>SUM(O12:O10000)</f>
        <v>0</v>
      </c>
      <c r="P8" s="40">
        <f>SUM(P12:P10000)</f>
        <v>0</v>
      </c>
      <c r="Q8" s="40">
        <f>SUM(Q12:Q10000)</f>
        <v>0</v>
      </c>
      <c r="R8" s="40">
        <f>SUM(R12:R10000)</f>
        <v>0</v>
      </c>
      <c r="S8" s="40">
        <f>SUM(S12:S10000)</f>
        <v>0</v>
      </c>
      <c r="T8" s="40">
        <f>SUM(T12:T10000)</f>
        <v>0</v>
      </c>
      <c r="U8" s="40">
        <f>SUM(U12:U10000)</f>
        <v>0</v>
      </c>
      <c r="V8" s="40">
        <f>SUM(V12:V10000)</f>
        <v>0</v>
      </c>
      <c r="W8" s="40">
        <f>SUM(W12:W10000)</f>
        <v>0</v>
      </c>
      <c r="X8" s="40">
        <f>SUM(X12:X10000)</f>
        <v>0</v>
      </c>
    </row>
    <row r="9" s="6" customFormat="1" ht="12" customHeight="1">
      <c r="C9" t="s" s="21">
        <v>24</v>
      </c>
      <c r="D9" s="22"/>
      <c r="E9" s="23"/>
      <c r="F9" s="41">
        <f>INDEX('Discounts'!B1:B102,MATCH(INT(MIN(N7,100000)/1000)*1000,'Discounts'!A1:A102,0))/100</f>
        <v>0</v>
      </c>
      <c r="G9" t="s" s="20">
        <v>25</v>
      </c>
      <c r="J9" s="42">
        <f>INDEX('Discounts'!C1:C102,MATCH(INT(MIN(N7,100000)/1000)*1000,'Discounts'!A1:A102,0))</f>
        <v>1000</v>
      </c>
      <c r="L9" t="s" s="21">
        <v>26</v>
      </c>
      <c r="M9" s="28"/>
      <c r="N9" s="36">
        <f>SUM(O9:X9)</f>
        <v>0</v>
      </c>
      <c r="O9" s="36">
        <f>IF(ISERROR($F$9+1),O7,IF($F$9&gt;0,O7-(O7*$F$9),O7))</f>
        <v>0</v>
      </c>
      <c r="P9" s="36">
        <f>IF(ISERROR($F$9+1),P7,IF($F$9&gt;0,P7-(P7*$F$9),P7))</f>
        <v>0</v>
      </c>
      <c r="Q9" s="36">
        <f>IF(ISERROR($F$9+1),Q7,IF($F$9&gt;0,Q7-(Q7*$F$9),Q7))</f>
        <v>0</v>
      </c>
      <c r="R9" s="36">
        <f>IF(ISERROR($F$9+1),R7,IF($F$9&gt;0,R7-(R7*$F$9),R7))</f>
        <v>0</v>
      </c>
      <c r="S9" s="36">
        <f>IF(ISERROR($F$9+1),S7,IF($F$9&gt;0,S7-(S7*$F$9),S7))</f>
        <v>0</v>
      </c>
      <c r="T9" s="36">
        <f>IF(ISERROR($F$9+1),T7,IF($F$9&gt;0,T7-(T7*$F$9),T7))</f>
        <v>0</v>
      </c>
      <c r="U9" s="36">
        <f>IF(ISERROR($F$9+1),U7,IF($F$9&gt;0,U7-(U7*$F$9),U7))</f>
        <v>0</v>
      </c>
      <c r="V9" s="36">
        <f>IF(ISERROR($F$9+1),V7,IF($F$9&gt;0,V7-(V7*$F$9),V7))</f>
        <v>0</v>
      </c>
      <c r="W9" s="36">
        <f>IF(ISERROR($F$9+1),W7,IF($F$9&gt;0,W7-(W7*$F$9),W7))</f>
        <v>0</v>
      </c>
      <c r="X9" s="36">
        <f>IF(ISERROR($F$9+1),X7,IF($F$9&gt;0,X7-(X7*$F$9),X7))</f>
        <v>0</v>
      </c>
    </row>
    <row r="10" s="6" customFormat="1" ht="12" customHeight="1">
      <c r="E10" s="43"/>
      <c r="F10" s="43"/>
      <c r="G10" s="43"/>
      <c r="H10" s="44"/>
      <c r="I10" s="44"/>
      <c r="J10" s="45"/>
      <c r="K10" s="46"/>
      <c r="L10" s="47"/>
      <c r="M10" s="47"/>
      <c r="N10" s="48"/>
      <c r="O10" s="49"/>
      <c r="P10" s="50"/>
      <c r="Q10" s="50"/>
      <c r="R10" s="50"/>
      <c r="S10" s="50"/>
      <c r="T10" s="50"/>
      <c r="U10" s="50"/>
      <c r="V10" s="50"/>
      <c r="W10" s="50"/>
      <c r="X10" s="51"/>
    </row>
    <row r="11" s="6" customFormat="1" ht="12" customHeight="1">
      <c r="A11" t="s" s="52">
        <v>27</v>
      </c>
      <c r="B11" t="s" s="53">
        <v>28</v>
      </c>
      <c r="C11" t="s" s="53">
        <v>29</v>
      </c>
      <c r="D11" t="s" s="53">
        <v>30</v>
      </c>
      <c r="E11" t="s" s="53">
        <v>31</v>
      </c>
      <c r="F11" t="s" s="53">
        <v>32</v>
      </c>
      <c r="G11" t="s" s="53">
        <v>33</v>
      </c>
      <c r="H11" t="s" s="53">
        <v>34</v>
      </c>
      <c r="I11" t="s" s="53">
        <v>35</v>
      </c>
      <c r="J11" t="s" s="53">
        <v>36</v>
      </c>
      <c r="K11" t="s" s="53">
        <v>37</v>
      </c>
      <c r="L11" t="s" s="53">
        <v>38</v>
      </c>
      <c r="M11" t="s" s="54">
        <v>39</v>
      </c>
      <c r="N11" t="s" s="53">
        <v>40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="6" customFormat="1" ht="12" customHeight="1">
      <c r="A12" t="s" s="52">
        <f>IF(E12=E13,IF(F12=F13,IF(K12=K13,"ne",IF(K13=K14,"ano","ne")),IF(F12=F11,"ano",IF(F13=F14,"ano","ne"))),"ano")</f>
        <v>41</v>
      </c>
      <c r="B12" s="56">
        <v>45292</v>
      </c>
      <c r="C12" s="57"/>
      <c r="D12" t="s" s="58">
        <v>42</v>
      </c>
      <c r="E12" t="s" s="58">
        <v>43</v>
      </c>
      <c r="F12" s="59">
        <v>4332</v>
      </c>
      <c r="G12" t="s" s="58">
        <v>44</v>
      </c>
      <c r="H12" s="60">
        <v>2020</v>
      </c>
      <c r="I12" t="s" s="58">
        <v>45</v>
      </c>
      <c r="J12" s="40">
        <v>3</v>
      </c>
      <c r="K12" t="s" s="61">
        <v>45</v>
      </c>
      <c r="L12" s="36">
        <v>82.88</v>
      </c>
      <c r="M12" s="60">
        <f>SUM(O12:X12)</f>
        <v>0</v>
      </c>
      <c r="N12" s="36">
        <f>L12*M12</f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="6" customFormat="1" ht="12" customHeight="1">
      <c r="A13" t="s" s="52">
        <f>IF(E13=E14,IF(F13=F14,IF(K13=K14,"ne",IF(K14=K15,"ano","ne")),IF(F13=F12,"ano",IF(F14=F15,"ano","ne"))),"ano")</f>
        <v>41</v>
      </c>
      <c r="B13" s="56">
        <v>45292</v>
      </c>
      <c r="C13" s="57"/>
      <c r="D13" t="s" s="58">
        <v>46</v>
      </c>
      <c r="E13" t="s" s="58">
        <v>43</v>
      </c>
      <c r="F13" s="59">
        <v>4332</v>
      </c>
      <c r="G13" t="s" s="58">
        <v>44</v>
      </c>
      <c r="H13" s="60">
        <v>2020</v>
      </c>
      <c r="I13" t="s" s="58">
        <v>45</v>
      </c>
      <c r="J13" s="40">
        <v>3.5</v>
      </c>
      <c r="K13" t="s" s="61">
        <v>45</v>
      </c>
      <c r="L13" s="36">
        <v>82.88</v>
      </c>
      <c r="M13" s="60">
        <f>SUM(O13:X13)</f>
        <v>0</v>
      </c>
      <c r="N13" s="36">
        <f>L13*M13</f>
        <v>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="6" customFormat="1" ht="12" customHeight="1">
      <c r="A14" t="s" s="52">
        <f>IF(E14=E15,IF(F14=F15,IF(K14=K15,"ne",IF(K15=K16,"ano","ne")),IF(F14=F13,"ano",IF(F15=F16,"ano","ne"))),"ano")</f>
        <v>41</v>
      </c>
      <c r="B14" s="56">
        <v>45292</v>
      </c>
      <c r="C14" s="57"/>
      <c r="D14" t="s" s="58">
        <v>47</v>
      </c>
      <c r="E14" t="s" s="58">
        <v>43</v>
      </c>
      <c r="F14" s="59">
        <v>4332</v>
      </c>
      <c r="G14" t="s" s="58">
        <v>44</v>
      </c>
      <c r="H14" s="60">
        <v>2020</v>
      </c>
      <c r="I14" t="s" s="58">
        <v>45</v>
      </c>
      <c r="J14" s="40">
        <v>4</v>
      </c>
      <c r="K14" t="s" s="61">
        <v>45</v>
      </c>
      <c r="L14" s="36">
        <v>82.88</v>
      </c>
      <c r="M14" s="60">
        <f>SUM(O14:X14)</f>
        <v>0</v>
      </c>
      <c r="N14" s="36">
        <f>L14*M14</f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="6" customFormat="1" ht="12" customHeight="1">
      <c r="A15" t="s" s="52">
        <f>IF(E15=E16,IF(F15=F16,IF(K15=K16,"ne",IF(K16=K17,"ano","ne")),IF(F15=F14,"ano",IF(F16=F17,"ano","ne"))),"ano")</f>
        <v>41</v>
      </c>
      <c r="B15" s="56">
        <v>45292</v>
      </c>
      <c r="C15" s="57"/>
      <c r="D15" t="s" s="58">
        <v>48</v>
      </c>
      <c r="E15" t="s" s="58">
        <v>43</v>
      </c>
      <c r="F15" s="59">
        <v>4332</v>
      </c>
      <c r="G15" t="s" s="58">
        <v>44</v>
      </c>
      <c r="H15" s="60">
        <v>2020</v>
      </c>
      <c r="I15" t="s" s="58">
        <v>45</v>
      </c>
      <c r="J15" s="40">
        <v>4.5</v>
      </c>
      <c r="K15" t="s" s="61">
        <v>45</v>
      </c>
      <c r="L15" s="36">
        <v>82.88</v>
      </c>
      <c r="M15" s="60">
        <f>SUM(O15:X15)</f>
        <v>0</v>
      </c>
      <c r="N15" s="36">
        <f>L15*M15</f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="6" customFormat="1" ht="12" customHeight="1">
      <c r="A16" t="s" s="52">
        <f>IF(E16=E17,IF(F16=F17,IF(K16=K17,"ne",IF(K17=K18,"ano","ne")),IF(F16=F15,"ano",IF(F17=F18,"ano","ne"))),"ano")</f>
        <v>41</v>
      </c>
      <c r="B16" s="56">
        <v>45292</v>
      </c>
      <c r="C16" s="57"/>
      <c r="D16" t="s" s="58">
        <v>49</v>
      </c>
      <c r="E16" t="s" s="58">
        <v>43</v>
      </c>
      <c r="F16" s="59">
        <v>4332</v>
      </c>
      <c r="G16" t="s" s="58">
        <v>44</v>
      </c>
      <c r="H16" s="60">
        <v>2020</v>
      </c>
      <c r="I16" t="s" s="58">
        <v>45</v>
      </c>
      <c r="J16" s="40">
        <v>5</v>
      </c>
      <c r="K16" t="s" s="61">
        <v>45</v>
      </c>
      <c r="L16" s="36">
        <v>82.88</v>
      </c>
      <c r="M16" s="60">
        <f>SUM(O16:X16)</f>
        <v>0</v>
      </c>
      <c r="N16" s="36">
        <f>L16*M16</f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="6" customFormat="1" ht="12" customHeight="1">
      <c r="A17" t="s" s="52">
        <f>IF(E17=E18,IF(F17=F18,IF(K17=K18,"ne",IF(K18=K19,"ano","ne")),IF(F17=F16,"ano",IF(F18=F19,"ano","ne"))),"ano")</f>
        <v>41</v>
      </c>
      <c r="B17" s="56">
        <v>45292</v>
      </c>
      <c r="C17" s="57"/>
      <c r="D17" t="s" s="58">
        <v>50</v>
      </c>
      <c r="E17" t="s" s="58">
        <v>43</v>
      </c>
      <c r="F17" s="59">
        <v>4332</v>
      </c>
      <c r="G17" t="s" s="58">
        <v>44</v>
      </c>
      <c r="H17" s="60">
        <v>2020</v>
      </c>
      <c r="I17" t="s" s="58">
        <v>45</v>
      </c>
      <c r="J17" s="40">
        <v>5.5</v>
      </c>
      <c r="K17" t="s" s="61">
        <v>45</v>
      </c>
      <c r="L17" s="36">
        <v>82.88</v>
      </c>
      <c r="M17" s="60">
        <f>SUM(O17:X17)</f>
        <v>0</v>
      </c>
      <c r="N17" s="36">
        <f>L17*M17</f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="6" customFormat="1" ht="12" customHeight="1">
      <c r="A18" t="s" s="52">
        <f>IF(E18=E19,IF(F18=F19,IF(K18=K19,"ne",IF(K19=K20,"ano","ne")),IF(F18=F17,"ano",IF(F19=F20,"ano","ne"))),"ano")</f>
        <v>41</v>
      </c>
      <c r="B18" s="56">
        <v>45292</v>
      </c>
      <c r="C18" s="57"/>
      <c r="D18" t="s" s="58">
        <v>51</v>
      </c>
      <c r="E18" t="s" s="58">
        <v>43</v>
      </c>
      <c r="F18" s="59">
        <v>4332</v>
      </c>
      <c r="G18" t="s" s="58">
        <v>44</v>
      </c>
      <c r="H18" s="60">
        <v>2020</v>
      </c>
      <c r="I18" t="s" s="58">
        <v>45</v>
      </c>
      <c r="J18" s="40">
        <v>6</v>
      </c>
      <c r="K18" t="s" s="61">
        <v>45</v>
      </c>
      <c r="L18" s="36">
        <v>82.88</v>
      </c>
      <c r="M18" s="60">
        <f>SUM(O18:X18)</f>
        <v>0</v>
      </c>
      <c r="N18" s="36">
        <f>L18*M18</f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="6" customFormat="1" ht="12" customHeight="1">
      <c r="A19" t="s" s="52">
        <f>IF(E19=E20,IF(F19=F20,IF(K19=K20,"ne",IF(K20=K21,"ano","ne")),IF(F19=F18,"ano",IF(F20=F21,"ano","ne"))),"ano")</f>
        <v>41</v>
      </c>
      <c r="B19" s="56">
        <v>45292</v>
      </c>
      <c r="C19" s="57"/>
      <c r="D19" t="s" s="58">
        <v>52</v>
      </c>
      <c r="E19" t="s" s="58">
        <v>43</v>
      </c>
      <c r="F19" s="59">
        <v>4332</v>
      </c>
      <c r="G19" t="s" s="58">
        <v>44</v>
      </c>
      <c r="H19" s="60">
        <v>2020</v>
      </c>
      <c r="I19" t="s" s="58">
        <v>45</v>
      </c>
      <c r="J19" s="40">
        <v>6.5</v>
      </c>
      <c r="K19" t="s" s="61">
        <v>45</v>
      </c>
      <c r="L19" s="36">
        <v>82.88</v>
      </c>
      <c r="M19" s="60">
        <f>SUM(O19:X19)</f>
        <v>0</v>
      </c>
      <c r="N19" s="36">
        <f>L19*M19</f>
        <v>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="6" customFormat="1" ht="12" customHeight="1">
      <c r="A20" t="s" s="52">
        <f>IF(E20=E21,IF(F20=F21,IF(K20=K21,"ne",IF(K21=K22,"ano","ne")),IF(F20=F19,"ano",IF(F21=F22,"ano","ne"))),"ano")</f>
        <v>41</v>
      </c>
      <c r="B20" s="56">
        <v>45292</v>
      </c>
      <c r="C20" s="57"/>
      <c r="D20" t="s" s="58">
        <v>53</v>
      </c>
      <c r="E20" t="s" s="58">
        <v>43</v>
      </c>
      <c r="F20" s="59">
        <v>4332</v>
      </c>
      <c r="G20" t="s" s="58">
        <v>44</v>
      </c>
      <c r="H20" s="60">
        <v>2020</v>
      </c>
      <c r="I20" t="s" s="58">
        <v>45</v>
      </c>
      <c r="J20" s="40">
        <v>7</v>
      </c>
      <c r="K20" t="s" s="61">
        <v>45</v>
      </c>
      <c r="L20" s="36">
        <v>82.88</v>
      </c>
      <c r="M20" s="60">
        <f>SUM(O20:X20)</f>
        <v>0</v>
      </c>
      <c r="N20" s="36">
        <f>L20*M20</f>
        <v>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="6" customFormat="1" ht="12" customHeight="1">
      <c r="A21" t="s" s="52">
        <f>IF(E21=E22,IF(F21=F22,IF(K21=K22,"ne",IF(K22=K23,"ano","ne")),IF(F21=F20,"ano",IF(F22=F23,"ano","ne"))),"ano")</f>
        <v>41</v>
      </c>
      <c r="B21" s="56">
        <v>45292</v>
      </c>
      <c r="C21" s="57"/>
      <c r="D21" t="s" s="58">
        <v>54</v>
      </c>
      <c r="E21" t="s" s="58">
        <v>43</v>
      </c>
      <c r="F21" s="59">
        <v>4332</v>
      </c>
      <c r="G21" t="s" s="58">
        <v>44</v>
      </c>
      <c r="H21" s="60">
        <v>2020</v>
      </c>
      <c r="I21" t="s" s="58">
        <v>45</v>
      </c>
      <c r="J21" s="40">
        <v>7.5</v>
      </c>
      <c r="K21" t="s" s="61">
        <v>45</v>
      </c>
      <c r="L21" s="36">
        <v>82.88</v>
      </c>
      <c r="M21" s="60">
        <f>SUM(O21:X21)</f>
        <v>0</v>
      </c>
      <c r="N21" s="36">
        <f>L21*M21</f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="6" customFormat="1" ht="12" customHeight="1">
      <c r="A22" t="s" s="52">
        <f>IF(E22=E23,IF(F22=F23,IF(K22=K23,"ne",IF(K23=K24,"ano","ne")),IF(F22=F21,"ano",IF(F23=F24,"ano","ne"))),"ano")</f>
        <v>41</v>
      </c>
      <c r="B22" s="56">
        <v>45292</v>
      </c>
      <c r="C22" s="57"/>
      <c r="D22" t="s" s="58">
        <v>55</v>
      </c>
      <c r="E22" t="s" s="58">
        <v>43</v>
      </c>
      <c r="F22" s="59">
        <v>4332</v>
      </c>
      <c r="G22" t="s" s="58">
        <v>44</v>
      </c>
      <c r="H22" s="60">
        <v>2020</v>
      </c>
      <c r="I22" t="s" s="58">
        <v>45</v>
      </c>
      <c r="J22" s="40">
        <v>8</v>
      </c>
      <c r="K22" t="s" s="61">
        <v>45</v>
      </c>
      <c r="L22" s="36">
        <v>82.88</v>
      </c>
      <c r="M22" s="60">
        <f>SUM(O22:X22)</f>
        <v>0</v>
      </c>
      <c r="N22" s="36">
        <f>L22*M22</f>
        <v>0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="6" customFormat="1" ht="12" customHeight="1">
      <c r="A23" t="s" s="52">
        <f>IF(E23=E24,IF(F23=F24,IF(K23=K24,"ne",IF(K24=K25,"ano","ne")),IF(F23=F22,"ano",IF(F24=F25,"ano","ne"))),"ano")</f>
        <v>41</v>
      </c>
      <c r="B23" s="56">
        <v>45292</v>
      </c>
      <c r="C23" s="57"/>
      <c r="D23" t="s" s="58">
        <v>56</v>
      </c>
      <c r="E23" t="s" s="58">
        <v>43</v>
      </c>
      <c r="F23" s="59">
        <v>4332</v>
      </c>
      <c r="G23" t="s" s="58">
        <v>44</v>
      </c>
      <c r="H23" s="60">
        <v>2020</v>
      </c>
      <c r="I23" t="s" s="58">
        <v>45</v>
      </c>
      <c r="J23" s="40">
        <v>8.5</v>
      </c>
      <c r="K23" t="s" s="61">
        <v>45</v>
      </c>
      <c r="L23" s="36">
        <v>82.88</v>
      </c>
      <c r="M23" s="60">
        <f>SUM(O23:X23)</f>
        <v>0</v>
      </c>
      <c r="N23" s="36">
        <f>L23*M23</f>
        <v>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="6" customFormat="1" ht="12" customHeight="1">
      <c r="A24" t="s" s="52">
        <f>IF(E24=E25,IF(F24=F25,IF(K24=K25,"ne",IF(K25=K26,"ano","ne")),IF(F24=F23,"ano",IF(F25=F26,"ano","ne"))),"ano")</f>
        <v>41</v>
      </c>
      <c r="B24" s="56">
        <v>45292</v>
      </c>
      <c r="C24" s="57"/>
      <c r="D24" t="s" s="58">
        <v>57</v>
      </c>
      <c r="E24" t="s" s="58">
        <v>43</v>
      </c>
      <c r="F24" s="59">
        <v>4332</v>
      </c>
      <c r="G24" t="s" s="58">
        <v>44</v>
      </c>
      <c r="H24" s="60">
        <v>2020</v>
      </c>
      <c r="I24" t="s" s="58">
        <v>45</v>
      </c>
      <c r="J24" s="40">
        <v>9</v>
      </c>
      <c r="K24" t="s" s="61">
        <v>45</v>
      </c>
      <c r="L24" s="36">
        <v>82.88</v>
      </c>
      <c r="M24" s="60">
        <f>SUM(O24:X24)</f>
        <v>0</v>
      </c>
      <c r="N24" s="36">
        <f>L24*M24</f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="6" customFormat="1" ht="12" customHeight="1">
      <c r="A25" t="s" s="52">
        <f>IF(E25=E26,IF(F25=F26,IF(K25=K26,"ne",IF(K26=K27,"ano","ne")),IF(F25=F24,"ano",IF(F26=F27,"ano","ne"))),"ano")</f>
        <v>41</v>
      </c>
      <c r="B25" s="56">
        <v>45292</v>
      </c>
      <c r="C25" s="57"/>
      <c r="D25" t="s" s="58">
        <v>58</v>
      </c>
      <c r="E25" t="s" s="58">
        <v>43</v>
      </c>
      <c r="F25" s="59">
        <v>4332</v>
      </c>
      <c r="G25" t="s" s="58">
        <v>44</v>
      </c>
      <c r="H25" s="60">
        <v>2020</v>
      </c>
      <c r="I25" t="s" s="58">
        <v>45</v>
      </c>
      <c r="J25" s="40">
        <v>9.5</v>
      </c>
      <c r="K25" t="s" s="61">
        <v>45</v>
      </c>
      <c r="L25" s="36">
        <v>82.88</v>
      </c>
      <c r="M25" s="60">
        <f>SUM(O25:X25)</f>
        <v>0</v>
      </c>
      <c r="N25" s="36">
        <f>L25*M25</f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="6" customFormat="1" ht="12" customHeight="1">
      <c r="A26" t="s" s="52">
        <f>IF(E26=E27,IF(F26=F27,IF(K26=K27,"ne",IF(K27=K28,"ano","ne")),IF(F26=F25,"ano",IF(F27=F28,"ano","ne"))),"ano")</f>
        <v>41</v>
      </c>
      <c r="B26" s="56">
        <v>45292</v>
      </c>
      <c r="C26" s="57"/>
      <c r="D26" t="s" s="58">
        <v>59</v>
      </c>
      <c r="E26" t="s" s="58">
        <v>43</v>
      </c>
      <c r="F26" s="59">
        <v>4332</v>
      </c>
      <c r="G26" t="s" s="58">
        <v>44</v>
      </c>
      <c r="H26" s="60">
        <v>2020</v>
      </c>
      <c r="I26" t="s" s="58">
        <v>45</v>
      </c>
      <c r="J26" s="40">
        <v>10</v>
      </c>
      <c r="K26" t="s" s="61">
        <v>45</v>
      </c>
      <c r="L26" s="36">
        <v>82.88</v>
      </c>
      <c r="M26" s="60">
        <f>SUM(O26:X26)</f>
        <v>0</v>
      </c>
      <c r="N26" s="36">
        <f>L26*M26</f>
        <v>0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="6" customFormat="1" ht="12" customHeight="1">
      <c r="A27" t="s" s="52">
        <f>IF(E27=E28,IF(F27=F28,IF(K27=K28,"ne",IF(K28=K29,"ano","ne")),IF(F27=F26,"ano",IF(F28=F29,"ano","ne"))),"ano")</f>
        <v>41</v>
      </c>
      <c r="B27" s="56">
        <v>45292</v>
      </c>
      <c r="C27" s="57"/>
      <c r="D27" t="s" s="58">
        <v>60</v>
      </c>
      <c r="E27" t="s" s="58">
        <v>43</v>
      </c>
      <c r="F27" s="59">
        <v>4332</v>
      </c>
      <c r="G27" t="s" s="58">
        <v>44</v>
      </c>
      <c r="H27" s="60">
        <v>2020</v>
      </c>
      <c r="I27" t="s" s="58">
        <v>45</v>
      </c>
      <c r="J27" s="40">
        <v>10.5</v>
      </c>
      <c r="K27" t="s" s="61">
        <v>45</v>
      </c>
      <c r="L27" s="36">
        <v>82.88</v>
      </c>
      <c r="M27" s="60">
        <f>SUM(O27:X27)</f>
        <v>0</v>
      </c>
      <c r="N27" s="36">
        <f>L27*M27</f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="6" customFormat="1" ht="12" customHeight="1">
      <c r="A28" t="s" s="52">
        <f>IF(E28=E29,IF(F28=F29,IF(K28=K29,"ne",IF(K29=K30,"ano","ne")),IF(F28=F27,"ano",IF(F29=F30,"ano","ne"))),"ano")</f>
        <v>41</v>
      </c>
      <c r="B28" s="56">
        <v>45292</v>
      </c>
      <c r="C28" s="57"/>
      <c r="D28" t="s" s="58">
        <v>61</v>
      </c>
      <c r="E28" t="s" s="58">
        <v>43</v>
      </c>
      <c r="F28" s="59">
        <v>4332</v>
      </c>
      <c r="G28" t="s" s="58">
        <v>44</v>
      </c>
      <c r="H28" s="60">
        <v>2020</v>
      </c>
      <c r="I28" t="s" s="58">
        <v>45</v>
      </c>
      <c r="J28" s="40">
        <v>11</v>
      </c>
      <c r="K28" t="s" s="61">
        <v>45</v>
      </c>
      <c r="L28" s="36">
        <v>82.88</v>
      </c>
      <c r="M28" s="60">
        <f>SUM(O28:X28)</f>
        <v>0</v>
      </c>
      <c r="N28" s="36">
        <f>L28*M28</f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="6" customFormat="1" ht="12" customHeight="1">
      <c r="A29" t="s" s="52">
        <f>IF(E29=E30,IF(F29=F30,IF(K29=K30,"ne",IF(K30=K31,"ano","ne")),IF(F29=F28,"ano",IF(F30=F31,"ano","ne"))),"ano")</f>
        <v>41</v>
      </c>
      <c r="B29" s="56">
        <v>45292</v>
      </c>
      <c r="C29" s="57"/>
      <c r="D29" t="s" s="58">
        <v>62</v>
      </c>
      <c r="E29" t="s" s="58">
        <v>43</v>
      </c>
      <c r="F29" s="59">
        <v>4332</v>
      </c>
      <c r="G29" t="s" s="58">
        <v>44</v>
      </c>
      <c r="H29" s="60">
        <v>2020</v>
      </c>
      <c r="I29" t="s" s="58">
        <v>45</v>
      </c>
      <c r="J29" s="40">
        <v>11.5</v>
      </c>
      <c r="K29" t="s" s="61">
        <v>45</v>
      </c>
      <c r="L29" s="36">
        <v>82.88</v>
      </c>
      <c r="M29" s="60">
        <f>SUM(O29:X29)</f>
        <v>0</v>
      </c>
      <c r="N29" s="36">
        <f>L29*M29</f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="6" customFormat="1" ht="12" customHeight="1">
      <c r="A30" t="s" s="52">
        <f>IF(E30=E31,IF(F30=F31,IF(K30=K31,"ne",IF(K31=K32,"ano","ne")),IF(F30=F29,"ano",IF(F31=F32,"ano","ne"))),"ano")</f>
        <v>41</v>
      </c>
      <c r="B30" s="56">
        <v>45292</v>
      </c>
      <c r="C30" s="57"/>
      <c r="D30" t="s" s="58">
        <v>63</v>
      </c>
      <c r="E30" t="s" s="58">
        <v>43</v>
      </c>
      <c r="F30" s="59">
        <v>4332</v>
      </c>
      <c r="G30" t="s" s="58">
        <v>44</v>
      </c>
      <c r="H30" s="60">
        <v>2020</v>
      </c>
      <c r="I30" t="s" s="58">
        <v>45</v>
      </c>
      <c r="J30" s="40">
        <v>12</v>
      </c>
      <c r="K30" t="s" s="61">
        <v>45</v>
      </c>
      <c r="L30" s="36">
        <v>82.88</v>
      </c>
      <c r="M30" s="60">
        <f>SUM(O30:X30)</f>
        <v>0</v>
      </c>
      <c r="N30" s="36">
        <f>L30*M30</f>
        <v>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="6" customFormat="1" ht="12.75" customHeight="1">
      <c r="A31" t="s" s="52">
        <f>IF(E31=E32,IF(F31=F32,IF(K31=K32,"ne",IF(K32=K33,"ano","ne")),IF(F31=F30,"ano",IF(F32=F33,"ano","ne"))),"ano")</f>
        <v>64</v>
      </c>
      <c r="B31" s="56">
        <v>45292</v>
      </c>
      <c r="C31" s="57"/>
      <c r="D31" t="s" s="58">
        <v>65</v>
      </c>
      <c r="E31" t="s" s="58">
        <v>43</v>
      </c>
      <c r="F31" s="59">
        <v>4332</v>
      </c>
      <c r="G31" t="s" s="58">
        <v>44</v>
      </c>
      <c r="H31" s="60">
        <v>2020</v>
      </c>
      <c r="I31" t="s" s="58">
        <v>45</v>
      </c>
      <c r="J31" s="40">
        <v>13</v>
      </c>
      <c r="K31" t="s" s="61">
        <v>45</v>
      </c>
      <c r="L31" s="36">
        <v>82.88</v>
      </c>
      <c r="M31" s="60">
        <f>SUM(O31:X31)</f>
        <v>0</v>
      </c>
      <c r="N31" s="36">
        <f>L31*M31</f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="6" customFormat="1" ht="12.75" customHeight="1">
      <c r="A32" t="s" s="52">
        <f>IF(E32=E33,IF(F32=F33,IF(K32=K33,"ne",IF(K33=K34,"ano","ne")),IF(F32=F31,"ano",IF(F33=F34,"ano","ne"))),"ano")</f>
        <v>41</v>
      </c>
      <c r="B32" s="56">
        <v>45292</v>
      </c>
      <c r="C32" t="s" s="63">
        <v>66</v>
      </c>
      <c r="D32" t="s" s="58">
        <v>67</v>
      </c>
      <c r="E32" t="s" s="58">
        <v>43</v>
      </c>
      <c r="F32" s="59">
        <v>5337</v>
      </c>
      <c r="G32" t="s" s="58">
        <v>68</v>
      </c>
      <c r="H32" s="60">
        <v>2024</v>
      </c>
      <c r="I32" t="s" s="58">
        <v>69</v>
      </c>
      <c r="J32" s="40">
        <v>4</v>
      </c>
      <c r="K32" t="s" s="64">
        <v>70</v>
      </c>
      <c r="L32" s="36">
        <v>82.88</v>
      </c>
      <c r="M32" s="60">
        <f>SUM(O32:X32)</f>
        <v>0</v>
      </c>
      <c r="N32" s="36">
        <f>L32*M32</f>
        <v>0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="6" customFormat="1" ht="12" customHeight="1">
      <c r="A33" t="s" s="52">
        <f>IF(E33=E34,IF(F33=F34,IF(K33=K34,"ne",IF(K34=K35,"ano","ne")),IF(F33=F32,"ano",IF(F34=F35,"ano","ne"))),"ano")</f>
        <v>41</v>
      </c>
      <c r="B33" s="56">
        <v>45292</v>
      </c>
      <c r="C33" t="s" s="63">
        <v>66</v>
      </c>
      <c r="D33" t="s" s="58">
        <v>71</v>
      </c>
      <c r="E33" t="s" s="58">
        <v>43</v>
      </c>
      <c r="F33" s="59">
        <v>5337</v>
      </c>
      <c r="G33" t="s" s="58">
        <v>68</v>
      </c>
      <c r="H33" s="60">
        <v>2024</v>
      </c>
      <c r="I33" t="s" s="58">
        <v>69</v>
      </c>
      <c r="J33" s="40">
        <v>4.5</v>
      </c>
      <c r="K33" t="s" s="64">
        <v>70</v>
      </c>
      <c r="L33" s="36">
        <v>82.88</v>
      </c>
      <c r="M33" s="60">
        <f>SUM(O33:X33)</f>
        <v>0</v>
      </c>
      <c r="N33" s="36">
        <f>L33*M33</f>
        <v>0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="6" customFormat="1" ht="12" customHeight="1">
      <c r="A34" t="s" s="52">
        <f>IF(E34=E35,IF(F34=F35,IF(K34=K35,"ne",IF(K35=K36,"ano","ne")),IF(F34=F33,"ano",IF(F35=F36,"ano","ne"))),"ano")</f>
        <v>41</v>
      </c>
      <c r="B34" s="56">
        <v>45292</v>
      </c>
      <c r="C34" t="s" s="63">
        <v>66</v>
      </c>
      <c r="D34" t="s" s="58">
        <v>72</v>
      </c>
      <c r="E34" t="s" s="58">
        <v>43</v>
      </c>
      <c r="F34" s="59">
        <v>5337</v>
      </c>
      <c r="G34" t="s" s="58">
        <v>68</v>
      </c>
      <c r="H34" s="60">
        <v>2024</v>
      </c>
      <c r="I34" t="s" s="58">
        <v>69</v>
      </c>
      <c r="J34" s="40">
        <v>5</v>
      </c>
      <c r="K34" t="s" s="64">
        <v>70</v>
      </c>
      <c r="L34" s="36">
        <v>82.88</v>
      </c>
      <c r="M34" s="60">
        <f>SUM(O34:X34)</f>
        <v>0</v>
      </c>
      <c r="N34" s="36">
        <f>L34*M34</f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="6" customFormat="1" ht="12" customHeight="1">
      <c r="A35" t="s" s="52">
        <f>IF(E35=E36,IF(F35=F36,IF(K35=K36,"ne",IF(K36=K37,"ano","ne")),IF(F35=F34,"ano",IF(F36=F37,"ano","ne"))),"ano")</f>
        <v>41</v>
      </c>
      <c r="B35" s="56">
        <v>45292</v>
      </c>
      <c r="C35" t="s" s="63">
        <v>66</v>
      </c>
      <c r="D35" t="s" s="58">
        <v>73</v>
      </c>
      <c r="E35" t="s" s="58">
        <v>43</v>
      </c>
      <c r="F35" s="59">
        <v>5337</v>
      </c>
      <c r="G35" t="s" s="58">
        <v>68</v>
      </c>
      <c r="H35" s="60">
        <v>2024</v>
      </c>
      <c r="I35" t="s" s="58">
        <v>69</v>
      </c>
      <c r="J35" s="40">
        <v>5.5</v>
      </c>
      <c r="K35" t="s" s="64">
        <v>70</v>
      </c>
      <c r="L35" s="36">
        <v>82.88</v>
      </c>
      <c r="M35" s="60">
        <f>SUM(O35:X35)</f>
        <v>0</v>
      </c>
      <c r="N35" s="36">
        <f>L35*M35</f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="6" customFormat="1" ht="12" customHeight="1">
      <c r="A36" t="s" s="52">
        <f>IF(E36=E37,IF(F36=F37,IF(K36=K37,"ne",IF(K37=K38,"ano","ne")),IF(F36=F35,"ano",IF(F37=F38,"ano","ne"))),"ano")</f>
        <v>41</v>
      </c>
      <c r="B36" s="56">
        <v>45292</v>
      </c>
      <c r="C36" t="s" s="63">
        <v>66</v>
      </c>
      <c r="D36" t="s" s="58">
        <v>74</v>
      </c>
      <c r="E36" t="s" s="58">
        <v>43</v>
      </c>
      <c r="F36" s="59">
        <v>5337</v>
      </c>
      <c r="G36" t="s" s="58">
        <v>68</v>
      </c>
      <c r="H36" s="60">
        <v>2024</v>
      </c>
      <c r="I36" t="s" s="58">
        <v>69</v>
      </c>
      <c r="J36" s="40">
        <v>6</v>
      </c>
      <c r="K36" t="s" s="64">
        <v>70</v>
      </c>
      <c r="L36" s="36">
        <v>82.88</v>
      </c>
      <c r="M36" s="60">
        <f>SUM(O36:X36)</f>
        <v>0</v>
      </c>
      <c r="N36" s="36">
        <f>L36*M36</f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="6" customFormat="1" ht="12" customHeight="1">
      <c r="A37" t="s" s="52">
        <f>IF(E37=E38,IF(F37=F38,IF(K37=K38,"ne",IF(K38=K39,"ano","ne")),IF(F37=F36,"ano",IF(F38=F39,"ano","ne"))),"ano")</f>
        <v>41</v>
      </c>
      <c r="B37" s="56">
        <v>45292</v>
      </c>
      <c r="C37" t="s" s="63">
        <v>66</v>
      </c>
      <c r="D37" t="s" s="58">
        <v>75</v>
      </c>
      <c r="E37" t="s" s="58">
        <v>43</v>
      </c>
      <c r="F37" s="59">
        <v>5337</v>
      </c>
      <c r="G37" t="s" s="58">
        <v>68</v>
      </c>
      <c r="H37" s="60">
        <v>2024</v>
      </c>
      <c r="I37" t="s" s="58">
        <v>69</v>
      </c>
      <c r="J37" s="40">
        <v>6.5</v>
      </c>
      <c r="K37" t="s" s="64">
        <v>70</v>
      </c>
      <c r="L37" s="36">
        <v>82.88</v>
      </c>
      <c r="M37" s="60">
        <f>SUM(O37:X37)</f>
        <v>0</v>
      </c>
      <c r="N37" s="36">
        <f>L37*M37</f>
        <v>0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="6" customFormat="1" ht="12" customHeight="1">
      <c r="A38" t="s" s="52">
        <f>IF(E38=E39,IF(F38=F39,IF(K38=K39,"ne",IF(K39=K40,"ano","ne")),IF(F38=F37,"ano",IF(F39=F40,"ano","ne"))),"ano")</f>
        <v>41</v>
      </c>
      <c r="B38" s="56">
        <v>45292</v>
      </c>
      <c r="C38" t="s" s="63">
        <v>66</v>
      </c>
      <c r="D38" t="s" s="58">
        <v>76</v>
      </c>
      <c r="E38" t="s" s="58">
        <v>43</v>
      </c>
      <c r="F38" s="59">
        <v>5337</v>
      </c>
      <c r="G38" t="s" s="58">
        <v>68</v>
      </c>
      <c r="H38" s="60">
        <v>2024</v>
      </c>
      <c r="I38" t="s" s="58">
        <v>69</v>
      </c>
      <c r="J38" s="40">
        <v>7</v>
      </c>
      <c r="K38" t="s" s="64">
        <v>70</v>
      </c>
      <c r="L38" s="36">
        <v>82.88</v>
      </c>
      <c r="M38" s="60">
        <f>SUM(O38:X38)</f>
        <v>0</v>
      </c>
      <c r="N38" s="36">
        <f>L38*M38</f>
        <v>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="6" customFormat="1" ht="12" customHeight="1">
      <c r="A39" t="s" s="52">
        <f>IF(E39=E40,IF(F39=F40,IF(K39=K40,"ne",IF(K40=K41,"ano","ne")),IF(F39=F38,"ano",IF(F40=F41,"ano","ne"))),"ano")</f>
        <v>41</v>
      </c>
      <c r="B39" s="56">
        <v>45292</v>
      </c>
      <c r="C39" t="s" s="63">
        <v>66</v>
      </c>
      <c r="D39" t="s" s="58">
        <v>77</v>
      </c>
      <c r="E39" t="s" s="58">
        <v>43</v>
      </c>
      <c r="F39" s="59">
        <v>5337</v>
      </c>
      <c r="G39" t="s" s="58">
        <v>68</v>
      </c>
      <c r="H39" s="60">
        <v>2024</v>
      </c>
      <c r="I39" t="s" s="58">
        <v>69</v>
      </c>
      <c r="J39" s="40">
        <v>7.5</v>
      </c>
      <c r="K39" t="s" s="64">
        <v>70</v>
      </c>
      <c r="L39" s="36">
        <v>82.88</v>
      </c>
      <c r="M39" s="60">
        <f>SUM(O39:X39)</f>
        <v>0</v>
      </c>
      <c r="N39" s="36">
        <f>L39*M39</f>
        <v>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="6" customFormat="1" ht="12" customHeight="1">
      <c r="A40" t="s" s="52">
        <f>IF(E40=E41,IF(F40=F41,IF(K40=K41,"ne",IF(K41=K42,"ano","ne")),IF(F40=F39,"ano",IF(F41=F42,"ano","ne"))),"ano")</f>
        <v>41</v>
      </c>
      <c r="B40" s="56">
        <v>45292</v>
      </c>
      <c r="C40" t="s" s="63">
        <v>66</v>
      </c>
      <c r="D40" t="s" s="58">
        <v>78</v>
      </c>
      <c r="E40" t="s" s="58">
        <v>43</v>
      </c>
      <c r="F40" s="59">
        <v>5337</v>
      </c>
      <c r="G40" t="s" s="58">
        <v>68</v>
      </c>
      <c r="H40" s="60">
        <v>2024</v>
      </c>
      <c r="I40" t="s" s="58">
        <v>69</v>
      </c>
      <c r="J40" s="40">
        <v>8</v>
      </c>
      <c r="K40" t="s" s="64">
        <v>70</v>
      </c>
      <c r="L40" s="36">
        <v>82.88</v>
      </c>
      <c r="M40" s="60">
        <f>SUM(O40:X40)</f>
        <v>0</v>
      </c>
      <c r="N40" s="36">
        <f>L40*M40</f>
        <v>0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="6" customFormat="1" ht="12" customHeight="1">
      <c r="A41" t="s" s="52">
        <f>IF(E41=E42,IF(F41=F42,IF(K41=K42,"ne",IF(K42=K43,"ano","ne")),IF(F41=F40,"ano",IF(F42=F43,"ano","ne"))),"ano")</f>
        <v>41</v>
      </c>
      <c r="B41" s="56">
        <v>45292</v>
      </c>
      <c r="C41" t="s" s="63">
        <v>66</v>
      </c>
      <c r="D41" t="s" s="58">
        <v>79</v>
      </c>
      <c r="E41" t="s" s="58">
        <v>43</v>
      </c>
      <c r="F41" s="59">
        <v>5337</v>
      </c>
      <c r="G41" t="s" s="58">
        <v>68</v>
      </c>
      <c r="H41" s="60">
        <v>2024</v>
      </c>
      <c r="I41" t="s" s="58">
        <v>69</v>
      </c>
      <c r="J41" s="40">
        <v>8.5</v>
      </c>
      <c r="K41" t="s" s="64">
        <v>70</v>
      </c>
      <c r="L41" s="36">
        <v>82.88</v>
      </c>
      <c r="M41" s="60">
        <f>SUM(O41:X41)</f>
        <v>0</v>
      </c>
      <c r="N41" s="36">
        <f>L41*M41</f>
        <v>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="6" customFormat="1" ht="12" customHeight="1">
      <c r="A42" t="s" s="52">
        <f>IF(E42=E43,IF(F42=F43,IF(K42=K43,"ne",IF(K43=K44,"ano","ne")),IF(F42=F41,"ano",IF(F43=F44,"ano","ne"))),"ano")</f>
        <v>41</v>
      </c>
      <c r="B42" s="56">
        <v>45292</v>
      </c>
      <c r="C42" t="s" s="63">
        <v>66</v>
      </c>
      <c r="D42" t="s" s="58">
        <v>80</v>
      </c>
      <c r="E42" t="s" s="58">
        <v>43</v>
      </c>
      <c r="F42" s="59">
        <v>5337</v>
      </c>
      <c r="G42" t="s" s="58">
        <v>68</v>
      </c>
      <c r="H42" s="60">
        <v>2024</v>
      </c>
      <c r="I42" t="s" s="58">
        <v>69</v>
      </c>
      <c r="J42" s="40">
        <v>9</v>
      </c>
      <c r="K42" t="s" s="64">
        <v>70</v>
      </c>
      <c r="L42" s="36">
        <v>82.88</v>
      </c>
      <c r="M42" s="60">
        <f>SUM(O42:X42)</f>
        <v>0</v>
      </c>
      <c r="N42" s="36">
        <f>L42*M42</f>
        <v>0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="6" customFormat="1" ht="12" customHeight="1">
      <c r="A43" t="s" s="52">
        <f>IF(E43=E44,IF(F43=F44,IF(K43=K44,"ne",IF(K44=K45,"ano","ne")),IF(F43=F42,"ano",IF(F44=F45,"ano","ne"))),"ano")</f>
        <v>41</v>
      </c>
      <c r="B43" s="56">
        <v>45292</v>
      </c>
      <c r="C43" t="s" s="63">
        <v>66</v>
      </c>
      <c r="D43" t="s" s="58">
        <v>81</v>
      </c>
      <c r="E43" t="s" s="58">
        <v>43</v>
      </c>
      <c r="F43" s="59">
        <v>5337</v>
      </c>
      <c r="G43" t="s" s="58">
        <v>68</v>
      </c>
      <c r="H43" s="60">
        <v>2024</v>
      </c>
      <c r="I43" t="s" s="58">
        <v>69</v>
      </c>
      <c r="J43" s="40">
        <v>9.5</v>
      </c>
      <c r="K43" t="s" s="64">
        <v>70</v>
      </c>
      <c r="L43" s="36">
        <v>82.88</v>
      </c>
      <c r="M43" s="60">
        <f>SUM(O43:X43)</f>
        <v>0</v>
      </c>
      <c r="N43" s="36">
        <f>L43*M43</f>
        <v>0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="6" customFormat="1" ht="12" customHeight="1">
      <c r="A44" t="s" s="52">
        <f>IF(E44=E45,IF(F44=F45,IF(K44=K45,"ne",IF(K45=K46,"ano","ne")),IF(F44=F43,"ano",IF(F45=F46,"ano","ne"))),"ano")</f>
        <v>41</v>
      </c>
      <c r="B44" s="56">
        <v>45292</v>
      </c>
      <c r="C44" t="s" s="63">
        <v>66</v>
      </c>
      <c r="D44" t="s" s="58">
        <v>82</v>
      </c>
      <c r="E44" t="s" s="58">
        <v>43</v>
      </c>
      <c r="F44" s="59">
        <v>5337</v>
      </c>
      <c r="G44" t="s" s="58">
        <v>68</v>
      </c>
      <c r="H44" s="60">
        <v>2024</v>
      </c>
      <c r="I44" t="s" s="58">
        <v>69</v>
      </c>
      <c r="J44" s="40">
        <v>10</v>
      </c>
      <c r="K44" t="s" s="64">
        <v>70</v>
      </c>
      <c r="L44" s="36">
        <v>82.88</v>
      </c>
      <c r="M44" s="60">
        <f>SUM(O44:X44)</f>
        <v>0</v>
      </c>
      <c r="N44" s="36">
        <f>L44*M44</f>
        <v>0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="6" customFormat="1" ht="12" customHeight="1">
      <c r="A45" t="s" s="52">
        <f>IF(E45=E46,IF(F45=F46,IF(K45=K46,"ne",IF(K46=K47,"ano","ne")),IF(F45=F44,"ano",IF(F46=F47,"ano","ne"))),"ano")</f>
        <v>41</v>
      </c>
      <c r="B45" s="56">
        <v>45292</v>
      </c>
      <c r="C45" t="s" s="63">
        <v>66</v>
      </c>
      <c r="D45" t="s" s="58">
        <v>83</v>
      </c>
      <c r="E45" t="s" s="58">
        <v>43</v>
      </c>
      <c r="F45" s="59">
        <v>5337</v>
      </c>
      <c r="G45" t="s" s="58">
        <v>68</v>
      </c>
      <c r="H45" s="60">
        <v>2024</v>
      </c>
      <c r="I45" t="s" s="58">
        <v>69</v>
      </c>
      <c r="J45" s="40">
        <v>10.5</v>
      </c>
      <c r="K45" t="s" s="64">
        <v>70</v>
      </c>
      <c r="L45" s="36">
        <v>82.88</v>
      </c>
      <c r="M45" s="60">
        <f>SUM(O45:X45)</f>
        <v>0</v>
      </c>
      <c r="N45" s="36">
        <f>L45*M45</f>
        <v>0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="6" customFormat="1" ht="12" customHeight="1">
      <c r="A46" t="s" s="52">
        <f>IF(E46=E47,IF(F46=F47,IF(K46=K47,"ne",IF(K47=K48,"ano","ne")),IF(F46=F45,"ano",IF(F47=F48,"ano","ne"))),"ano")</f>
        <v>41</v>
      </c>
      <c r="B46" s="56">
        <v>45292</v>
      </c>
      <c r="C46" t="s" s="63">
        <v>66</v>
      </c>
      <c r="D46" t="s" s="58">
        <v>84</v>
      </c>
      <c r="E46" t="s" s="58">
        <v>43</v>
      </c>
      <c r="F46" s="59">
        <v>5337</v>
      </c>
      <c r="G46" t="s" s="58">
        <v>68</v>
      </c>
      <c r="H46" s="60">
        <v>2024</v>
      </c>
      <c r="I46" t="s" s="58">
        <v>69</v>
      </c>
      <c r="J46" s="40">
        <v>11</v>
      </c>
      <c r="K46" t="s" s="64">
        <v>70</v>
      </c>
      <c r="L46" s="36">
        <v>82.88</v>
      </c>
      <c r="M46" s="60">
        <f>SUM(O46:X46)</f>
        <v>0</v>
      </c>
      <c r="N46" s="36">
        <f>L46*M46</f>
        <v>0</v>
      </c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="6" customFormat="1" ht="12" customHeight="1">
      <c r="A47" t="s" s="52">
        <f>IF(E47=E48,IF(F47=F48,IF(K47=K48,"ne",IF(K48=K49,"ano","ne")),IF(F47=F46,"ano",IF(F48=F49,"ano","ne"))),"ano")</f>
        <v>41</v>
      </c>
      <c r="B47" s="56">
        <v>45292</v>
      </c>
      <c r="C47" t="s" s="63">
        <v>66</v>
      </c>
      <c r="D47" t="s" s="58">
        <v>85</v>
      </c>
      <c r="E47" t="s" s="58">
        <v>43</v>
      </c>
      <c r="F47" s="59">
        <v>5337</v>
      </c>
      <c r="G47" t="s" s="58">
        <v>68</v>
      </c>
      <c r="H47" s="60">
        <v>2024</v>
      </c>
      <c r="I47" t="s" s="58">
        <v>69</v>
      </c>
      <c r="J47" s="40">
        <v>11.5</v>
      </c>
      <c r="K47" t="s" s="64">
        <v>70</v>
      </c>
      <c r="L47" s="36">
        <v>82.88</v>
      </c>
      <c r="M47" s="60">
        <f>SUM(O47:X47)</f>
        <v>0</v>
      </c>
      <c r="N47" s="36">
        <f>L47*M47</f>
        <v>0</v>
      </c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="6" customFormat="1" ht="12" customHeight="1">
      <c r="A48" t="s" s="52">
        <f>IF(E48=E49,IF(F48=F49,IF(K48=K49,"ne",IF(K49=K50,"ano","ne")),IF(F48=F47,"ano",IF(F49=F50,"ano","ne"))),"ano")</f>
        <v>41</v>
      </c>
      <c r="B48" s="56">
        <v>45292</v>
      </c>
      <c r="C48" t="s" s="63">
        <v>66</v>
      </c>
      <c r="D48" t="s" s="58">
        <v>86</v>
      </c>
      <c r="E48" t="s" s="58">
        <v>43</v>
      </c>
      <c r="F48" s="59">
        <v>5337</v>
      </c>
      <c r="G48" t="s" s="58">
        <v>68</v>
      </c>
      <c r="H48" s="60">
        <v>2024</v>
      </c>
      <c r="I48" t="s" s="58">
        <v>69</v>
      </c>
      <c r="J48" s="40">
        <v>12</v>
      </c>
      <c r="K48" t="s" s="64">
        <v>70</v>
      </c>
      <c r="L48" s="36">
        <v>82.88</v>
      </c>
      <c r="M48" s="60">
        <f>SUM(O48:X48)</f>
        <v>0</v>
      </c>
      <c r="N48" s="36">
        <f>L48*M48</f>
        <v>0</v>
      </c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="6" customFormat="1" ht="12.75" customHeight="1">
      <c r="A49" t="s" s="52">
        <f>IF(E49=E50,IF(F49=F50,IF(K49=K50,"ne",IF(K50=K51,"ano","ne")),IF(F49=F48,"ano",IF(F50=F51,"ano","ne"))),"ano")</f>
        <v>64</v>
      </c>
      <c r="B49" s="56">
        <v>45292</v>
      </c>
      <c r="C49" t="s" s="63">
        <v>66</v>
      </c>
      <c r="D49" t="s" s="58">
        <v>87</v>
      </c>
      <c r="E49" t="s" s="58">
        <v>43</v>
      </c>
      <c r="F49" s="59">
        <v>5337</v>
      </c>
      <c r="G49" t="s" s="58">
        <v>68</v>
      </c>
      <c r="H49" s="60">
        <v>2024</v>
      </c>
      <c r="I49" t="s" s="58">
        <v>69</v>
      </c>
      <c r="J49" s="40">
        <v>13</v>
      </c>
      <c r="K49" t="s" s="64">
        <v>70</v>
      </c>
      <c r="L49" s="36">
        <v>82.88</v>
      </c>
      <c r="M49" s="60">
        <f>SUM(O49:X49)</f>
        <v>0</v>
      </c>
      <c r="N49" s="36">
        <f>L49*M49</f>
        <v>0</v>
      </c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="6" customFormat="1" ht="12.75" customHeight="1">
      <c r="A50" t="s" s="52">
        <f>IF(E50=E51,IF(F50=F51,IF(K50=K51,"ne",IF(K51=K52,"ano","ne")),IF(F50=F49,"ano",IF(F51=F52,"ano","ne"))),"ano")</f>
        <v>41</v>
      </c>
      <c r="B50" s="56">
        <v>45292</v>
      </c>
      <c r="C50" s="57"/>
      <c r="D50" t="s" s="58">
        <v>88</v>
      </c>
      <c r="E50" t="s" s="58">
        <v>43</v>
      </c>
      <c r="F50" s="59">
        <v>598</v>
      </c>
      <c r="G50" t="s" s="58">
        <v>89</v>
      </c>
      <c r="H50" s="60">
        <v>2015</v>
      </c>
      <c r="I50" s="65"/>
      <c r="J50" s="40">
        <v>4</v>
      </c>
      <c r="L50" s="36">
        <v>72.51000000000001</v>
      </c>
      <c r="M50" s="60">
        <f>SUM(O50:X50)</f>
        <v>0</v>
      </c>
      <c r="N50" s="36">
        <f>L50*M50</f>
        <v>0</v>
      </c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="6" customFormat="1" ht="12" customHeight="1">
      <c r="A51" t="s" s="52">
        <f>IF(E51=E52,IF(F51=F52,IF(K51=K52,"ne",IF(K52=K53,"ano","ne")),IF(F51=F50,"ano",IF(F52=F53,"ano","ne"))),"ano")</f>
        <v>41</v>
      </c>
      <c r="B51" s="56">
        <v>45292</v>
      </c>
      <c r="C51" s="57"/>
      <c r="D51" t="s" s="58">
        <v>90</v>
      </c>
      <c r="E51" t="s" s="58">
        <v>43</v>
      </c>
      <c r="F51" s="59">
        <v>598</v>
      </c>
      <c r="G51" t="s" s="58">
        <v>89</v>
      </c>
      <c r="H51" s="60">
        <v>2015</v>
      </c>
      <c r="I51" s="65"/>
      <c r="J51" s="40">
        <v>4.5</v>
      </c>
      <c r="L51" s="36">
        <v>72.51000000000001</v>
      </c>
      <c r="M51" s="60">
        <f>SUM(O51:X51)</f>
        <v>0</v>
      </c>
      <c r="N51" s="36">
        <f>L51*M51</f>
        <v>0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="6" customFormat="1" ht="12" customHeight="1">
      <c r="A52" t="s" s="52">
        <f>IF(E52=E53,IF(F52=F53,IF(K52=K53,"ne",IF(K53=K54,"ano","ne")),IF(F52=F51,"ano",IF(F53=F54,"ano","ne"))),"ano")</f>
        <v>41</v>
      </c>
      <c r="B52" s="56">
        <v>45292</v>
      </c>
      <c r="C52" s="57"/>
      <c r="D52" t="s" s="58">
        <v>91</v>
      </c>
      <c r="E52" t="s" s="58">
        <v>43</v>
      </c>
      <c r="F52" s="59">
        <v>598</v>
      </c>
      <c r="G52" t="s" s="58">
        <v>89</v>
      </c>
      <c r="H52" s="60">
        <v>2015</v>
      </c>
      <c r="I52" s="65"/>
      <c r="J52" s="40">
        <v>5</v>
      </c>
      <c r="L52" s="36">
        <v>72.51000000000001</v>
      </c>
      <c r="M52" s="60">
        <f>SUM(O52:X52)</f>
        <v>0</v>
      </c>
      <c r="N52" s="36">
        <f>L52*M52</f>
        <v>0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="6" customFormat="1" ht="12" customHeight="1">
      <c r="A53" t="s" s="52">
        <f>IF(E53=E54,IF(F53=F54,IF(K53=K54,"ne",IF(K54=K55,"ano","ne")),IF(F53=F52,"ano",IF(F54=F55,"ano","ne"))),"ano")</f>
        <v>41</v>
      </c>
      <c r="B53" s="56">
        <v>45292</v>
      </c>
      <c r="C53" s="57"/>
      <c r="D53" t="s" s="58">
        <v>92</v>
      </c>
      <c r="E53" t="s" s="58">
        <v>43</v>
      </c>
      <c r="F53" s="59">
        <v>598</v>
      </c>
      <c r="G53" t="s" s="58">
        <v>89</v>
      </c>
      <c r="H53" s="60">
        <v>2015</v>
      </c>
      <c r="I53" s="65"/>
      <c r="J53" s="40">
        <v>5.5</v>
      </c>
      <c r="L53" s="36">
        <v>72.51000000000001</v>
      </c>
      <c r="M53" s="60">
        <f>SUM(O53:X53)</f>
        <v>0</v>
      </c>
      <c r="N53" s="36">
        <f>L53*M53</f>
        <v>0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="6" customFormat="1" ht="12" customHeight="1">
      <c r="A54" t="s" s="52">
        <f>IF(E54=E55,IF(F54=F55,IF(K54=K55,"ne",IF(K55=K56,"ano","ne")),IF(F54=F53,"ano",IF(F55=F56,"ano","ne"))),"ano")</f>
        <v>41</v>
      </c>
      <c r="B54" s="56">
        <v>45292</v>
      </c>
      <c r="C54" s="57"/>
      <c r="D54" t="s" s="58">
        <v>93</v>
      </c>
      <c r="E54" t="s" s="58">
        <v>43</v>
      </c>
      <c r="F54" s="59">
        <v>598</v>
      </c>
      <c r="G54" t="s" s="58">
        <v>89</v>
      </c>
      <c r="H54" s="60">
        <v>2015</v>
      </c>
      <c r="I54" s="65"/>
      <c r="J54" s="40">
        <v>6</v>
      </c>
      <c r="L54" s="36">
        <v>72.51000000000001</v>
      </c>
      <c r="M54" s="60">
        <f>SUM(O54:X54)</f>
        <v>0</v>
      </c>
      <c r="N54" s="36">
        <f>L54*M54</f>
        <v>0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="6" customFormat="1" ht="12" customHeight="1">
      <c r="A55" t="s" s="52">
        <f>IF(E55=E56,IF(F55=F56,IF(K55=K56,"ne",IF(K56=K57,"ano","ne")),IF(F55=F54,"ano",IF(F56=F57,"ano","ne"))),"ano")</f>
        <v>41</v>
      </c>
      <c r="B55" s="56">
        <v>45292</v>
      </c>
      <c r="C55" s="57"/>
      <c r="D55" t="s" s="58">
        <v>94</v>
      </c>
      <c r="E55" t="s" s="58">
        <v>43</v>
      </c>
      <c r="F55" s="59">
        <v>598</v>
      </c>
      <c r="G55" t="s" s="58">
        <v>89</v>
      </c>
      <c r="H55" s="60">
        <v>2015</v>
      </c>
      <c r="I55" s="65"/>
      <c r="J55" s="40">
        <v>6.5</v>
      </c>
      <c r="L55" s="36">
        <v>72.51000000000001</v>
      </c>
      <c r="M55" s="60">
        <f>SUM(O55:X55)</f>
        <v>0</v>
      </c>
      <c r="N55" s="36">
        <f>L55*M55</f>
        <v>0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="6" customFormat="1" ht="12" customHeight="1">
      <c r="A56" t="s" s="52">
        <f>IF(E56=E57,IF(F56=F57,IF(K56=K57,"ne",IF(K57=K58,"ano","ne")),IF(F56=F55,"ano",IF(F57=F58,"ano","ne"))),"ano")</f>
        <v>41</v>
      </c>
      <c r="B56" s="56">
        <v>45292</v>
      </c>
      <c r="C56" s="57"/>
      <c r="D56" t="s" s="58">
        <v>95</v>
      </c>
      <c r="E56" t="s" s="58">
        <v>43</v>
      </c>
      <c r="F56" s="59">
        <v>598</v>
      </c>
      <c r="G56" t="s" s="58">
        <v>89</v>
      </c>
      <c r="H56" s="60">
        <v>2015</v>
      </c>
      <c r="I56" s="65"/>
      <c r="J56" s="40">
        <v>7</v>
      </c>
      <c r="L56" s="36">
        <v>72.51000000000001</v>
      </c>
      <c r="M56" s="60">
        <f>SUM(O56:X56)</f>
        <v>0</v>
      </c>
      <c r="N56" s="36">
        <f>L56*M56</f>
        <v>0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="6" customFormat="1" ht="12" customHeight="1">
      <c r="A57" t="s" s="52">
        <f>IF(E57=E58,IF(F57=F58,IF(K57=K58,"ne",IF(K58=K59,"ano","ne")),IF(F57=F56,"ano",IF(F58=F59,"ano","ne"))),"ano")</f>
        <v>41</v>
      </c>
      <c r="B57" s="56">
        <v>45292</v>
      </c>
      <c r="C57" s="57"/>
      <c r="D57" t="s" s="58">
        <v>96</v>
      </c>
      <c r="E57" t="s" s="58">
        <v>43</v>
      </c>
      <c r="F57" s="59">
        <v>598</v>
      </c>
      <c r="G57" t="s" s="58">
        <v>89</v>
      </c>
      <c r="H57" s="60">
        <v>2015</v>
      </c>
      <c r="I57" s="65"/>
      <c r="J57" s="40">
        <v>7.5</v>
      </c>
      <c r="L57" s="36">
        <v>72.51000000000001</v>
      </c>
      <c r="M57" s="60">
        <f>SUM(O57:X57)</f>
        <v>0</v>
      </c>
      <c r="N57" s="36">
        <f>L57*M57</f>
        <v>0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="6" customFormat="1" ht="12" customHeight="1">
      <c r="A58" t="s" s="52">
        <f>IF(E58=E59,IF(F58=F59,IF(K58=K59,"ne",IF(K59=K60,"ano","ne")),IF(F58=F57,"ano",IF(F59=F60,"ano","ne"))),"ano")</f>
        <v>41</v>
      </c>
      <c r="B58" s="56">
        <v>45292</v>
      </c>
      <c r="C58" s="57"/>
      <c r="D58" t="s" s="58">
        <v>97</v>
      </c>
      <c r="E58" t="s" s="58">
        <v>43</v>
      </c>
      <c r="F58" s="59">
        <v>598</v>
      </c>
      <c r="G58" t="s" s="58">
        <v>89</v>
      </c>
      <c r="H58" s="60">
        <v>2015</v>
      </c>
      <c r="I58" s="65"/>
      <c r="J58" s="40">
        <v>8</v>
      </c>
      <c r="L58" s="36">
        <v>72.51000000000001</v>
      </c>
      <c r="M58" s="60">
        <f>SUM(O58:X58)</f>
        <v>0</v>
      </c>
      <c r="N58" s="36">
        <f>L58*M58</f>
        <v>0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="6" customFormat="1" ht="12" customHeight="1">
      <c r="A59" t="s" s="52">
        <f>IF(E59=E60,IF(F59=F60,IF(K59=K60,"ne",IF(K60=K61,"ano","ne")),IF(F59=F58,"ano",IF(F60=F61,"ano","ne"))),"ano")</f>
        <v>41</v>
      </c>
      <c r="B59" s="56">
        <v>45292</v>
      </c>
      <c r="C59" s="57"/>
      <c r="D59" t="s" s="58">
        <v>98</v>
      </c>
      <c r="E59" t="s" s="58">
        <v>43</v>
      </c>
      <c r="F59" s="59">
        <v>598</v>
      </c>
      <c r="G59" t="s" s="58">
        <v>89</v>
      </c>
      <c r="H59" s="60">
        <v>2015</v>
      </c>
      <c r="I59" s="65"/>
      <c r="J59" s="40">
        <v>8.5</v>
      </c>
      <c r="L59" s="36">
        <v>72.51000000000001</v>
      </c>
      <c r="M59" s="60">
        <f>SUM(O59:X59)</f>
        <v>0</v>
      </c>
      <c r="N59" s="36">
        <f>L59*M59</f>
        <v>0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="6" customFormat="1" ht="12" customHeight="1">
      <c r="A60" t="s" s="52">
        <f>IF(E60=E61,IF(F60=F61,IF(K60=K61,"ne",IF(K61=K62,"ano","ne")),IF(F60=F59,"ano",IF(F61=F62,"ano","ne"))),"ano")</f>
        <v>41</v>
      </c>
      <c r="B60" s="56">
        <v>45292</v>
      </c>
      <c r="C60" s="57"/>
      <c r="D60" t="s" s="58">
        <v>99</v>
      </c>
      <c r="E60" t="s" s="58">
        <v>43</v>
      </c>
      <c r="F60" s="59">
        <v>598</v>
      </c>
      <c r="G60" t="s" s="58">
        <v>89</v>
      </c>
      <c r="H60" s="60">
        <v>2015</v>
      </c>
      <c r="I60" s="65"/>
      <c r="J60" s="40">
        <v>9</v>
      </c>
      <c r="L60" s="36">
        <v>72.51000000000001</v>
      </c>
      <c r="M60" s="60">
        <f>SUM(O60:X60)</f>
        <v>0</v>
      </c>
      <c r="N60" s="36">
        <f>L60*M60</f>
        <v>0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="6" customFormat="1" ht="12" customHeight="1">
      <c r="A61" t="s" s="52">
        <f>IF(E61=E62,IF(F61=F62,IF(K61=K62,"ne",IF(K62=K63,"ano","ne")),IF(F61=F60,"ano",IF(F62=F63,"ano","ne"))),"ano")</f>
        <v>41</v>
      </c>
      <c r="B61" s="56">
        <v>45292</v>
      </c>
      <c r="C61" s="57"/>
      <c r="D61" t="s" s="58">
        <v>100</v>
      </c>
      <c r="E61" t="s" s="58">
        <v>43</v>
      </c>
      <c r="F61" s="59">
        <v>598</v>
      </c>
      <c r="G61" t="s" s="58">
        <v>89</v>
      </c>
      <c r="H61" s="60">
        <v>2015</v>
      </c>
      <c r="I61" s="65"/>
      <c r="J61" s="40">
        <v>9.5</v>
      </c>
      <c r="L61" s="36">
        <v>72.51000000000001</v>
      </c>
      <c r="M61" s="60">
        <f>SUM(O61:X61)</f>
        <v>0</v>
      </c>
      <c r="N61" s="36">
        <f>L61*M61</f>
        <v>0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="6" customFormat="1" ht="12" customHeight="1">
      <c r="A62" t="s" s="52">
        <f>IF(E62=E63,IF(F62=F63,IF(K62=K63,"ne",IF(K63=K64,"ano","ne")),IF(F62=F61,"ano",IF(F63=F64,"ano","ne"))),"ano")</f>
        <v>41</v>
      </c>
      <c r="B62" s="56">
        <v>45292</v>
      </c>
      <c r="C62" s="57"/>
      <c r="D62" t="s" s="58">
        <v>101</v>
      </c>
      <c r="E62" t="s" s="58">
        <v>43</v>
      </c>
      <c r="F62" s="59">
        <v>598</v>
      </c>
      <c r="G62" t="s" s="58">
        <v>89</v>
      </c>
      <c r="H62" s="60">
        <v>2015</v>
      </c>
      <c r="I62" s="65"/>
      <c r="J62" s="40">
        <v>10</v>
      </c>
      <c r="L62" s="36">
        <v>72.51000000000001</v>
      </c>
      <c r="M62" s="60">
        <f>SUM(O62:X62)</f>
        <v>0</v>
      </c>
      <c r="N62" s="36">
        <f>L62*M62</f>
        <v>0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="6" customFormat="1" ht="12" customHeight="1">
      <c r="A63" t="s" s="52">
        <f>IF(E63=E64,IF(F63=F64,IF(K63=K64,"ne",IF(K64=K65,"ano","ne")),IF(F63=F62,"ano",IF(F64=F65,"ano","ne"))),"ano")</f>
        <v>41</v>
      </c>
      <c r="B63" s="56">
        <v>45292</v>
      </c>
      <c r="C63" s="57"/>
      <c r="D63" t="s" s="58">
        <v>102</v>
      </c>
      <c r="E63" t="s" s="58">
        <v>43</v>
      </c>
      <c r="F63" s="59">
        <v>598</v>
      </c>
      <c r="G63" t="s" s="58">
        <v>89</v>
      </c>
      <c r="H63" s="60">
        <v>2015</v>
      </c>
      <c r="I63" s="65"/>
      <c r="J63" s="40">
        <v>10.5</v>
      </c>
      <c r="L63" s="36">
        <v>72.51000000000001</v>
      </c>
      <c r="M63" s="60">
        <f>SUM(O63:X63)</f>
        <v>0</v>
      </c>
      <c r="N63" s="36">
        <f>L63*M63</f>
        <v>0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="6" customFormat="1" ht="12" customHeight="1">
      <c r="A64" t="s" s="52">
        <f>IF(E64=E65,IF(F64=F65,IF(K64=K65,"ne",IF(K65=K66,"ano","ne")),IF(F64=F63,"ano",IF(F65=F66,"ano","ne"))),"ano")</f>
        <v>41</v>
      </c>
      <c r="B64" s="56">
        <v>45292</v>
      </c>
      <c r="C64" s="57"/>
      <c r="D64" t="s" s="58">
        <v>103</v>
      </c>
      <c r="E64" t="s" s="58">
        <v>43</v>
      </c>
      <c r="F64" s="59">
        <v>598</v>
      </c>
      <c r="G64" t="s" s="58">
        <v>89</v>
      </c>
      <c r="H64" s="60">
        <v>2015</v>
      </c>
      <c r="I64" s="65"/>
      <c r="J64" s="40">
        <v>11</v>
      </c>
      <c r="L64" s="36">
        <v>72.51000000000001</v>
      </c>
      <c r="M64" s="60">
        <f>SUM(O64:X64)</f>
        <v>0</v>
      </c>
      <c r="N64" s="36">
        <f>L64*M64</f>
        <v>0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="6" customFormat="1" ht="12" customHeight="1">
      <c r="A65" t="s" s="52">
        <f>IF(E65=E66,IF(F65=F66,IF(K65=K66,"ne",IF(K66=K67,"ano","ne")),IF(F65=F64,"ano",IF(F66=F67,"ano","ne"))),"ano")</f>
        <v>41</v>
      </c>
      <c r="B65" s="56">
        <v>45292</v>
      </c>
      <c r="C65" s="57"/>
      <c r="D65" t="s" s="58">
        <v>104</v>
      </c>
      <c r="E65" t="s" s="58">
        <v>43</v>
      </c>
      <c r="F65" s="59">
        <v>598</v>
      </c>
      <c r="G65" t="s" s="58">
        <v>89</v>
      </c>
      <c r="H65" s="60">
        <v>2015</v>
      </c>
      <c r="I65" s="65"/>
      <c r="J65" s="40">
        <v>11.5</v>
      </c>
      <c r="L65" s="36">
        <v>72.51000000000001</v>
      </c>
      <c r="M65" s="60">
        <f>SUM(O65:X65)</f>
        <v>0</v>
      </c>
      <c r="N65" s="36">
        <f>L65*M65</f>
        <v>0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="6" customFormat="1" ht="12" customHeight="1">
      <c r="A66" t="s" s="52">
        <f>IF(E66=E67,IF(F66=F67,IF(K66=K67,"ne",IF(K67=K68,"ano","ne")),IF(F66=F65,"ano",IF(F67=F68,"ano","ne"))),"ano")</f>
        <v>41</v>
      </c>
      <c r="B66" s="56">
        <v>45292</v>
      </c>
      <c r="C66" s="57"/>
      <c r="D66" t="s" s="58">
        <v>105</v>
      </c>
      <c r="E66" t="s" s="58">
        <v>43</v>
      </c>
      <c r="F66" s="59">
        <v>598</v>
      </c>
      <c r="G66" t="s" s="58">
        <v>89</v>
      </c>
      <c r="H66" s="60">
        <v>2015</v>
      </c>
      <c r="I66" s="65"/>
      <c r="J66" s="40">
        <v>12</v>
      </c>
      <c r="L66" s="36">
        <v>72.51000000000001</v>
      </c>
      <c r="M66" s="60">
        <f>SUM(O66:X66)</f>
        <v>0</v>
      </c>
      <c r="N66" s="36">
        <f>L66*M66</f>
        <v>0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="6" customFormat="1" ht="12.75" customHeight="1">
      <c r="A67" t="s" s="52">
        <f>IF(E67=E68,IF(F67=F68,IF(K67=K68,"ne",IF(K68=K69,"ano","ne")),IF(F67=F66,"ano",IF(F68=F69,"ano","ne"))),"ano")</f>
        <v>64</v>
      </c>
      <c r="B67" s="56">
        <v>45292</v>
      </c>
      <c r="C67" s="57"/>
      <c r="D67" t="s" s="58">
        <v>106</v>
      </c>
      <c r="E67" t="s" s="58">
        <v>43</v>
      </c>
      <c r="F67" s="59">
        <v>598</v>
      </c>
      <c r="G67" t="s" s="58">
        <v>89</v>
      </c>
      <c r="H67" s="60">
        <v>2015</v>
      </c>
      <c r="I67" s="65"/>
      <c r="J67" s="40">
        <v>13</v>
      </c>
      <c r="L67" s="36">
        <v>72.51000000000001</v>
      </c>
      <c r="M67" s="60">
        <f>SUM(O67:X67)</f>
        <v>0</v>
      </c>
      <c r="N67" s="36">
        <f>L67*M67</f>
        <v>0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="6" customFormat="1" ht="12.75" customHeight="1">
      <c r="A68" t="s" s="52">
        <f>IF(E68=E69,IF(F68=F69,IF(K68=K69,"ne",IF(K69=K70,"ano","ne")),IF(F68=F67,"ano",IF(F69=F70,"ano","ne"))),"ano")</f>
        <v>41</v>
      </c>
      <c r="B68" s="56">
        <v>45292</v>
      </c>
      <c r="C68" s="57"/>
      <c r="D68" t="s" s="58">
        <v>107</v>
      </c>
      <c r="E68" t="s" s="58">
        <v>43</v>
      </c>
      <c r="F68" s="59">
        <v>4700</v>
      </c>
      <c r="G68" t="s" s="58">
        <v>108</v>
      </c>
      <c r="H68" s="60">
        <v>2022</v>
      </c>
      <c r="I68" t="s" s="58">
        <v>45</v>
      </c>
      <c r="J68" s="40">
        <v>4</v>
      </c>
      <c r="K68" t="s" s="66">
        <v>45</v>
      </c>
      <c r="L68" s="36">
        <v>77.69</v>
      </c>
      <c r="M68" s="60">
        <f>SUM(O68:X68)</f>
        <v>0</v>
      </c>
      <c r="N68" s="36">
        <f>L68*M68</f>
        <v>0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</row>
    <row r="69" s="6" customFormat="1" ht="12" customHeight="1">
      <c r="A69" t="s" s="52">
        <f>IF(E69=E70,IF(F69=F70,IF(K69=K70,"ne",IF(K70=K71,"ano","ne")),IF(F69=F68,"ano",IF(F70=F71,"ano","ne"))),"ano")</f>
        <v>41</v>
      </c>
      <c r="B69" s="56">
        <v>45292</v>
      </c>
      <c r="C69" s="57"/>
      <c r="D69" t="s" s="58">
        <v>109</v>
      </c>
      <c r="E69" t="s" s="58">
        <v>43</v>
      </c>
      <c r="F69" s="59">
        <v>4700</v>
      </c>
      <c r="G69" t="s" s="58">
        <v>108</v>
      </c>
      <c r="H69" s="60">
        <v>2022</v>
      </c>
      <c r="I69" t="s" s="58">
        <v>45</v>
      </c>
      <c r="J69" s="40">
        <v>4.5</v>
      </c>
      <c r="K69" t="s" s="66">
        <v>45</v>
      </c>
      <c r="L69" s="36">
        <v>77.69</v>
      </c>
      <c r="M69" s="60">
        <f>SUM(O69:X69)</f>
        <v>0</v>
      </c>
      <c r="N69" s="36">
        <f>L69*M69</f>
        <v>0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="6" customFormat="1" ht="12" customHeight="1">
      <c r="A70" t="s" s="52">
        <f>IF(E70=E71,IF(F70=F71,IF(K70=K71,"ne",IF(K71=K72,"ano","ne")),IF(F70=F69,"ano",IF(F71=F72,"ano","ne"))),"ano")</f>
        <v>41</v>
      </c>
      <c r="B70" s="56">
        <v>45292</v>
      </c>
      <c r="C70" s="57"/>
      <c r="D70" t="s" s="58">
        <v>110</v>
      </c>
      <c r="E70" t="s" s="58">
        <v>43</v>
      </c>
      <c r="F70" s="59">
        <v>4700</v>
      </c>
      <c r="G70" t="s" s="58">
        <v>108</v>
      </c>
      <c r="H70" s="60">
        <v>2022</v>
      </c>
      <c r="I70" t="s" s="58">
        <v>45</v>
      </c>
      <c r="J70" s="40">
        <v>5</v>
      </c>
      <c r="K70" t="s" s="66">
        <v>45</v>
      </c>
      <c r="L70" s="36">
        <v>77.69</v>
      </c>
      <c r="M70" s="60">
        <f>SUM(O70:X70)</f>
        <v>0</v>
      </c>
      <c r="N70" s="36">
        <f>L70*M70</f>
        <v>0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="6" customFormat="1" ht="12" customHeight="1">
      <c r="A71" t="s" s="52">
        <f>IF(E71=E72,IF(F71=F72,IF(K71=K72,"ne",IF(K72=K73,"ano","ne")),IF(F71=F70,"ano",IF(F72=F73,"ano","ne"))),"ano")</f>
        <v>41</v>
      </c>
      <c r="B71" s="56">
        <v>45292</v>
      </c>
      <c r="C71" s="57"/>
      <c r="D71" t="s" s="58">
        <v>111</v>
      </c>
      <c r="E71" t="s" s="58">
        <v>43</v>
      </c>
      <c r="F71" s="59">
        <v>4700</v>
      </c>
      <c r="G71" t="s" s="58">
        <v>108</v>
      </c>
      <c r="H71" s="60">
        <v>2022</v>
      </c>
      <c r="I71" t="s" s="58">
        <v>45</v>
      </c>
      <c r="J71" s="40">
        <v>5.5</v>
      </c>
      <c r="K71" t="s" s="66">
        <v>45</v>
      </c>
      <c r="L71" s="36">
        <v>77.69</v>
      </c>
      <c r="M71" s="60">
        <f>SUM(O71:X71)</f>
        <v>0</v>
      </c>
      <c r="N71" s="36">
        <f>L71*M71</f>
        <v>0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="6" customFormat="1" ht="12" customHeight="1">
      <c r="A72" t="s" s="52">
        <f>IF(E72=E73,IF(F72=F73,IF(K72=K73,"ne",IF(K73=K74,"ano","ne")),IF(F72=F71,"ano",IF(F73=F74,"ano","ne"))),"ano")</f>
        <v>41</v>
      </c>
      <c r="B72" s="56">
        <v>45292</v>
      </c>
      <c r="C72" s="57"/>
      <c r="D72" t="s" s="58">
        <v>112</v>
      </c>
      <c r="E72" t="s" s="58">
        <v>43</v>
      </c>
      <c r="F72" s="59">
        <v>4700</v>
      </c>
      <c r="G72" t="s" s="58">
        <v>108</v>
      </c>
      <c r="H72" s="60">
        <v>2022</v>
      </c>
      <c r="I72" t="s" s="58">
        <v>45</v>
      </c>
      <c r="J72" s="40">
        <v>6</v>
      </c>
      <c r="K72" t="s" s="66">
        <v>45</v>
      </c>
      <c r="L72" s="36">
        <v>77.69</v>
      </c>
      <c r="M72" s="60">
        <f>SUM(O72:X72)</f>
        <v>0</v>
      </c>
      <c r="N72" s="36">
        <f>L72*M72</f>
        <v>0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="6" customFormat="1" ht="12" customHeight="1">
      <c r="A73" t="s" s="52">
        <f>IF(E73=E74,IF(F73=F74,IF(K73=K74,"ne",IF(K74=K75,"ano","ne")),IF(F73=F72,"ano",IF(F74=F75,"ano","ne"))),"ano")</f>
        <v>41</v>
      </c>
      <c r="B73" s="56">
        <v>45292</v>
      </c>
      <c r="C73" s="57"/>
      <c r="D73" t="s" s="58">
        <v>113</v>
      </c>
      <c r="E73" t="s" s="58">
        <v>43</v>
      </c>
      <c r="F73" s="59">
        <v>4700</v>
      </c>
      <c r="G73" t="s" s="58">
        <v>108</v>
      </c>
      <c r="H73" s="60">
        <v>2022</v>
      </c>
      <c r="I73" t="s" s="58">
        <v>45</v>
      </c>
      <c r="J73" s="40">
        <v>6.5</v>
      </c>
      <c r="K73" t="s" s="66">
        <v>45</v>
      </c>
      <c r="L73" s="36">
        <v>77.69</v>
      </c>
      <c r="M73" s="60">
        <f>SUM(O73:X73)</f>
        <v>0</v>
      </c>
      <c r="N73" s="36">
        <f>L73*M73</f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="6" customFormat="1" ht="12" customHeight="1">
      <c r="A74" t="s" s="52">
        <f>IF(E74=E75,IF(F74=F75,IF(K74=K75,"ne",IF(K75=K76,"ano","ne")),IF(F74=F73,"ano",IF(F75=F76,"ano","ne"))),"ano")</f>
        <v>41</v>
      </c>
      <c r="B74" s="56">
        <v>45292</v>
      </c>
      <c r="C74" s="57"/>
      <c r="D74" t="s" s="58">
        <v>114</v>
      </c>
      <c r="E74" t="s" s="58">
        <v>43</v>
      </c>
      <c r="F74" s="59">
        <v>4700</v>
      </c>
      <c r="G74" t="s" s="58">
        <v>108</v>
      </c>
      <c r="H74" s="60">
        <v>2022</v>
      </c>
      <c r="I74" t="s" s="58">
        <v>45</v>
      </c>
      <c r="J74" s="40">
        <v>7</v>
      </c>
      <c r="K74" t="s" s="66">
        <v>45</v>
      </c>
      <c r="L74" s="36">
        <v>77.69</v>
      </c>
      <c r="M74" s="60">
        <f>SUM(O74:X74)</f>
        <v>0</v>
      </c>
      <c r="N74" s="36">
        <f>L74*M74</f>
        <v>0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="6" customFormat="1" ht="12" customHeight="1">
      <c r="A75" t="s" s="52">
        <f>IF(E75=E76,IF(F75=F76,IF(K75=K76,"ne",IF(K76=K77,"ano","ne")),IF(F75=F74,"ano",IF(F76=F77,"ano","ne"))),"ano")</f>
        <v>41</v>
      </c>
      <c r="B75" s="56">
        <v>45292</v>
      </c>
      <c r="C75" s="57"/>
      <c r="D75" t="s" s="58">
        <v>115</v>
      </c>
      <c r="E75" t="s" s="58">
        <v>43</v>
      </c>
      <c r="F75" s="59">
        <v>4700</v>
      </c>
      <c r="G75" t="s" s="58">
        <v>108</v>
      </c>
      <c r="H75" s="60">
        <v>2022</v>
      </c>
      <c r="I75" t="s" s="58">
        <v>45</v>
      </c>
      <c r="J75" s="40">
        <v>7.5</v>
      </c>
      <c r="K75" t="s" s="66">
        <v>45</v>
      </c>
      <c r="L75" s="36">
        <v>77.69</v>
      </c>
      <c r="M75" s="60">
        <f>SUM(O75:X75)</f>
        <v>0</v>
      </c>
      <c r="N75" s="36">
        <f>L75*M75</f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="6" customFormat="1" ht="12" customHeight="1">
      <c r="A76" t="s" s="52">
        <f>IF(E76=E77,IF(F76=F77,IF(K76=K77,"ne",IF(K77=K78,"ano","ne")),IF(F76=F75,"ano",IF(F77=F78,"ano","ne"))),"ano")</f>
        <v>41</v>
      </c>
      <c r="B76" s="56">
        <v>45292</v>
      </c>
      <c r="C76" s="57"/>
      <c r="D76" t="s" s="58">
        <v>116</v>
      </c>
      <c r="E76" t="s" s="58">
        <v>43</v>
      </c>
      <c r="F76" s="59">
        <v>4700</v>
      </c>
      <c r="G76" t="s" s="58">
        <v>108</v>
      </c>
      <c r="H76" s="60">
        <v>2022</v>
      </c>
      <c r="I76" t="s" s="58">
        <v>45</v>
      </c>
      <c r="J76" s="40">
        <v>8</v>
      </c>
      <c r="K76" t="s" s="66">
        <v>45</v>
      </c>
      <c r="L76" s="36">
        <v>77.69</v>
      </c>
      <c r="M76" s="60">
        <f>SUM(O76:X76)</f>
        <v>0</v>
      </c>
      <c r="N76" s="36">
        <f>L76*M76</f>
        <v>0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="6" customFormat="1" ht="12" customHeight="1">
      <c r="A77" t="s" s="52">
        <f>IF(E77=E78,IF(F77=F78,IF(K77=K78,"ne",IF(K78=K79,"ano","ne")),IF(F77=F76,"ano",IF(F78=F79,"ano","ne"))),"ano")</f>
        <v>41</v>
      </c>
      <c r="B77" s="56">
        <v>45292</v>
      </c>
      <c r="C77" s="57"/>
      <c r="D77" t="s" s="58">
        <v>117</v>
      </c>
      <c r="E77" t="s" s="58">
        <v>43</v>
      </c>
      <c r="F77" s="59">
        <v>4700</v>
      </c>
      <c r="G77" t="s" s="58">
        <v>108</v>
      </c>
      <c r="H77" s="60">
        <v>2022</v>
      </c>
      <c r="I77" t="s" s="58">
        <v>45</v>
      </c>
      <c r="J77" s="40">
        <v>8.5</v>
      </c>
      <c r="K77" t="s" s="66">
        <v>45</v>
      </c>
      <c r="L77" s="36">
        <v>77.69</v>
      </c>
      <c r="M77" s="60">
        <f>SUM(O77:X77)</f>
        <v>0</v>
      </c>
      <c r="N77" s="36">
        <f>L77*M77</f>
        <v>0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="6" customFormat="1" ht="12" customHeight="1">
      <c r="A78" t="s" s="52">
        <f>IF(E78=E79,IF(F78=F79,IF(K78=K79,"ne",IF(K79=K80,"ano","ne")),IF(F78=F77,"ano",IF(F79=F80,"ano","ne"))),"ano")</f>
        <v>41</v>
      </c>
      <c r="B78" s="56">
        <v>45292</v>
      </c>
      <c r="C78" s="57"/>
      <c r="D78" t="s" s="58">
        <v>118</v>
      </c>
      <c r="E78" t="s" s="58">
        <v>43</v>
      </c>
      <c r="F78" s="59">
        <v>4700</v>
      </c>
      <c r="G78" t="s" s="58">
        <v>108</v>
      </c>
      <c r="H78" s="60">
        <v>2022</v>
      </c>
      <c r="I78" t="s" s="58">
        <v>45</v>
      </c>
      <c r="J78" s="40">
        <v>9</v>
      </c>
      <c r="K78" t="s" s="66">
        <v>45</v>
      </c>
      <c r="L78" s="36">
        <v>77.69</v>
      </c>
      <c r="M78" s="60">
        <f>SUM(O78:X78)</f>
        <v>0</v>
      </c>
      <c r="N78" s="36">
        <f>L78*M78</f>
        <v>0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="6" customFormat="1" ht="12" customHeight="1">
      <c r="A79" t="s" s="52">
        <f>IF(E79=E80,IF(F79=F80,IF(K79=K80,"ne",IF(K80=K81,"ano","ne")),IF(F79=F78,"ano",IF(F80=F81,"ano","ne"))),"ano")</f>
        <v>41</v>
      </c>
      <c r="B79" s="56">
        <v>45292</v>
      </c>
      <c r="C79" s="57"/>
      <c r="D79" t="s" s="58">
        <v>119</v>
      </c>
      <c r="E79" t="s" s="58">
        <v>43</v>
      </c>
      <c r="F79" s="59">
        <v>4700</v>
      </c>
      <c r="G79" t="s" s="58">
        <v>108</v>
      </c>
      <c r="H79" s="60">
        <v>2022</v>
      </c>
      <c r="I79" t="s" s="58">
        <v>45</v>
      </c>
      <c r="J79" s="40">
        <v>9.5</v>
      </c>
      <c r="K79" t="s" s="66">
        <v>45</v>
      </c>
      <c r="L79" s="36">
        <v>77.69</v>
      </c>
      <c r="M79" s="60">
        <f>SUM(O79:X79)</f>
        <v>0</v>
      </c>
      <c r="N79" s="36">
        <f>L79*M79</f>
        <v>0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="6" customFormat="1" ht="12" customHeight="1">
      <c r="A80" t="s" s="52">
        <f>IF(E80=E81,IF(F80=F81,IF(K80=K81,"ne",IF(K81=K82,"ano","ne")),IF(F80=F79,"ano",IF(F81=F82,"ano","ne"))),"ano")</f>
        <v>41</v>
      </c>
      <c r="B80" s="56">
        <v>45292</v>
      </c>
      <c r="C80" s="57"/>
      <c r="D80" t="s" s="58">
        <v>120</v>
      </c>
      <c r="E80" t="s" s="58">
        <v>43</v>
      </c>
      <c r="F80" s="59">
        <v>4700</v>
      </c>
      <c r="G80" t="s" s="58">
        <v>108</v>
      </c>
      <c r="H80" s="60">
        <v>2022</v>
      </c>
      <c r="I80" t="s" s="58">
        <v>45</v>
      </c>
      <c r="J80" s="40">
        <v>10</v>
      </c>
      <c r="K80" t="s" s="66">
        <v>45</v>
      </c>
      <c r="L80" s="36">
        <v>77.69</v>
      </c>
      <c r="M80" s="60">
        <f>SUM(O80:X80)</f>
        <v>0</v>
      </c>
      <c r="N80" s="36">
        <f>L80*M80</f>
        <v>0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="6" customFormat="1" ht="12" customHeight="1">
      <c r="A81" t="s" s="52">
        <f>IF(E81=E82,IF(F81=F82,IF(K81=K82,"ne",IF(K82=K83,"ano","ne")),IF(F81=F80,"ano",IF(F82=F83,"ano","ne"))),"ano")</f>
        <v>41</v>
      </c>
      <c r="B81" s="56">
        <v>45292</v>
      </c>
      <c r="C81" s="57"/>
      <c r="D81" t="s" s="58">
        <v>121</v>
      </c>
      <c r="E81" t="s" s="58">
        <v>43</v>
      </c>
      <c r="F81" s="59">
        <v>4700</v>
      </c>
      <c r="G81" t="s" s="58">
        <v>108</v>
      </c>
      <c r="H81" s="60">
        <v>2022</v>
      </c>
      <c r="I81" t="s" s="58">
        <v>45</v>
      </c>
      <c r="J81" s="40">
        <v>10.5</v>
      </c>
      <c r="K81" t="s" s="66">
        <v>45</v>
      </c>
      <c r="L81" s="36">
        <v>77.69</v>
      </c>
      <c r="M81" s="60">
        <f>SUM(O81:X81)</f>
        <v>0</v>
      </c>
      <c r="N81" s="36">
        <f>L81*M81</f>
        <v>0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="6" customFormat="1" ht="12" customHeight="1">
      <c r="A82" t="s" s="52">
        <f>IF(E82=E83,IF(F82=F83,IF(K82=K83,"ne",IF(K83=K84,"ano","ne")),IF(F82=F81,"ano",IF(F83=F84,"ano","ne"))),"ano")</f>
        <v>41</v>
      </c>
      <c r="B82" s="56">
        <v>45292</v>
      </c>
      <c r="C82" s="57"/>
      <c r="D82" t="s" s="58">
        <v>122</v>
      </c>
      <c r="E82" t="s" s="58">
        <v>43</v>
      </c>
      <c r="F82" s="59">
        <v>4700</v>
      </c>
      <c r="G82" t="s" s="58">
        <v>108</v>
      </c>
      <c r="H82" s="60">
        <v>2022</v>
      </c>
      <c r="I82" t="s" s="58">
        <v>45</v>
      </c>
      <c r="J82" s="40">
        <v>11</v>
      </c>
      <c r="K82" t="s" s="66">
        <v>45</v>
      </c>
      <c r="L82" s="36">
        <v>77.69</v>
      </c>
      <c r="M82" s="60">
        <f>SUM(O82:X82)</f>
        <v>0</v>
      </c>
      <c r="N82" s="36">
        <f>L82*M82</f>
        <v>0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="6" customFormat="1" ht="12" customHeight="1">
      <c r="A83" t="s" s="52">
        <f>IF(E83=E84,IF(F83=F84,IF(K83=K84,"ne",IF(K84=K85,"ano","ne")),IF(F83=F82,"ano",IF(F84=F85,"ano","ne"))),"ano")</f>
        <v>41</v>
      </c>
      <c r="B83" s="56">
        <v>45292</v>
      </c>
      <c r="C83" s="57"/>
      <c r="D83" t="s" s="58">
        <v>123</v>
      </c>
      <c r="E83" t="s" s="58">
        <v>43</v>
      </c>
      <c r="F83" s="59">
        <v>4700</v>
      </c>
      <c r="G83" t="s" s="58">
        <v>108</v>
      </c>
      <c r="H83" s="60">
        <v>2022</v>
      </c>
      <c r="I83" t="s" s="58">
        <v>45</v>
      </c>
      <c r="J83" s="40">
        <v>11.5</v>
      </c>
      <c r="K83" t="s" s="66">
        <v>45</v>
      </c>
      <c r="L83" s="36">
        <v>77.69</v>
      </c>
      <c r="M83" s="60">
        <f>SUM(O83:X83)</f>
        <v>0</v>
      </c>
      <c r="N83" s="36">
        <f>L83*M83</f>
        <v>0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="6" customFormat="1" ht="12" customHeight="1">
      <c r="A84" t="s" s="52">
        <f>IF(E84=E85,IF(F84=F85,IF(K84=K85,"ne",IF(K85=K86,"ano","ne")),IF(F84=F83,"ano",IF(F85=F86,"ano","ne"))),"ano")</f>
        <v>41</v>
      </c>
      <c r="B84" s="56">
        <v>45292</v>
      </c>
      <c r="C84" s="57"/>
      <c r="D84" t="s" s="58">
        <v>124</v>
      </c>
      <c r="E84" t="s" s="58">
        <v>43</v>
      </c>
      <c r="F84" s="59">
        <v>4700</v>
      </c>
      <c r="G84" t="s" s="58">
        <v>108</v>
      </c>
      <c r="H84" s="60">
        <v>2022</v>
      </c>
      <c r="I84" t="s" s="58">
        <v>45</v>
      </c>
      <c r="J84" s="40">
        <v>12</v>
      </c>
      <c r="K84" t="s" s="66">
        <v>45</v>
      </c>
      <c r="L84" s="36">
        <v>77.69</v>
      </c>
      <c r="M84" s="60">
        <f>SUM(O84:X84)</f>
        <v>0</v>
      </c>
      <c r="N84" s="36">
        <f>L84*M84</f>
        <v>0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="6" customFormat="1" ht="12.75" customHeight="1">
      <c r="A85" t="s" s="52">
        <f>IF(E85=E86,IF(F85=F86,IF(K85=K86,"ne",IF(K86=K87,"ano","ne")),IF(F85=F84,"ano",IF(F86=F87,"ano","ne"))),"ano")</f>
        <v>64</v>
      </c>
      <c r="B85" s="56">
        <v>45292</v>
      </c>
      <c r="C85" s="57"/>
      <c r="D85" t="s" s="58">
        <v>125</v>
      </c>
      <c r="E85" t="s" s="58">
        <v>43</v>
      </c>
      <c r="F85" s="59">
        <v>4700</v>
      </c>
      <c r="G85" t="s" s="58">
        <v>108</v>
      </c>
      <c r="H85" s="60">
        <v>2022</v>
      </c>
      <c r="I85" t="s" s="58">
        <v>45</v>
      </c>
      <c r="J85" s="40">
        <v>13</v>
      </c>
      <c r="K85" t="s" s="66">
        <v>45</v>
      </c>
      <c r="L85" s="36">
        <v>77.69</v>
      </c>
      <c r="M85" s="60">
        <f>SUM(O85:X85)</f>
        <v>0</v>
      </c>
      <c r="N85" s="36">
        <f>L85*M85</f>
        <v>0</v>
      </c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="6" customFormat="1" ht="12.75" customHeight="1">
      <c r="A86" t="s" s="52">
        <f>IF(E86=E87,IF(F86=F87,IF(K86=K87,"ne",IF(K87=K88,"ano","ne")),IF(F86=F85,"ano",IF(F87=F88,"ano","ne"))),"ano")</f>
        <v>41</v>
      </c>
      <c r="B86" s="56">
        <v>45292</v>
      </c>
      <c r="C86" s="57"/>
      <c r="D86" t="s" s="58">
        <v>126</v>
      </c>
      <c r="E86" t="s" s="58">
        <v>43</v>
      </c>
      <c r="F86" s="59">
        <v>4701</v>
      </c>
      <c r="G86" t="s" s="58">
        <v>127</v>
      </c>
      <c r="H86" s="60">
        <v>2022</v>
      </c>
      <c r="I86" t="s" s="58">
        <v>128</v>
      </c>
      <c r="J86" s="40">
        <v>4</v>
      </c>
      <c r="K86" t="s" s="67">
        <v>129</v>
      </c>
      <c r="L86" s="36">
        <v>77.69</v>
      </c>
      <c r="M86" s="60">
        <f>SUM(O86:X86)</f>
        <v>0</v>
      </c>
      <c r="N86" s="36">
        <f>L86*M86</f>
        <v>0</v>
      </c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="6" customFormat="1" ht="12" customHeight="1">
      <c r="A87" t="s" s="52">
        <f>IF(E87=E88,IF(F87=F88,IF(K87=K88,"ne",IF(K88=K89,"ano","ne")),IF(F87=F86,"ano",IF(F88=F89,"ano","ne"))),"ano")</f>
        <v>41</v>
      </c>
      <c r="B87" s="56">
        <v>45292</v>
      </c>
      <c r="C87" s="57"/>
      <c r="D87" t="s" s="58">
        <v>130</v>
      </c>
      <c r="E87" t="s" s="58">
        <v>43</v>
      </c>
      <c r="F87" s="59">
        <v>4701</v>
      </c>
      <c r="G87" t="s" s="58">
        <v>127</v>
      </c>
      <c r="H87" s="60">
        <v>2022</v>
      </c>
      <c r="I87" t="s" s="58">
        <v>128</v>
      </c>
      <c r="J87" s="40">
        <v>4.5</v>
      </c>
      <c r="K87" t="s" s="67">
        <v>129</v>
      </c>
      <c r="L87" s="36">
        <v>77.69</v>
      </c>
      <c r="M87" s="60">
        <f>SUM(O87:X87)</f>
        <v>0</v>
      </c>
      <c r="N87" s="36">
        <f>L87*M87</f>
        <v>0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="6" customFormat="1" ht="12" customHeight="1">
      <c r="A88" t="s" s="52">
        <f>IF(E88=E89,IF(F88=F89,IF(K88=K89,"ne",IF(K89=K90,"ano","ne")),IF(F88=F87,"ano",IF(F89=F90,"ano","ne"))),"ano")</f>
        <v>41</v>
      </c>
      <c r="B88" s="56">
        <v>45292</v>
      </c>
      <c r="C88" s="57"/>
      <c r="D88" t="s" s="58">
        <v>131</v>
      </c>
      <c r="E88" t="s" s="58">
        <v>43</v>
      </c>
      <c r="F88" s="59">
        <v>4701</v>
      </c>
      <c r="G88" t="s" s="58">
        <v>127</v>
      </c>
      <c r="H88" s="60">
        <v>2022</v>
      </c>
      <c r="I88" t="s" s="58">
        <v>128</v>
      </c>
      <c r="J88" s="40">
        <v>5</v>
      </c>
      <c r="K88" t="s" s="67">
        <v>129</v>
      </c>
      <c r="L88" s="36">
        <v>77.69</v>
      </c>
      <c r="M88" s="60">
        <f>SUM(O88:X88)</f>
        <v>0</v>
      </c>
      <c r="N88" s="36">
        <f>L88*M88</f>
        <v>0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="6" customFormat="1" ht="12" customHeight="1">
      <c r="A89" t="s" s="52">
        <f>IF(E89=E90,IF(F89=F90,IF(K89=K90,"ne",IF(K90=K91,"ano","ne")),IF(F89=F88,"ano",IF(F90=F91,"ano","ne"))),"ano")</f>
        <v>41</v>
      </c>
      <c r="B89" s="56">
        <v>45292</v>
      </c>
      <c r="C89" s="57"/>
      <c r="D89" t="s" s="58">
        <v>132</v>
      </c>
      <c r="E89" t="s" s="58">
        <v>43</v>
      </c>
      <c r="F89" s="59">
        <v>4701</v>
      </c>
      <c r="G89" t="s" s="58">
        <v>127</v>
      </c>
      <c r="H89" s="60">
        <v>2022</v>
      </c>
      <c r="I89" t="s" s="58">
        <v>128</v>
      </c>
      <c r="J89" s="40">
        <v>5.5</v>
      </c>
      <c r="K89" t="s" s="67">
        <v>129</v>
      </c>
      <c r="L89" s="36">
        <v>77.69</v>
      </c>
      <c r="M89" s="60">
        <f>SUM(O89:X89)</f>
        <v>0</v>
      </c>
      <c r="N89" s="36">
        <f>L89*M89</f>
        <v>0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="6" customFormat="1" ht="12" customHeight="1">
      <c r="A90" t="s" s="52">
        <f>IF(E90=E91,IF(F90=F91,IF(K90=K91,"ne",IF(K91=K92,"ano","ne")),IF(F90=F89,"ano",IF(F91=F92,"ano","ne"))),"ano")</f>
        <v>41</v>
      </c>
      <c r="B90" s="56">
        <v>45292</v>
      </c>
      <c r="C90" s="57"/>
      <c r="D90" t="s" s="58">
        <v>133</v>
      </c>
      <c r="E90" t="s" s="58">
        <v>43</v>
      </c>
      <c r="F90" s="59">
        <v>4701</v>
      </c>
      <c r="G90" t="s" s="58">
        <v>127</v>
      </c>
      <c r="H90" s="60">
        <v>2022</v>
      </c>
      <c r="I90" t="s" s="58">
        <v>128</v>
      </c>
      <c r="J90" s="40">
        <v>6</v>
      </c>
      <c r="K90" t="s" s="67">
        <v>129</v>
      </c>
      <c r="L90" s="36">
        <v>77.69</v>
      </c>
      <c r="M90" s="60">
        <f>SUM(O90:X90)</f>
        <v>0</v>
      </c>
      <c r="N90" s="36">
        <f>L90*M90</f>
        <v>0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="6" customFormat="1" ht="12" customHeight="1">
      <c r="A91" t="s" s="52">
        <f>IF(E91=E92,IF(F91=F92,IF(K91=K92,"ne",IF(K92=K93,"ano","ne")),IF(F91=F90,"ano",IF(F92=F93,"ano","ne"))),"ano")</f>
        <v>41</v>
      </c>
      <c r="B91" s="56">
        <v>45292</v>
      </c>
      <c r="C91" s="57"/>
      <c r="D91" t="s" s="58">
        <v>134</v>
      </c>
      <c r="E91" t="s" s="58">
        <v>43</v>
      </c>
      <c r="F91" s="59">
        <v>4701</v>
      </c>
      <c r="G91" t="s" s="58">
        <v>127</v>
      </c>
      <c r="H91" s="60">
        <v>2022</v>
      </c>
      <c r="I91" t="s" s="58">
        <v>128</v>
      </c>
      <c r="J91" s="40">
        <v>6.5</v>
      </c>
      <c r="K91" t="s" s="67">
        <v>129</v>
      </c>
      <c r="L91" s="36">
        <v>77.69</v>
      </c>
      <c r="M91" s="60">
        <f>SUM(O91:X91)</f>
        <v>0</v>
      </c>
      <c r="N91" s="36">
        <f>L91*M91</f>
        <v>0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="6" customFormat="1" ht="12" customHeight="1">
      <c r="A92" t="s" s="52">
        <f>IF(E92=E93,IF(F92=F93,IF(K92=K93,"ne",IF(K93=K94,"ano","ne")),IF(F92=F91,"ano",IF(F93=F94,"ano","ne"))),"ano")</f>
        <v>41</v>
      </c>
      <c r="B92" s="56">
        <v>45292</v>
      </c>
      <c r="C92" s="57"/>
      <c r="D92" t="s" s="58">
        <v>135</v>
      </c>
      <c r="E92" t="s" s="58">
        <v>43</v>
      </c>
      <c r="F92" s="59">
        <v>4701</v>
      </c>
      <c r="G92" t="s" s="58">
        <v>127</v>
      </c>
      <c r="H92" s="60">
        <v>2022</v>
      </c>
      <c r="I92" t="s" s="58">
        <v>128</v>
      </c>
      <c r="J92" s="40">
        <v>7</v>
      </c>
      <c r="K92" t="s" s="67">
        <v>129</v>
      </c>
      <c r="L92" s="36">
        <v>77.69</v>
      </c>
      <c r="M92" s="60">
        <f>SUM(O92:X92)</f>
        <v>0</v>
      </c>
      <c r="N92" s="36">
        <f>L92*M92</f>
        <v>0</v>
      </c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="6" customFormat="1" ht="12" customHeight="1">
      <c r="A93" t="s" s="52">
        <f>IF(E93=E94,IF(F93=F94,IF(K93=K94,"ne",IF(K94=K95,"ano","ne")),IF(F93=F92,"ano",IF(F94=F95,"ano","ne"))),"ano")</f>
        <v>41</v>
      </c>
      <c r="B93" s="56">
        <v>45292</v>
      </c>
      <c r="C93" s="57"/>
      <c r="D93" t="s" s="58">
        <v>136</v>
      </c>
      <c r="E93" t="s" s="58">
        <v>43</v>
      </c>
      <c r="F93" s="59">
        <v>4701</v>
      </c>
      <c r="G93" t="s" s="58">
        <v>127</v>
      </c>
      <c r="H93" s="60">
        <v>2022</v>
      </c>
      <c r="I93" t="s" s="58">
        <v>128</v>
      </c>
      <c r="J93" s="40">
        <v>7.5</v>
      </c>
      <c r="K93" t="s" s="67">
        <v>129</v>
      </c>
      <c r="L93" s="36">
        <v>77.69</v>
      </c>
      <c r="M93" s="60">
        <f>SUM(O93:X93)</f>
        <v>0</v>
      </c>
      <c r="N93" s="36">
        <f>L93*M93</f>
        <v>0</v>
      </c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="6" customFormat="1" ht="12" customHeight="1">
      <c r="A94" t="s" s="52">
        <f>IF(E94=E95,IF(F94=F95,IF(K94=K95,"ne",IF(K95=K96,"ano","ne")),IF(F94=F93,"ano",IF(F95=F96,"ano","ne"))),"ano")</f>
        <v>41</v>
      </c>
      <c r="B94" s="56">
        <v>45292</v>
      </c>
      <c r="C94" s="57"/>
      <c r="D94" t="s" s="58">
        <v>137</v>
      </c>
      <c r="E94" t="s" s="58">
        <v>43</v>
      </c>
      <c r="F94" s="59">
        <v>4701</v>
      </c>
      <c r="G94" t="s" s="58">
        <v>127</v>
      </c>
      <c r="H94" s="60">
        <v>2022</v>
      </c>
      <c r="I94" t="s" s="58">
        <v>128</v>
      </c>
      <c r="J94" s="40">
        <v>8</v>
      </c>
      <c r="K94" t="s" s="67">
        <v>129</v>
      </c>
      <c r="L94" s="36">
        <v>77.69</v>
      </c>
      <c r="M94" s="60">
        <f>SUM(O94:X94)</f>
        <v>0</v>
      </c>
      <c r="N94" s="36">
        <f>L94*M94</f>
        <v>0</v>
      </c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="6" customFormat="1" ht="12" customHeight="1">
      <c r="A95" t="s" s="52">
        <f>IF(E95=E96,IF(F95=F96,IF(K95=K96,"ne",IF(K96=K97,"ano","ne")),IF(F95=F94,"ano",IF(F96=F97,"ano","ne"))),"ano")</f>
        <v>41</v>
      </c>
      <c r="B95" s="56">
        <v>45292</v>
      </c>
      <c r="C95" s="57"/>
      <c r="D95" t="s" s="58">
        <v>138</v>
      </c>
      <c r="E95" t="s" s="58">
        <v>43</v>
      </c>
      <c r="F95" s="59">
        <v>4701</v>
      </c>
      <c r="G95" t="s" s="58">
        <v>127</v>
      </c>
      <c r="H95" s="60">
        <v>2022</v>
      </c>
      <c r="I95" t="s" s="58">
        <v>128</v>
      </c>
      <c r="J95" s="40">
        <v>8.5</v>
      </c>
      <c r="K95" t="s" s="67">
        <v>129</v>
      </c>
      <c r="L95" s="36">
        <v>77.69</v>
      </c>
      <c r="M95" s="60">
        <f>SUM(O95:X95)</f>
        <v>0</v>
      </c>
      <c r="N95" s="36">
        <f>L95*M95</f>
        <v>0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="6" customFormat="1" ht="12" customHeight="1">
      <c r="A96" t="s" s="52">
        <f>IF(E96=E97,IF(F96=F97,IF(K96=K97,"ne",IF(K97=K98,"ano","ne")),IF(F96=F95,"ano",IF(F97=F98,"ano","ne"))),"ano")</f>
        <v>41</v>
      </c>
      <c r="B96" s="56">
        <v>45292</v>
      </c>
      <c r="C96" s="57"/>
      <c r="D96" t="s" s="58">
        <v>139</v>
      </c>
      <c r="E96" t="s" s="58">
        <v>43</v>
      </c>
      <c r="F96" s="59">
        <v>4701</v>
      </c>
      <c r="G96" t="s" s="58">
        <v>127</v>
      </c>
      <c r="H96" s="60">
        <v>2022</v>
      </c>
      <c r="I96" t="s" s="58">
        <v>128</v>
      </c>
      <c r="J96" s="40">
        <v>9</v>
      </c>
      <c r="K96" t="s" s="67">
        <v>129</v>
      </c>
      <c r="L96" s="36">
        <v>77.69</v>
      </c>
      <c r="M96" s="60">
        <f>SUM(O96:X96)</f>
        <v>0</v>
      </c>
      <c r="N96" s="36">
        <f>L96*M96</f>
        <v>0</v>
      </c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="6" customFormat="1" ht="12" customHeight="1">
      <c r="A97" t="s" s="52">
        <f>IF(E97=E98,IF(F97=F98,IF(K97=K98,"ne",IF(K98=K99,"ano","ne")),IF(F97=F96,"ano",IF(F98=F99,"ano","ne"))),"ano")</f>
        <v>41</v>
      </c>
      <c r="B97" s="56">
        <v>45292</v>
      </c>
      <c r="C97" s="57"/>
      <c r="D97" t="s" s="58">
        <v>140</v>
      </c>
      <c r="E97" t="s" s="58">
        <v>43</v>
      </c>
      <c r="F97" s="59">
        <v>4701</v>
      </c>
      <c r="G97" t="s" s="58">
        <v>127</v>
      </c>
      <c r="H97" s="60">
        <v>2022</v>
      </c>
      <c r="I97" t="s" s="58">
        <v>128</v>
      </c>
      <c r="J97" s="40">
        <v>9.5</v>
      </c>
      <c r="K97" t="s" s="67">
        <v>129</v>
      </c>
      <c r="L97" s="36">
        <v>77.69</v>
      </c>
      <c r="M97" s="60">
        <f>SUM(O97:X97)</f>
        <v>0</v>
      </c>
      <c r="N97" s="36">
        <f>L97*M97</f>
        <v>0</v>
      </c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="6" customFormat="1" ht="12" customHeight="1">
      <c r="A98" t="s" s="52">
        <f>IF(E98=E99,IF(F98=F99,IF(K98=K99,"ne",IF(K99=K100,"ano","ne")),IF(F98=F97,"ano",IF(F99=F100,"ano","ne"))),"ano")</f>
        <v>41</v>
      </c>
      <c r="B98" s="56">
        <v>45292</v>
      </c>
      <c r="C98" s="57"/>
      <c r="D98" t="s" s="58">
        <v>141</v>
      </c>
      <c r="E98" t="s" s="58">
        <v>43</v>
      </c>
      <c r="F98" s="59">
        <v>4701</v>
      </c>
      <c r="G98" t="s" s="58">
        <v>127</v>
      </c>
      <c r="H98" s="60">
        <v>2022</v>
      </c>
      <c r="I98" t="s" s="58">
        <v>128</v>
      </c>
      <c r="J98" s="40">
        <v>10</v>
      </c>
      <c r="K98" t="s" s="67">
        <v>129</v>
      </c>
      <c r="L98" s="36">
        <v>77.69</v>
      </c>
      <c r="M98" s="60">
        <f>SUM(O98:X98)</f>
        <v>0</v>
      </c>
      <c r="N98" s="36">
        <f>L98*M98</f>
        <v>0</v>
      </c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="6" customFormat="1" ht="12" customHeight="1">
      <c r="A99" t="s" s="52">
        <f>IF(E99=E100,IF(F99=F100,IF(K99=K100,"ne",IF(K100=K101,"ano","ne")),IF(F99=F98,"ano",IF(F100=F101,"ano","ne"))),"ano")</f>
        <v>41</v>
      </c>
      <c r="B99" s="56">
        <v>45292</v>
      </c>
      <c r="C99" s="57"/>
      <c r="D99" t="s" s="58">
        <v>142</v>
      </c>
      <c r="E99" t="s" s="58">
        <v>43</v>
      </c>
      <c r="F99" s="59">
        <v>4701</v>
      </c>
      <c r="G99" t="s" s="58">
        <v>127</v>
      </c>
      <c r="H99" s="60">
        <v>2022</v>
      </c>
      <c r="I99" t="s" s="58">
        <v>128</v>
      </c>
      <c r="J99" s="40">
        <v>10.5</v>
      </c>
      <c r="K99" t="s" s="67">
        <v>129</v>
      </c>
      <c r="L99" s="36">
        <v>77.69</v>
      </c>
      <c r="M99" s="60">
        <f>SUM(O99:X99)</f>
        <v>0</v>
      </c>
      <c r="N99" s="36">
        <f>L99*M99</f>
        <v>0</v>
      </c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="6" customFormat="1" ht="12" customHeight="1">
      <c r="A100" t="s" s="52">
        <f>IF(E100=E101,IF(F100=F101,IF(K100=K101,"ne",IF(K101=K102,"ano","ne")),IF(F100=F99,"ano",IF(F101=F102,"ano","ne"))),"ano")</f>
        <v>41</v>
      </c>
      <c r="B100" s="56">
        <v>45292</v>
      </c>
      <c r="C100" s="57"/>
      <c r="D100" t="s" s="58">
        <v>143</v>
      </c>
      <c r="E100" t="s" s="58">
        <v>43</v>
      </c>
      <c r="F100" s="59">
        <v>4701</v>
      </c>
      <c r="G100" t="s" s="58">
        <v>127</v>
      </c>
      <c r="H100" s="60">
        <v>2022</v>
      </c>
      <c r="I100" t="s" s="58">
        <v>128</v>
      </c>
      <c r="J100" s="40">
        <v>11</v>
      </c>
      <c r="K100" t="s" s="67">
        <v>129</v>
      </c>
      <c r="L100" s="36">
        <v>77.69</v>
      </c>
      <c r="M100" s="60">
        <f>SUM(O100:X100)</f>
        <v>0</v>
      </c>
      <c r="N100" s="36">
        <f>L100*M100</f>
        <v>0</v>
      </c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="6" customFormat="1" ht="12" customHeight="1">
      <c r="A101" t="s" s="52">
        <f>IF(E101=E102,IF(F101=F102,IF(K101=K102,"ne",IF(K102=K103,"ano","ne")),IF(F101=F100,"ano",IF(F102=F103,"ano","ne"))),"ano")</f>
        <v>41</v>
      </c>
      <c r="B101" s="56">
        <v>45292</v>
      </c>
      <c r="C101" s="57"/>
      <c r="D101" t="s" s="58">
        <v>144</v>
      </c>
      <c r="E101" t="s" s="58">
        <v>43</v>
      </c>
      <c r="F101" s="59">
        <v>4701</v>
      </c>
      <c r="G101" t="s" s="58">
        <v>127</v>
      </c>
      <c r="H101" s="60">
        <v>2022</v>
      </c>
      <c r="I101" t="s" s="58">
        <v>128</v>
      </c>
      <c r="J101" s="40">
        <v>11.5</v>
      </c>
      <c r="K101" t="s" s="67">
        <v>129</v>
      </c>
      <c r="L101" s="36">
        <v>77.69</v>
      </c>
      <c r="M101" s="60">
        <f>SUM(O101:X101)</f>
        <v>0</v>
      </c>
      <c r="N101" s="36">
        <f>L101*M101</f>
        <v>0</v>
      </c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="6" customFormat="1" ht="12" customHeight="1">
      <c r="A102" t="s" s="52">
        <f>IF(E102=E103,IF(F102=F103,IF(K102=K103,"ne",IF(K103=K104,"ano","ne")),IF(F102=F101,"ano",IF(F103=F104,"ano","ne"))),"ano")</f>
        <v>41</v>
      </c>
      <c r="B102" s="56">
        <v>45292</v>
      </c>
      <c r="C102" s="57"/>
      <c r="D102" t="s" s="58">
        <v>145</v>
      </c>
      <c r="E102" t="s" s="58">
        <v>43</v>
      </c>
      <c r="F102" s="59">
        <v>4701</v>
      </c>
      <c r="G102" t="s" s="58">
        <v>127</v>
      </c>
      <c r="H102" s="60">
        <v>2022</v>
      </c>
      <c r="I102" t="s" s="58">
        <v>128</v>
      </c>
      <c r="J102" s="40">
        <v>12</v>
      </c>
      <c r="K102" t="s" s="67">
        <v>129</v>
      </c>
      <c r="L102" s="36">
        <v>77.69</v>
      </c>
      <c r="M102" s="60">
        <f>SUM(O102:X102)</f>
        <v>0</v>
      </c>
      <c r="N102" s="36">
        <f>L102*M102</f>
        <v>0</v>
      </c>
      <c r="O102" s="62"/>
      <c r="P102" s="62"/>
      <c r="Q102" s="62"/>
      <c r="R102" s="62"/>
      <c r="S102" s="62"/>
      <c r="T102" s="62"/>
      <c r="U102" s="62"/>
      <c r="V102" s="62"/>
      <c r="W102" s="62"/>
      <c r="X102" s="62"/>
    </row>
    <row r="103" s="6" customFormat="1" ht="12.75" customHeight="1">
      <c r="A103" t="s" s="52">
        <f>IF(E103=E104,IF(F103=F104,IF(K103=K104,"ne",IF(K104=K105,"ano","ne")),IF(F103=F102,"ano",IF(F104=F105,"ano","ne"))),"ano")</f>
        <v>64</v>
      </c>
      <c r="B103" s="56">
        <v>45292</v>
      </c>
      <c r="C103" s="57"/>
      <c r="D103" t="s" s="58">
        <v>146</v>
      </c>
      <c r="E103" t="s" s="58">
        <v>43</v>
      </c>
      <c r="F103" s="59">
        <v>4701</v>
      </c>
      <c r="G103" t="s" s="58">
        <v>127</v>
      </c>
      <c r="H103" s="60">
        <v>2022</v>
      </c>
      <c r="I103" t="s" s="58">
        <v>128</v>
      </c>
      <c r="J103" s="40">
        <v>13</v>
      </c>
      <c r="K103" t="s" s="67">
        <v>129</v>
      </c>
      <c r="L103" s="36">
        <v>77.69</v>
      </c>
      <c r="M103" s="60">
        <f>SUM(O103:X103)</f>
        <v>0</v>
      </c>
      <c r="N103" s="36">
        <f>L103*M103</f>
        <v>0</v>
      </c>
      <c r="O103" s="62"/>
      <c r="P103" s="62"/>
      <c r="Q103" s="62"/>
      <c r="R103" s="62"/>
      <c r="S103" s="62"/>
      <c r="T103" s="62"/>
      <c r="U103" s="62"/>
      <c r="V103" s="62"/>
      <c r="W103" s="62"/>
      <c r="X103" s="62"/>
    </row>
    <row r="104" s="6" customFormat="1" ht="12.75" customHeight="1">
      <c r="A104" t="s" s="52">
        <f>IF(E104=E105,IF(F104=F105,IF(K104=K105,"ne",IF(K105=K106,"ano","ne")),IF(F104=F103,"ano",IF(F105=F106,"ano","ne"))),"ano")</f>
        <v>41</v>
      </c>
      <c r="B104" s="56">
        <v>45292</v>
      </c>
      <c r="C104" s="57"/>
      <c r="D104" t="s" s="58">
        <v>147</v>
      </c>
      <c r="E104" t="s" s="58">
        <v>43</v>
      </c>
      <c r="F104" s="59">
        <v>4576</v>
      </c>
      <c r="G104" t="s" s="58">
        <v>148</v>
      </c>
      <c r="H104" s="60">
        <v>2021</v>
      </c>
      <c r="I104" t="s" s="58">
        <v>149</v>
      </c>
      <c r="J104" s="40">
        <v>4</v>
      </c>
      <c r="K104" t="s" s="68">
        <v>150</v>
      </c>
      <c r="L104" s="36">
        <v>72.51000000000001</v>
      </c>
      <c r="M104" s="60">
        <f>SUM(O104:X104)</f>
        <v>0</v>
      </c>
      <c r="N104" s="36">
        <f>L104*M104</f>
        <v>0</v>
      </c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="6" customFormat="1" ht="12" customHeight="1">
      <c r="A105" t="s" s="52">
        <f>IF(E105=E106,IF(F105=F106,IF(K105=K106,"ne",IF(K106=K107,"ano","ne")),IF(F105=F104,"ano",IF(F106=F107,"ano","ne"))),"ano")</f>
        <v>41</v>
      </c>
      <c r="B105" s="56">
        <v>45292</v>
      </c>
      <c r="C105" s="57"/>
      <c r="D105" t="s" s="58">
        <v>151</v>
      </c>
      <c r="E105" t="s" s="58">
        <v>43</v>
      </c>
      <c r="F105" s="59">
        <v>4576</v>
      </c>
      <c r="G105" t="s" s="58">
        <v>148</v>
      </c>
      <c r="H105" s="60">
        <v>2021</v>
      </c>
      <c r="I105" t="s" s="58">
        <v>149</v>
      </c>
      <c r="J105" s="40">
        <v>4.5</v>
      </c>
      <c r="K105" t="s" s="68">
        <v>150</v>
      </c>
      <c r="L105" s="36">
        <v>72.51000000000001</v>
      </c>
      <c r="M105" s="60">
        <f>SUM(O105:X105)</f>
        <v>0</v>
      </c>
      <c r="N105" s="36">
        <f>L105*M105</f>
        <v>0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</row>
    <row r="106" s="6" customFormat="1" ht="12" customHeight="1">
      <c r="A106" t="s" s="52">
        <f>IF(E106=E107,IF(F106=F107,IF(K106=K107,"ne",IF(K107=K108,"ano","ne")),IF(F106=F105,"ano",IF(F107=F108,"ano","ne"))),"ano")</f>
        <v>41</v>
      </c>
      <c r="B106" s="56">
        <v>45292</v>
      </c>
      <c r="C106" s="57"/>
      <c r="D106" t="s" s="58">
        <v>152</v>
      </c>
      <c r="E106" t="s" s="58">
        <v>43</v>
      </c>
      <c r="F106" s="59">
        <v>4576</v>
      </c>
      <c r="G106" t="s" s="58">
        <v>148</v>
      </c>
      <c r="H106" s="60">
        <v>2021</v>
      </c>
      <c r="I106" t="s" s="58">
        <v>149</v>
      </c>
      <c r="J106" s="40">
        <v>5</v>
      </c>
      <c r="K106" t="s" s="68">
        <v>150</v>
      </c>
      <c r="L106" s="36">
        <v>72.51000000000001</v>
      </c>
      <c r="M106" s="60">
        <f>SUM(O106:X106)</f>
        <v>0</v>
      </c>
      <c r="N106" s="36">
        <f>L106*M106</f>
        <v>0</v>
      </c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  <row r="107" s="6" customFormat="1" ht="12" customHeight="1">
      <c r="A107" t="s" s="52">
        <f>IF(E107=E108,IF(F107=F108,IF(K107=K108,"ne",IF(K108=K109,"ano","ne")),IF(F107=F106,"ano",IF(F108=F109,"ano","ne"))),"ano")</f>
        <v>41</v>
      </c>
      <c r="B107" s="56">
        <v>45292</v>
      </c>
      <c r="C107" s="57"/>
      <c r="D107" t="s" s="58">
        <v>153</v>
      </c>
      <c r="E107" t="s" s="58">
        <v>43</v>
      </c>
      <c r="F107" s="59">
        <v>4576</v>
      </c>
      <c r="G107" t="s" s="58">
        <v>148</v>
      </c>
      <c r="H107" s="60">
        <v>2021</v>
      </c>
      <c r="I107" t="s" s="58">
        <v>149</v>
      </c>
      <c r="J107" s="40">
        <v>5.5</v>
      </c>
      <c r="K107" t="s" s="68">
        <v>150</v>
      </c>
      <c r="L107" s="36">
        <v>72.51000000000001</v>
      </c>
      <c r="M107" s="60">
        <f>SUM(O107:X107)</f>
        <v>0</v>
      </c>
      <c r="N107" s="36">
        <f>L107*M107</f>
        <v>0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</row>
    <row r="108" s="6" customFormat="1" ht="12" customHeight="1">
      <c r="A108" t="s" s="52">
        <f>IF(E108=E109,IF(F108=F109,IF(K108=K109,"ne",IF(K109=K110,"ano","ne")),IF(F108=F107,"ano",IF(F109=F110,"ano","ne"))),"ano")</f>
        <v>41</v>
      </c>
      <c r="B108" s="56">
        <v>45292</v>
      </c>
      <c r="C108" s="57"/>
      <c r="D108" t="s" s="58">
        <v>154</v>
      </c>
      <c r="E108" t="s" s="58">
        <v>43</v>
      </c>
      <c r="F108" s="59">
        <v>4576</v>
      </c>
      <c r="G108" t="s" s="58">
        <v>148</v>
      </c>
      <c r="H108" s="60">
        <v>2021</v>
      </c>
      <c r="I108" t="s" s="58">
        <v>149</v>
      </c>
      <c r="J108" s="40">
        <v>6</v>
      </c>
      <c r="K108" t="s" s="68">
        <v>150</v>
      </c>
      <c r="L108" s="36">
        <v>72.51000000000001</v>
      </c>
      <c r="M108" s="60">
        <f>SUM(O108:X108)</f>
        <v>0</v>
      </c>
      <c r="N108" s="36">
        <f>L108*M108</f>
        <v>0</v>
      </c>
      <c r="O108" s="62"/>
      <c r="P108" s="62"/>
      <c r="Q108" s="62"/>
      <c r="R108" s="62"/>
      <c r="S108" s="62"/>
      <c r="T108" s="62"/>
      <c r="U108" s="62"/>
      <c r="V108" s="62"/>
      <c r="W108" s="62"/>
      <c r="X108" s="62"/>
    </row>
    <row r="109" s="6" customFormat="1" ht="12" customHeight="1">
      <c r="A109" t="s" s="52">
        <f>IF(E109=E110,IF(F109=F110,IF(K109=K110,"ne",IF(K110=K111,"ano","ne")),IF(F109=F108,"ano",IF(F110=F111,"ano","ne"))),"ano")</f>
        <v>41</v>
      </c>
      <c r="B109" s="56">
        <v>45292</v>
      </c>
      <c r="C109" s="57"/>
      <c r="D109" t="s" s="58">
        <v>155</v>
      </c>
      <c r="E109" t="s" s="58">
        <v>43</v>
      </c>
      <c r="F109" s="59">
        <v>4576</v>
      </c>
      <c r="G109" t="s" s="58">
        <v>148</v>
      </c>
      <c r="H109" s="60">
        <v>2021</v>
      </c>
      <c r="I109" t="s" s="58">
        <v>149</v>
      </c>
      <c r="J109" s="40">
        <v>6.5</v>
      </c>
      <c r="K109" t="s" s="68">
        <v>150</v>
      </c>
      <c r="L109" s="36">
        <v>72.51000000000001</v>
      </c>
      <c r="M109" s="60">
        <f>SUM(O109:X109)</f>
        <v>0</v>
      </c>
      <c r="N109" s="36">
        <f>L109*M109</f>
        <v>0</v>
      </c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="6" customFormat="1" ht="12" customHeight="1">
      <c r="A110" t="s" s="52">
        <f>IF(E110=E111,IF(F110=F111,IF(K110=K111,"ne",IF(K111=K112,"ano","ne")),IF(F110=F109,"ano",IF(F111=F112,"ano","ne"))),"ano")</f>
        <v>41</v>
      </c>
      <c r="B110" s="56">
        <v>45292</v>
      </c>
      <c r="C110" s="57"/>
      <c r="D110" t="s" s="58">
        <v>156</v>
      </c>
      <c r="E110" t="s" s="58">
        <v>43</v>
      </c>
      <c r="F110" s="59">
        <v>4576</v>
      </c>
      <c r="G110" t="s" s="58">
        <v>148</v>
      </c>
      <c r="H110" s="60">
        <v>2021</v>
      </c>
      <c r="I110" t="s" s="58">
        <v>149</v>
      </c>
      <c r="J110" s="40">
        <v>7</v>
      </c>
      <c r="K110" t="s" s="68">
        <v>150</v>
      </c>
      <c r="L110" s="36">
        <v>72.51000000000001</v>
      </c>
      <c r="M110" s="60">
        <f>SUM(O110:X110)</f>
        <v>0</v>
      </c>
      <c r="N110" s="36">
        <f>L110*M110</f>
        <v>0</v>
      </c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="6" customFormat="1" ht="12" customHeight="1">
      <c r="A111" t="s" s="52">
        <f>IF(E111=E112,IF(F111=F112,IF(K111=K112,"ne",IF(K112=K113,"ano","ne")),IF(F111=F110,"ano",IF(F112=F113,"ano","ne"))),"ano")</f>
        <v>41</v>
      </c>
      <c r="B111" s="56">
        <v>45292</v>
      </c>
      <c r="C111" s="57"/>
      <c r="D111" t="s" s="58">
        <v>157</v>
      </c>
      <c r="E111" t="s" s="58">
        <v>43</v>
      </c>
      <c r="F111" s="59">
        <v>4576</v>
      </c>
      <c r="G111" t="s" s="58">
        <v>148</v>
      </c>
      <c r="H111" s="60">
        <v>2021</v>
      </c>
      <c r="I111" t="s" s="58">
        <v>149</v>
      </c>
      <c r="J111" s="40">
        <v>7.5</v>
      </c>
      <c r="K111" t="s" s="68">
        <v>150</v>
      </c>
      <c r="L111" s="36">
        <v>72.51000000000001</v>
      </c>
      <c r="M111" s="60">
        <f>SUM(O111:X111)</f>
        <v>0</v>
      </c>
      <c r="N111" s="36">
        <f>L111*M111</f>
        <v>0</v>
      </c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  <row r="112" s="6" customFormat="1" ht="12" customHeight="1">
      <c r="A112" t="s" s="52">
        <f>IF(E112=E113,IF(F112=F113,IF(K112=K113,"ne",IF(K113=K114,"ano","ne")),IF(F112=F111,"ano",IF(F113=F114,"ano","ne"))),"ano")</f>
        <v>41</v>
      </c>
      <c r="B112" s="56">
        <v>45292</v>
      </c>
      <c r="C112" s="57"/>
      <c r="D112" t="s" s="58">
        <v>158</v>
      </c>
      <c r="E112" t="s" s="58">
        <v>43</v>
      </c>
      <c r="F112" s="59">
        <v>4576</v>
      </c>
      <c r="G112" t="s" s="58">
        <v>148</v>
      </c>
      <c r="H112" s="60">
        <v>2021</v>
      </c>
      <c r="I112" t="s" s="58">
        <v>149</v>
      </c>
      <c r="J112" s="40">
        <v>8</v>
      </c>
      <c r="K112" t="s" s="68">
        <v>150</v>
      </c>
      <c r="L112" s="36">
        <v>72.51000000000001</v>
      </c>
      <c r="M112" s="60">
        <f>SUM(O112:X112)</f>
        <v>0</v>
      </c>
      <c r="N112" s="36">
        <f>L112*M112</f>
        <v>0</v>
      </c>
      <c r="O112" s="62"/>
      <c r="P112" s="62"/>
      <c r="Q112" s="62"/>
      <c r="R112" s="62"/>
      <c r="S112" s="62"/>
      <c r="T112" s="62"/>
      <c r="U112" s="62"/>
      <c r="V112" s="62"/>
      <c r="W112" s="62"/>
      <c r="X112" s="62"/>
    </row>
    <row r="113" s="6" customFormat="1" ht="12" customHeight="1">
      <c r="A113" t="s" s="52">
        <f>IF(E113=E114,IF(F113=F114,IF(K113=K114,"ne",IF(K114=K115,"ano","ne")),IF(F113=F112,"ano",IF(F114=F115,"ano","ne"))),"ano")</f>
        <v>41</v>
      </c>
      <c r="B113" s="56">
        <v>45292</v>
      </c>
      <c r="C113" s="57"/>
      <c r="D113" t="s" s="58">
        <v>159</v>
      </c>
      <c r="E113" t="s" s="58">
        <v>43</v>
      </c>
      <c r="F113" s="59">
        <v>4576</v>
      </c>
      <c r="G113" t="s" s="58">
        <v>148</v>
      </c>
      <c r="H113" s="60">
        <v>2021</v>
      </c>
      <c r="I113" t="s" s="58">
        <v>149</v>
      </c>
      <c r="J113" s="40">
        <v>8.5</v>
      </c>
      <c r="K113" t="s" s="68">
        <v>150</v>
      </c>
      <c r="L113" s="36">
        <v>72.51000000000001</v>
      </c>
      <c r="M113" s="60">
        <f>SUM(O113:X113)</f>
        <v>0</v>
      </c>
      <c r="N113" s="36">
        <f>L113*M113</f>
        <v>0</v>
      </c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  <row r="114" s="6" customFormat="1" ht="12" customHeight="1">
      <c r="A114" t="s" s="52">
        <f>IF(E114=E115,IF(F114=F115,IF(K114=K115,"ne",IF(K115=K116,"ano","ne")),IF(F114=F113,"ano",IF(F115=F116,"ano","ne"))),"ano")</f>
        <v>41</v>
      </c>
      <c r="B114" s="56">
        <v>45292</v>
      </c>
      <c r="C114" s="57"/>
      <c r="D114" t="s" s="58">
        <v>160</v>
      </c>
      <c r="E114" t="s" s="58">
        <v>43</v>
      </c>
      <c r="F114" s="59">
        <v>4576</v>
      </c>
      <c r="G114" t="s" s="58">
        <v>148</v>
      </c>
      <c r="H114" s="60">
        <v>2021</v>
      </c>
      <c r="I114" t="s" s="58">
        <v>149</v>
      </c>
      <c r="J114" s="40">
        <v>9</v>
      </c>
      <c r="K114" t="s" s="68">
        <v>150</v>
      </c>
      <c r="L114" s="36">
        <v>72.51000000000001</v>
      </c>
      <c r="M114" s="60">
        <f>SUM(O114:X114)</f>
        <v>0</v>
      </c>
      <c r="N114" s="36">
        <f>L114*M114</f>
        <v>0</v>
      </c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="6" customFormat="1" ht="12" customHeight="1">
      <c r="A115" t="s" s="52">
        <f>IF(E115=E116,IF(F115=F116,IF(K115=K116,"ne",IF(K116=K117,"ano","ne")),IF(F115=F114,"ano",IF(F116=F117,"ano","ne"))),"ano")</f>
        <v>41</v>
      </c>
      <c r="B115" s="56">
        <v>45292</v>
      </c>
      <c r="C115" s="57"/>
      <c r="D115" t="s" s="58">
        <v>161</v>
      </c>
      <c r="E115" t="s" s="58">
        <v>43</v>
      </c>
      <c r="F115" s="59">
        <v>4576</v>
      </c>
      <c r="G115" t="s" s="58">
        <v>148</v>
      </c>
      <c r="H115" s="60">
        <v>2021</v>
      </c>
      <c r="I115" t="s" s="58">
        <v>149</v>
      </c>
      <c r="J115" s="40">
        <v>9.5</v>
      </c>
      <c r="K115" t="s" s="68">
        <v>150</v>
      </c>
      <c r="L115" s="36">
        <v>72.51000000000001</v>
      </c>
      <c r="M115" s="60">
        <f>SUM(O115:X115)</f>
        <v>0</v>
      </c>
      <c r="N115" s="36">
        <f>L115*M115</f>
        <v>0</v>
      </c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  <row r="116" s="6" customFormat="1" ht="12" customHeight="1">
      <c r="A116" t="s" s="52">
        <f>IF(E116=E117,IF(F116=F117,IF(K116=K117,"ne",IF(K117=K118,"ano","ne")),IF(F116=F115,"ano",IF(F117=F118,"ano","ne"))),"ano")</f>
        <v>41</v>
      </c>
      <c r="B116" s="56">
        <v>45292</v>
      </c>
      <c r="C116" s="57"/>
      <c r="D116" t="s" s="58">
        <v>162</v>
      </c>
      <c r="E116" t="s" s="58">
        <v>43</v>
      </c>
      <c r="F116" s="59">
        <v>4576</v>
      </c>
      <c r="G116" t="s" s="58">
        <v>148</v>
      </c>
      <c r="H116" s="60">
        <v>2021</v>
      </c>
      <c r="I116" t="s" s="58">
        <v>149</v>
      </c>
      <c r="J116" s="40">
        <v>10</v>
      </c>
      <c r="K116" t="s" s="68">
        <v>150</v>
      </c>
      <c r="L116" s="36">
        <v>72.51000000000001</v>
      </c>
      <c r="M116" s="60">
        <f>SUM(O116:X116)</f>
        <v>0</v>
      </c>
      <c r="N116" s="36">
        <f>L116*M116</f>
        <v>0</v>
      </c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="6" customFormat="1" ht="12" customHeight="1">
      <c r="A117" t="s" s="52">
        <f>IF(E117=E118,IF(F117=F118,IF(K117=K118,"ne",IF(K118=K119,"ano","ne")),IF(F117=F116,"ano",IF(F118=F119,"ano","ne"))),"ano")</f>
        <v>41</v>
      </c>
      <c r="B117" s="56">
        <v>45292</v>
      </c>
      <c r="C117" s="57"/>
      <c r="D117" t="s" s="58">
        <v>163</v>
      </c>
      <c r="E117" t="s" s="58">
        <v>43</v>
      </c>
      <c r="F117" s="59">
        <v>4576</v>
      </c>
      <c r="G117" t="s" s="58">
        <v>148</v>
      </c>
      <c r="H117" s="60">
        <v>2021</v>
      </c>
      <c r="I117" t="s" s="58">
        <v>149</v>
      </c>
      <c r="J117" s="40">
        <v>10.5</v>
      </c>
      <c r="K117" t="s" s="68">
        <v>150</v>
      </c>
      <c r="L117" s="36">
        <v>72.51000000000001</v>
      </c>
      <c r="M117" s="60">
        <f>SUM(O117:X117)</f>
        <v>0</v>
      </c>
      <c r="N117" s="36">
        <f>L117*M117</f>
        <v>0</v>
      </c>
      <c r="O117" s="62"/>
      <c r="P117" s="62"/>
      <c r="Q117" s="62"/>
      <c r="R117" s="62"/>
      <c r="S117" s="62"/>
      <c r="T117" s="62"/>
      <c r="U117" s="62"/>
      <c r="V117" s="62"/>
      <c r="W117" s="62"/>
      <c r="X117" s="62"/>
    </row>
    <row r="118" s="6" customFormat="1" ht="12" customHeight="1">
      <c r="A118" t="s" s="52">
        <f>IF(E118=E119,IF(F118=F119,IF(K118=K119,"ne",IF(K119=K120,"ano","ne")),IF(F118=F117,"ano",IF(F119=F120,"ano","ne"))),"ano")</f>
        <v>41</v>
      </c>
      <c r="B118" s="56">
        <v>45292</v>
      </c>
      <c r="C118" s="57"/>
      <c r="D118" t="s" s="58">
        <v>164</v>
      </c>
      <c r="E118" t="s" s="58">
        <v>43</v>
      </c>
      <c r="F118" s="59">
        <v>4576</v>
      </c>
      <c r="G118" t="s" s="58">
        <v>148</v>
      </c>
      <c r="H118" s="60">
        <v>2021</v>
      </c>
      <c r="I118" t="s" s="58">
        <v>149</v>
      </c>
      <c r="J118" s="40">
        <v>11</v>
      </c>
      <c r="K118" t="s" s="68">
        <v>150</v>
      </c>
      <c r="L118" s="36">
        <v>72.51000000000001</v>
      </c>
      <c r="M118" s="60">
        <f>SUM(O118:X118)</f>
        <v>0</v>
      </c>
      <c r="N118" s="36">
        <f>L118*M118</f>
        <v>0</v>
      </c>
      <c r="O118" s="62"/>
      <c r="P118" s="62"/>
      <c r="Q118" s="62"/>
      <c r="R118" s="62"/>
      <c r="S118" s="62"/>
      <c r="T118" s="62"/>
      <c r="U118" s="62"/>
      <c r="V118" s="62"/>
      <c r="W118" s="62"/>
      <c r="X118" s="62"/>
    </row>
    <row r="119" s="6" customFormat="1" ht="12" customHeight="1">
      <c r="A119" t="s" s="52">
        <f>IF(E119=E120,IF(F119=F120,IF(K119=K120,"ne",IF(K120=K121,"ano","ne")),IF(F119=F118,"ano",IF(F120=F121,"ano","ne"))),"ano")</f>
        <v>41</v>
      </c>
      <c r="B119" s="56">
        <v>45292</v>
      </c>
      <c r="C119" s="57"/>
      <c r="D119" t="s" s="58">
        <v>165</v>
      </c>
      <c r="E119" t="s" s="58">
        <v>43</v>
      </c>
      <c r="F119" s="59">
        <v>4576</v>
      </c>
      <c r="G119" t="s" s="58">
        <v>148</v>
      </c>
      <c r="H119" s="60">
        <v>2021</v>
      </c>
      <c r="I119" t="s" s="58">
        <v>149</v>
      </c>
      <c r="J119" s="40">
        <v>11.5</v>
      </c>
      <c r="K119" t="s" s="68">
        <v>150</v>
      </c>
      <c r="L119" s="36">
        <v>72.51000000000001</v>
      </c>
      <c r="M119" s="60">
        <f>SUM(O119:X119)</f>
        <v>0</v>
      </c>
      <c r="N119" s="36">
        <f>L119*M119</f>
        <v>0</v>
      </c>
      <c r="O119" s="62"/>
      <c r="P119" s="62"/>
      <c r="Q119" s="62"/>
      <c r="R119" s="62"/>
      <c r="S119" s="62"/>
      <c r="T119" s="62"/>
      <c r="U119" s="62"/>
      <c r="V119" s="62"/>
      <c r="W119" s="62"/>
      <c r="X119" s="62"/>
    </row>
    <row r="120" s="6" customFormat="1" ht="12" customHeight="1">
      <c r="A120" t="s" s="52">
        <f>IF(E120=E121,IF(F120=F121,IF(K120=K121,"ne",IF(K121=K122,"ano","ne")),IF(F120=F119,"ano",IF(F121=F122,"ano","ne"))),"ano")</f>
        <v>41</v>
      </c>
      <c r="B120" s="56">
        <v>45292</v>
      </c>
      <c r="C120" s="57"/>
      <c r="D120" t="s" s="58">
        <v>166</v>
      </c>
      <c r="E120" t="s" s="58">
        <v>43</v>
      </c>
      <c r="F120" s="59">
        <v>4576</v>
      </c>
      <c r="G120" t="s" s="58">
        <v>148</v>
      </c>
      <c r="H120" s="60">
        <v>2021</v>
      </c>
      <c r="I120" t="s" s="58">
        <v>149</v>
      </c>
      <c r="J120" s="40">
        <v>12</v>
      </c>
      <c r="K120" t="s" s="68">
        <v>150</v>
      </c>
      <c r="L120" s="36">
        <v>72.51000000000001</v>
      </c>
      <c r="M120" s="60">
        <f>SUM(O120:X120)</f>
        <v>0</v>
      </c>
      <c r="N120" s="36">
        <f>L120*M120</f>
        <v>0</v>
      </c>
      <c r="O120" s="62"/>
      <c r="P120" s="62"/>
      <c r="Q120" s="62"/>
      <c r="R120" s="62"/>
      <c r="S120" s="62"/>
      <c r="T120" s="62"/>
      <c r="U120" s="62"/>
      <c r="V120" s="62"/>
      <c r="W120" s="62"/>
      <c r="X120" s="62"/>
    </row>
    <row r="121" s="6" customFormat="1" ht="12.75" customHeight="1">
      <c r="A121" t="s" s="52">
        <f>IF(E121=E122,IF(F121=F122,IF(K121=K122,"ne",IF(K122=K123,"ano","ne")),IF(F121=F120,"ano",IF(F122=F123,"ano","ne"))),"ano")</f>
        <v>64</v>
      </c>
      <c r="B121" s="56">
        <v>45292</v>
      </c>
      <c r="C121" s="57"/>
      <c r="D121" t="s" s="58">
        <v>167</v>
      </c>
      <c r="E121" t="s" s="58">
        <v>43</v>
      </c>
      <c r="F121" s="59">
        <v>4576</v>
      </c>
      <c r="G121" t="s" s="58">
        <v>148</v>
      </c>
      <c r="H121" s="60">
        <v>2021</v>
      </c>
      <c r="I121" t="s" s="58">
        <v>149</v>
      </c>
      <c r="J121" s="40">
        <v>13</v>
      </c>
      <c r="K121" t="s" s="68">
        <v>150</v>
      </c>
      <c r="L121" s="36">
        <v>72.51000000000001</v>
      </c>
      <c r="M121" s="60">
        <f>SUM(O121:X121)</f>
        <v>0</v>
      </c>
      <c r="N121" s="36">
        <f>L121*M121</f>
        <v>0</v>
      </c>
      <c r="O121" s="62"/>
      <c r="P121" s="62"/>
      <c r="Q121" s="62"/>
      <c r="R121" s="62"/>
      <c r="S121" s="62"/>
      <c r="T121" s="62"/>
      <c r="U121" s="62"/>
      <c r="V121" s="62"/>
      <c r="W121" s="62"/>
      <c r="X121" s="62"/>
    </row>
    <row r="122" s="6" customFormat="1" ht="12.75" customHeight="1">
      <c r="A122" t="s" s="52">
        <f>IF(E122=E123,IF(F122=F123,IF(K122=K123,"ne",IF(K123=K124,"ano","ne")),IF(F122=F121,"ano",IF(F123=F124,"ano","ne"))),"ano")</f>
        <v>41</v>
      </c>
      <c r="B122" s="56">
        <v>45292</v>
      </c>
      <c r="C122" s="57"/>
      <c r="D122" t="s" s="58">
        <v>168</v>
      </c>
      <c r="E122" t="s" s="58">
        <v>43</v>
      </c>
      <c r="F122" s="59">
        <v>4577</v>
      </c>
      <c r="G122" t="s" s="58">
        <v>169</v>
      </c>
      <c r="H122" s="60">
        <v>2021</v>
      </c>
      <c r="I122" t="s" s="58">
        <v>170</v>
      </c>
      <c r="J122" s="40">
        <v>4</v>
      </c>
      <c r="K122" t="s" s="69">
        <v>171</v>
      </c>
      <c r="L122" s="36">
        <v>67.33</v>
      </c>
      <c r="M122" s="60">
        <f>SUM(O122:X122)</f>
        <v>0</v>
      </c>
      <c r="N122" s="36">
        <f>L122*M122</f>
        <v>0</v>
      </c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  <row r="123" s="6" customFormat="1" ht="12" customHeight="1">
      <c r="A123" t="s" s="52">
        <f>IF(E123=E124,IF(F123=F124,IF(K123=K124,"ne",IF(K124=K125,"ano","ne")),IF(F123=F122,"ano",IF(F124=F125,"ano","ne"))),"ano")</f>
        <v>41</v>
      </c>
      <c r="B123" s="56">
        <v>45292</v>
      </c>
      <c r="C123" s="57"/>
      <c r="D123" t="s" s="58">
        <v>172</v>
      </c>
      <c r="E123" t="s" s="58">
        <v>43</v>
      </c>
      <c r="F123" s="59">
        <v>4577</v>
      </c>
      <c r="G123" t="s" s="58">
        <v>169</v>
      </c>
      <c r="H123" s="60">
        <v>2021</v>
      </c>
      <c r="I123" t="s" s="58">
        <v>170</v>
      </c>
      <c r="J123" s="40">
        <v>4.5</v>
      </c>
      <c r="K123" t="s" s="69">
        <v>171</v>
      </c>
      <c r="L123" s="36">
        <v>67.33</v>
      </c>
      <c r="M123" s="60">
        <f>SUM(O123:X123)</f>
        <v>0</v>
      </c>
      <c r="N123" s="36">
        <f>L123*M123</f>
        <v>0</v>
      </c>
      <c r="O123" s="62"/>
      <c r="P123" s="62"/>
      <c r="Q123" s="62"/>
      <c r="R123" s="62"/>
      <c r="S123" s="62"/>
      <c r="T123" s="62"/>
      <c r="U123" s="62"/>
      <c r="V123" s="62"/>
      <c r="W123" s="62"/>
      <c r="X123" s="62"/>
    </row>
    <row r="124" s="6" customFormat="1" ht="12" customHeight="1">
      <c r="A124" t="s" s="52">
        <f>IF(E124=E125,IF(F124=F125,IF(K124=K125,"ne",IF(K125=K126,"ano","ne")),IF(F124=F123,"ano",IF(F125=F126,"ano","ne"))),"ano")</f>
        <v>41</v>
      </c>
      <c r="B124" s="56">
        <v>45292</v>
      </c>
      <c r="C124" s="57"/>
      <c r="D124" t="s" s="58">
        <v>173</v>
      </c>
      <c r="E124" t="s" s="58">
        <v>43</v>
      </c>
      <c r="F124" s="59">
        <v>4577</v>
      </c>
      <c r="G124" t="s" s="58">
        <v>169</v>
      </c>
      <c r="H124" s="60">
        <v>2021</v>
      </c>
      <c r="I124" t="s" s="58">
        <v>170</v>
      </c>
      <c r="J124" s="40">
        <v>5</v>
      </c>
      <c r="K124" t="s" s="69">
        <v>171</v>
      </c>
      <c r="L124" s="36">
        <v>67.33</v>
      </c>
      <c r="M124" s="60">
        <f>SUM(O124:X124)</f>
        <v>0</v>
      </c>
      <c r="N124" s="36">
        <f>L124*M124</f>
        <v>0</v>
      </c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="6" customFormat="1" ht="12" customHeight="1">
      <c r="A125" t="s" s="52">
        <f>IF(E125=E126,IF(F125=F126,IF(K125=K126,"ne",IF(K126=K127,"ano","ne")),IF(F125=F124,"ano",IF(F126=F127,"ano","ne"))),"ano")</f>
        <v>41</v>
      </c>
      <c r="B125" s="56">
        <v>45292</v>
      </c>
      <c r="C125" s="57"/>
      <c r="D125" t="s" s="58">
        <v>174</v>
      </c>
      <c r="E125" t="s" s="58">
        <v>43</v>
      </c>
      <c r="F125" s="59">
        <v>4577</v>
      </c>
      <c r="G125" t="s" s="58">
        <v>169</v>
      </c>
      <c r="H125" s="60">
        <v>2021</v>
      </c>
      <c r="I125" t="s" s="58">
        <v>170</v>
      </c>
      <c r="J125" s="40">
        <v>5.5</v>
      </c>
      <c r="K125" t="s" s="69">
        <v>171</v>
      </c>
      <c r="L125" s="36">
        <v>67.33</v>
      </c>
      <c r="M125" s="60">
        <f>SUM(O125:X125)</f>
        <v>0</v>
      </c>
      <c r="N125" s="36">
        <f>L125*M125</f>
        <v>0</v>
      </c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="6" customFormat="1" ht="12" customHeight="1">
      <c r="A126" t="s" s="52">
        <f>IF(E126=E127,IF(F126=F127,IF(K126=K127,"ne",IF(K127=K128,"ano","ne")),IF(F126=F125,"ano",IF(F127=F128,"ano","ne"))),"ano")</f>
        <v>41</v>
      </c>
      <c r="B126" s="56">
        <v>45292</v>
      </c>
      <c r="C126" s="57"/>
      <c r="D126" t="s" s="58">
        <v>175</v>
      </c>
      <c r="E126" t="s" s="58">
        <v>43</v>
      </c>
      <c r="F126" s="59">
        <v>4577</v>
      </c>
      <c r="G126" t="s" s="58">
        <v>169</v>
      </c>
      <c r="H126" s="60">
        <v>2021</v>
      </c>
      <c r="I126" t="s" s="58">
        <v>170</v>
      </c>
      <c r="J126" s="40">
        <v>6</v>
      </c>
      <c r="K126" t="s" s="69">
        <v>171</v>
      </c>
      <c r="L126" s="36">
        <v>67.33</v>
      </c>
      <c r="M126" s="60">
        <f>SUM(O126:X126)</f>
        <v>0</v>
      </c>
      <c r="N126" s="36">
        <f>L126*M126</f>
        <v>0</v>
      </c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="6" customFormat="1" ht="12" customHeight="1">
      <c r="A127" t="s" s="52">
        <f>IF(E127=E128,IF(F127=F128,IF(K127=K128,"ne",IF(K128=K129,"ano","ne")),IF(F127=F126,"ano",IF(F128=F129,"ano","ne"))),"ano")</f>
        <v>41</v>
      </c>
      <c r="B127" s="56">
        <v>45292</v>
      </c>
      <c r="C127" s="57"/>
      <c r="D127" t="s" s="58">
        <v>176</v>
      </c>
      <c r="E127" t="s" s="58">
        <v>43</v>
      </c>
      <c r="F127" s="59">
        <v>4577</v>
      </c>
      <c r="G127" t="s" s="58">
        <v>169</v>
      </c>
      <c r="H127" s="60">
        <v>2021</v>
      </c>
      <c r="I127" t="s" s="58">
        <v>170</v>
      </c>
      <c r="J127" s="40">
        <v>6.5</v>
      </c>
      <c r="K127" t="s" s="69">
        <v>171</v>
      </c>
      <c r="L127" s="36">
        <v>67.33</v>
      </c>
      <c r="M127" s="60">
        <f>SUM(O127:X127)</f>
        <v>0</v>
      </c>
      <c r="N127" s="36">
        <f>L127*M127</f>
        <v>0</v>
      </c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  <row r="128" s="6" customFormat="1" ht="12" customHeight="1">
      <c r="A128" t="s" s="52">
        <f>IF(E128=E129,IF(F128=F129,IF(K128=K129,"ne",IF(K129=K130,"ano","ne")),IF(F128=F127,"ano",IF(F129=F130,"ano","ne"))),"ano")</f>
        <v>41</v>
      </c>
      <c r="B128" s="56">
        <v>45292</v>
      </c>
      <c r="C128" s="57"/>
      <c r="D128" t="s" s="58">
        <v>177</v>
      </c>
      <c r="E128" t="s" s="58">
        <v>43</v>
      </c>
      <c r="F128" s="59">
        <v>4577</v>
      </c>
      <c r="G128" t="s" s="58">
        <v>169</v>
      </c>
      <c r="H128" s="60">
        <v>2021</v>
      </c>
      <c r="I128" t="s" s="58">
        <v>170</v>
      </c>
      <c r="J128" s="40">
        <v>7</v>
      </c>
      <c r="K128" t="s" s="69">
        <v>171</v>
      </c>
      <c r="L128" s="36">
        <v>67.33</v>
      </c>
      <c r="M128" s="60">
        <f>SUM(O128:X128)</f>
        <v>0</v>
      </c>
      <c r="N128" s="36">
        <f>L128*M128</f>
        <v>0</v>
      </c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="6" customFormat="1" ht="12" customHeight="1">
      <c r="A129" t="s" s="52">
        <f>IF(E129=E130,IF(F129=F130,IF(K129=K130,"ne",IF(K130=K131,"ano","ne")),IF(F129=F128,"ano",IF(F130=F131,"ano","ne"))),"ano")</f>
        <v>41</v>
      </c>
      <c r="B129" s="56">
        <v>45292</v>
      </c>
      <c r="C129" s="57"/>
      <c r="D129" t="s" s="58">
        <v>178</v>
      </c>
      <c r="E129" t="s" s="58">
        <v>43</v>
      </c>
      <c r="F129" s="59">
        <v>4577</v>
      </c>
      <c r="G129" t="s" s="58">
        <v>169</v>
      </c>
      <c r="H129" s="60">
        <v>2021</v>
      </c>
      <c r="I129" t="s" s="58">
        <v>170</v>
      </c>
      <c r="J129" s="40">
        <v>7.5</v>
      </c>
      <c r="K129" t="s" s="69">
        <v>171</v>
      </c>
      <c r="L129" s="36">
        <v>67.33</v>
      </c>
      <c r="M129" s="60">
        <f>SUM(O129:X129)</f>
        <v>0</v>
      </c>
      <c r="N129" s="36">
        <f>L129*M129</f>
        <v>0</v>
      </c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="6" customFormat="1" ht="12" customHeight="1">
      <c r="A130" t="s" s="52">
        <f>IF(E130=E131,IF(F130=F131,IF(K130=K131,"ne",IF(K131=K132,"ano","ne")),IF(F130=F129,"ano",IF(F131=F132,"ano","ne"))),"ano")</f>
        <v>41</v>
      </c>
      <c r="B130" s="56">
        <v>45292</v>
      </c>
      <c r="C130" s="57"/>
      <c r="D130" t="s" s="58">
        <v>179</v>
      </c>
      <c r="E130" t="s" s="58">
        <v>43</v>
      </c>
      <c r="F130" s="59">
        <v>4577</v>
      </c>
      <c r="G130" t="s" s="58">
        <v>169</v>
      </c>
      <c r="H130" s="60">
        <v>2021</v>
      </c>
      <c r="I130" t="s" s="58">
        <v>170</v>
      </c>
      <c r="J130" s="40">
        <v>8</v>
      </c>
      <c r="K130" t="s" s="69">
        <v>171</v>
      </c>
      <c r="L130" s="36">
        <v>67.33</v>
      </c>
      <c r="M130" s="60">
        <f>SUM(O130:X130)</f>
        <v>0</v>
      </c>
      <c r="N130" s="36">
        <f>L130*M130</f>
        <v>0</v>
      </c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="6" customFormat="1" ht="12" customHeight="1">
      <c r="A131" t="s" s="52">
        <f>IF(E131=E132,IF(F131=F132,IF(K131=K132,"ne",IF(K132=K133,"ano","ne")),IF(F131=F130,"ano",IF(F132=F133,"ano","ne"))),"ano")</f>
        <v>41</v>
      </c>
      <c r="B131" s="56">
        <v>45292</v>
      </c>
      <c r="C131" s="57"/>
      <c r="D131" t="s" s="58">
        <v>180</v>
      </c>
      <c r="E131" t="s" s="58">
        <v>43</v>
      </c>
      <c r="F131" s="59">
        <v>4577</v>
      </c>
      <c r="G131" t="s" s="58">
        <v>169</v>
      </c>
      <c r="H131" s="60">
        <v>2021</v>
      </c>
      <c r="I131" t="s" s="58">
        <v>170</v>
      </c>
      <c r="J131" s="40">
        <v>8.5</v>
      </c>
      <c r="K131" t="s" s="69">
        <v>171</v>
      </c>
      <c r="L131" s="36">
        <v>67.33</v>
      </c>
      <c r="M131" s="60">
        <f>SUM(O131:X131)</f>
        <v>0</v>
      </c>
      <c r="N131" s="36">
        <f>L131*M131</f>
        <v>0</v>
      </c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="6" customFormat="1" ht="12" customHeight="1">
      <c r="A132" t="s" s="52">
        <f>IF(E132=E133,IF(F132=F133,IF(K132=K133,"ne",IF(K133=K134,"ano","ne")),IF(F132=F131,"ano",IF(F133=F134,"ano","ne"))),"ano")</f>
        <v>41</v>
      </c>
      <c r="B132" s="56">
        <v>45292</v>
      </c>
      <c r="C132" s="57"/>
      <c r="D132" t="s" s="58">
        <v>181</v>
      </c>
      <c r="E132" t="s" s="58">
        <v>43</v>
      </c>
      <c r="F132" s="59">
        <v>4577</v>
      </c>
      <c r="G132" t="s" s="58">
        <v>169</v>
      </c>
      <c r="H132" s="60">
        <v>2021</v>
      </c>
      <c r="I132" t="s" s="58">
        <v>170</v>
      </c>
      <c r="J132" s="40">
        <v>9</v>
      </c>
      <c r="K132" t="s" s="69">
        <v>171</v>
      </c>
      <c r="L132" s="36">
        <v>67.33</v>
      </c>
      <c r="M132" s="60">
        <f>SUM(O132:X132)</f>
        <v>0</v>
      </c>
      <c r="N132" s="36">
        <f>L132*M132</f>
        <v>0</v>
      </c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  <row r="133" s="6" customFormat="1" ht="12" customHeight="1">
      <c r="A133" t="s" s="52">
        <f>IF(E133=E134,IF(F133=F134,IF(K133=K134,"ne",IF(K134=K135,"ano","ne")),IF(F133=F132,"ano",IF(F134=F135,"ano","ne"))),"ano")</f>
        <v>41</v>
      </c>
      <c r="B133" s="56">
        <v>45292</v>
      </c>
      <c r="C133" s="57"/>
      <c r="D133" t="s" s="58">
        <v>182</v>
      </c>
      <c r="E133" t="s" s="58">
        <v>43</v>
      </c>
      <c r="F133" s="59">
        <v>4577</v>
      </c>
      <c r="G133" t="s" s="58">
        <v>169</v>
      </c>
      <c r="H133" s="60">
        <v>2021</v>
      </c>
      <c r="I133" t="s" s="58">
        <v>170</v>
      </c>
      <c r="J133" s="40">
        <v>9.5</v>
      </c>
      <c r="K133" t="s" s="69">
        <v>171</v>
      </c>
      <c r="L133" s="36">
        <v>67.33</v>
      </c>
      <c r="M133" s="60">
        <f>SUM(O133:X133)</f>
        <v>0</v>
      </c>
      <c r="N133" s="36">
        <f>L133*M133</f>
        <v>0</v>
      </c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  <row r="134" s="6" customFormat="1" ht="12" customHeight="1">
      <c r="A134" t="s" s="52">
        <f>IF(E134=E135,IF(F134=F135,IF(K134=K135,"ne",IF(K135=K136,"ano","ne")),IF(F134=F133,"ano",IF(F135=F136,"ano","ne"))),"ano")</f>
        <v>41</v>
      </c>
      <c r="B134" s="56">
        <v>45292</v>
      </c>
      <c r="C134" s="57"/>
      <c r="D134" t="s" s="58">
        <v>183</v>
      </c>
      <c r="E134" t="s" s="58">
        <v>43</v>
      </c>
      <c r="F134" s="59">
        <v>4577</v>
      </c>
      <c r="G134" t="s" s="58">
        <v>169</v>
      </c>
      <c r="H134" s="60">
        <v>2021</v>
      </c>
      <c r="I134" t="s" s="58">
        <v>170</v>
      </c>
      <c r="J134" s="40">
        <v>10</v>
      </c>
      <c r="K134" t="s" s="69">
        <v>171</v>
      </c>
      <c r="L134" s="36">
        <v>67.33</v>
      </c>
      <c r="M134" s="60">
        <f>SUM(O134:X134)</f>
        <v>0</v>
      </c>
      <c r="N134" s="36">
        <f>L134*M134</f>
        <v>0</v>
      </c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  <row r="135" s="6" customFormat="1" ht="12" customHeight="1">
      <c r="A135" t="s" s="52">
        <f>IF(E135=E136,IF(F135=F136,IF(K135=K136,"ne",IF(K136=K137,"ano","ne")),IF(F135=F134,"ano",IF(F136=F137,"ano","ne"))),"ano")</f>
        <v>41</v>
      </c>
      <c r="B135" s="56">
        <v>45292</v>
      </c>
      <c r="C135" s="57"/>
      <c r="D135" t="s" s="58">
        <v>184</v>
      </c>
      <c r="E135" t="s" s="58">
        <v>43</v>
      </c>
      <c r="F135" s="59">
        <v>4577</v>
      </c>
      <c r="G135" t="s" s="58">
        <v>169</v>
      </c>
      <c r="H135" s="60">
        <v>2021</v>
      </c>
      <c r="I135" t="s" s="58">
        <v>170</v>
      </c>
      <c r="J135" s="40">
        <v>10.5</v>
      </c>
      <c r="K135" t="s" s="69">
        <v>171</v>
      </c>
      <c r="L135" s="36">
        <v>67.33</v>
      </c>
      <c r="M135" s="60">
        <f>SUM(O135:X135)</f>
        <v>0</v>
      </c>
      <c r="N135" s="36">
        <f>L135*M135</f>
        <v>0</v>
      </c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="6" customFormat="1" ht="12" customHeight="1">
      <c r="A136" t="s" s="52">
        <f>IF(E136=E137,IF(F136=F137,IF(K136=K137,"ne",IF(K137=K138,"ano","ne")),IF(F136=F135,"ano",IF(F137=F138,"ano","ne"))),"ano")</f>
        <v>41</v>
      </c>
      <c r="B136" s="56">
        <v>45292</v>
      </c>
      <c r="C136" s="57"/>
      <c r="D136" t="s" s="58">
        <v>185</v>
      </c>
      <c r="E136" t="s" s="58">
        <v>43</v>
      </c>
      <c r="F136" s="59">
        <v>4577</v>
      </c>
      <c r="G136" t="s" s="58">
        <v>169</v>
      </c>
      <c r="H136" s="60">
        <v>2021</v>
      </c>
      <c r="I136" t="s" s="58">
        <v>170</v>
      </c>
      <c r="J136" s="40">
        <v>11</v>
      </c>
      <c r="K136" t="s" s="69">
        <v>171</v>
      </c>
      <c r="L136" s="36">
        <v>67.33</v>
      </c>
      <c r="M136" s="60">
        <f>SUM(O136:X136)</f>
        <v>0</v>
      </c>
      <c r="N136" s="36">
        <f>L136*M136</f>
        <v>0</v>
      </c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  <row r="137" s="6" customFormat="1" ht="12" customHeight="1">
      <c r="A137" t="s" s="52">
        <f>IF(E137=E138,IF(F137=F138,IF(K137=K138,"ne",IF(K138=K139,"ano","ne")),IF(F137=F136,"ano",IF(F138=F139,"ano","ne"))),"ano")</f>
        <v>41</v>
      </c>
      <c r="B137" s="56">
        <v>45292</v>
      </c>
      <c r="C137" s="57"/>
      <c r="D137" t="s" s="58">
        <v>186</v>
      </c>
      <c r="E137" t="s" s="58">
        <v>43</v>
      </c>
      <c r="F137" s="59">
        <v>4577</v>
      </c>
      <c r="G137" t="s" s="58">
        <v>169</v>
      </c>
      <c r="H137" s="60">
        <v>2021</v>
      </c>
      <c r="I137" t="s" s="58">
        <v>170</v>
      </c>
      <c r="J137" s="40">
        <v>11.5</v>
      </c>
      <c r="K137" t="s" s="69">
        <v>171</v>
      </c>
      <c r="L137" s="36">
        <v>67.33</v>
      </c>
      <c r="M137" s="60">
        <f>SUM(O137:X137)</f>
        <v>0</v>
      </c>
      <c r="N137" s="36">
        <f>L137*M137</f>
        <v>0</v>
      </c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  <row r="138" s="6" customFormat="1" ht="12" customHeight="1">
      <c r="A138" t="s" s="52">
        <f>IF(E138=E139,IF(F138=F139,IF(K138=K139,"ne",IF(K139=K140,"ano","ne")),IF(F138=F137,"ano",IF(F139=F140,"ano","ne"))),"ano")</f>
        <v>41</v>
      </c>
      <c r="B138" s="56">
        <v>45292</v>
      </c>
      <c r="C138" s="57"/>
      <c r="D138" t="s" s="58">
        <v>187</v>
      </c>
      <c r="E138" t="s" s="58">
        <v>43</v>
      </c>
      <c r="F138" s="59">
        <v>4577</v>
      </c>
      <c r="G138" t="s" s="58">
        <v>169</v>
      </c>
      <c r="H138" s="60">
        <v>2021</v>
      </c>
      <c r="I138" t="s" s="58">
        <v>170</v>
      </c>
      <c r="J138" s="40">
        <v>12</v>
      </c>
      <c r="K138" t="s" s="69">
        <v>171</v>
      </c>
      <c r="L138" s="36">
        <v>67.33</v>
      </c>
      <c r="M138" s="60">
        <f>SUM(O138:X138)</f>
        <v>0</v>
      </c>
      <c r="N138" s="36">
        <f>L138*M138</f>
        <v>0</v>
      </c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="6" customFormat="1" ht="12.75" customHeight="1">
      <c r="A139" t="s" s="52">
        <f>IF(E139=E140,IF(F139=F140,IF(K139=K140,"ne",IF(K140=K141,"ano","ne")),IF(F139=F138,"ano",IF(F140=F141,"ano","ne"))),"ano")</f>
        <v>64</v>
      </c>
      <c r="B139" s="56">
        <v>45292</v>
      </c>
      <c r="C139" s="57"/>
      <c r="D139" t="s" s="58">
        <v>188</v>
      </c>
      <c r="E139" t="s" s="58">
        <v>43</v>
      </c>
      <c r="F139" s="59">
        <v>4577</v>
      </c>
      <c r="G139" t="s" s="58">
        <v>169</v>
      </c>
      <c r="H139" s="60">
        <v>2021</v>
      </c>
      <c r="I139" t="s" s="58">
        <v>170</v>
      </c>
      <c r="J139" s="40">
        <v>13</v>
      </c>
      <c r="K139" t="s" s="69">
        <v>171</v>
      </c>
      <c r="L139" s="36">
        <v>67.33</v>
      </c>
      <c r="M139" s="60">
        <f>SUM(O139:X139)</f>
        <v>0</v>
      </c>
      <c r="N139" s="36">
        <f>L139*M139</f>
        <v>0</v>
      </c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  <row r="140" s="6" customFormat="1" ht="12.75" customHeight="1">
      <c r="A140" t="s" s="52">
        <f>IF(E140=E141,IF(F140=F141,IF(K140=K141,"ne",IF(K141=K142,"ano","ne")),IF(F140=F139,"ano",IF(F141=F142,"ano","ne"))),"ano")</f>
        <v>41</v>
      </c>
      <c r="B140" s="56">
        <v>45292</v>
      </c>
      <c r="C140" s="57"/>
      <c r="D140" t="s" s="58">
        <v>189</v>
      </c>
      <c r="E140" t="s" s="58">
        <v>43</v>
      </c>
      <c r="F140" s="59">
        <v>4578</v>
      </c>
      <c r="G140" t="s" s="58">
        <v>190</v>
      </c>
      <c r="H140" s="60">
        <v>2021</v>
      </c>
      <c r="I140" t="s" s="58">
        <v>191</v>
      </c>
      <c r="J140" s="40">
        <v>4</v>
      </c>
      <c r="K140" t="s" s="70">
        <v>192</v>
      </c>
      <c r="L140" s="36">
        <v>77.69</v>
      </c>
      <c r="M140" s="60">
        <f>SUM(O140:X140)</f>
        <v>0</v>
      </c>
      <c r="N140" s="36">
        <f>L140*M140</f>
        <v>0</v>
      </c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  <row r="141" s="6" customFormat="1" ht="12" customHeight="1">
      <c r="A141" t="s" s="52">
        <f>IF(E141=E142,IF(F141=F142,IF(K141=K142,"ne",IF(K142=K143,"ano","ne")),IF(F141=F140,"ano",IF(F142=F143,"ano","ne"))),"ano")</f>
        <v>41</v>
      </c>
      <c r="B141" s="56">
        <v>45292</v>
      </c>
      <c r="C141" s="57"/>
      <c r="D141" t="s" s="58">
        <v>193</v>
      </c>
      <c r="E141" t="s" s="58">
        <v>43</v>
      </c>
      <c r="F141" s="59">
        <v>4578</v>
      </c>
      <c r="G141" t="s" s="58">
        <v>190</v>
      </c>
      <c r="H141" s="60">
        <v>2021</v>
      </c>
      <c r="I141" t="s" s="58">
        <v>191</v>
      </c>
      <c r="J141" s="40">
        <v>4.5</v>
      </c>
      <c r="K141" t="s" s="70">
        <v>192</v>
      </c>
      <c r="L141" s="36">
        <v>77.69</v>
      </c>
      <c r="M141" s="60">
        <f>SUM(O141:X141)</f>
        <v>0</v>
      </c>
      <c r="N141" s="36">
        <f>L141*M141</f>
        <v>0</v>
      </c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  <row r="142" s="6" customFormat="1" ht="12" customHeight="1">
      <c r="A142" t="s" s="52">
        <f>IF(E142=E143,IF(F142=F143,IF(K142=K143,"ne",IF(K143=K144,"ano","ne")),IF(F142=F141,"ano",IF(F143=F144,"ano","ne"))),"ano")</f>
        <v>41</v>
      </c>
      <c r="B142" s="56">
        <v>45292</v>
      </c>
      <c r="C142" s="57"/>
      <c r="D142" t="s" s="58">
        <v>194</v>
      </c>
      <c r="E142" t="s" s="58">
        <v>43</v>
      </c>
      <c r="F142" s="59">
        <v>4578</v>
      </c>
      <c r="G142" t="s" s="58">
        <v>190</v>
      </c>
      <c r="H142" s="60">
        <v>2021</v>
      </c>
      <c r="I142" t="s" s="58">
        <v>191</v>
      </c>
      <c r="J142" s="40">
        <v>5</v>
      </c>
      <c r="K142" t="s" s="70">
        <v>192</v>
      </c>
      <c r="L142" s="36">
        <v>77.69</v>
      </c>
      <c r="M142" s="60">
        <f>SUM(O142:X142)</f>
        <v>0</v>
      </c>
      <c r="N142" s="36">
        <f>L142*M142</f>
        <v>0</v>
      </c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  <row r="143" s="6" customFormat="1" ht="12" customHeight="1">
      <c r="A143" t="s" s="52">
        <f>IF(E143=E144,IF(F143=F144,IF(K143=K144,"ne",IF(K144=K145,"ano","ne")),IF(F143=F142,"ano",IF(F144=F145,"ano","ne"))),"ano")</f>
        <v>41</v>
      </c>
      <c r="B143" s="56">
        <v>45292</v>
      </c>
      <c r="C143" s="57"/>
      <c r="D143" t="s" s="58">
        <v>195</v>
      </c>
      <c r="E143" t="s" s="58">
        <v>43</v>
      </c>
      <c r="F143" s="59">
        <v>4578</v>
      </c>
      <c r="G143" t="s" s="58">
        <v>190</v>
      </c>
      <c r="H143" s="60">
        <v>2021</v>
      </c>
      <c r="I143" t="s" s="58">
        <v>191</v>
      </c>
      <c r="J143" s="40">
        <v>5.5</v>
      </c>
      <c r="K143" t="s" s="70">
        <v>192</v>
      </c>
      <c r="L143" s="36">
        <v>77.69</v>
      </c>
      <c r="M143" s="60">
        <f>SUM(O143:X143)</f>
        <v>0</v>
      </c>
      <c r="N143" s="36">
        <f>L143*M143</f>
        <v>0</v>
      </c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  <row r="144" s="6" customFormat="1" ht="12" customHeight="1">
      <c r="A144" t="s" s="52">
        <f>IF(E144=E145,IF(F144=F145,IF(K144=K145,"ne",IF(K145=K146,"ano","ne")),IF(F144=F143,"ano",IF(F145=F146,"ano","ne"))),"ano")</f>
        <v>41</v>
      </c>
      <c r="B144" s="56">
        <v>45292</v>
      </c>
      <c r="C144" s="57"/>
      <c r="D144" t="s" s="58">
        <v>196</v>
      </c>
      <c r="E144" t="s" s="58">
        <v>43</v>
      </c>
      <c r="F144" s="59">
        <v>4578</v>
      </c>
      <c r="G144" t="s" s="58">
        <v>190</v>
      </c>
      <c r="H144" s="60">
        <v>2021</v>
      </c>
      <c r="I144" t="s" s="58">
        <v>191</v>
      </c>
      <c r="J144" s="40">
        <v>6</v>
      </c>
      <c r="K144" t="s" s="70">
        <v>192</v>
      </c>
      <c r="L144" s="36">
        <v>77.69</v>
      </c>
      <c r="M144" s="60">
        <f>SUM(O144:X144)</f>
        <v>0</v>
      </c>
      <c r="N144" s="36">
        <f>L144*M144</f>
        <v>0</v>
      </c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  <row r="145" s="6" customFormat="1" ht="12" customHeight="1">
      <c r="A145" t="s" s="52">
        <f>IF(E145=E146,IF(F145=F146,IF(K145=K146,"ne",IF(K146=K147,"ano","ne")),IF(F145=F144,"ano",IF(F146=F147,"ano","ne"))),"ano")</f>
        <v>41</v>
      </c>
      <c r="B145" s="56">
        <v>45292</v>
      </c>
      <c r="C145" s="57"/>
      <c r="D145" t="s" s="58">
        <v>197</v>
      </c>
      <c r="E145" t="s" s="58">
        <v>43</v>
      </c>
      <c r="F145" s="59">
        <v>4578</v>
      </c>
      <c r="G145" t="s" s="58">
        <v>190</v>
      </c>
      <c r="H145" s="60">
        <v>2021</v>
      </c>
      <c r="I145" t="s" s="58">
        <v>191</v>
      </c>
      <c r="J145" s="40">
        <v>6.5</v>
      </c>
      <c r="K145" t="s" s="70">
        <v>192</v>
      </c>
      <c r="L145" s="36">
        <v>77.69</v>
      </c>
      <c r="M145" s="60">
        <f>SUM(O145:X145)</f>
        <v>0</v>
      </c>
      <c r="N145" s="36">
        <f>L145*M145</f>
        <v>0</v>
      </c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  <row r="146" s="6" customFormat="1" ht="12" customHeight="1">
      <c r="A146" t="s" s="52">
        <f>IF(E146=E147,IF(F146=F147,IF(K146=K147,"ne",IF(K147=K148,"ano","ne")),IF(F146=F145,"ano",IF(F147=F148,"ano","ne"))),"ano")</f>
        <v>41</v>
      </c>
      <c r="B146" s="56">
        <v>45292</v>
      </c>
      <c r="C146" s="57"/>
      <c r="D146" t="s" s="58">
        <v>198</v>
      </c>
      <c r="E146" t="s" s="58">
        <v>43</v>
      </c>
      <c r="F146" s="59">
        <v>4578</v>
      </c>
      <c r="G146" t="s" s="58">
        <v>190</v>
      </c>
      <c r="H146" s="60">
        <v>2021</v>
      </c>
      <c r="I146" t="s" s="58">
        <v>191</v>
      </c>
      <c r="J146" s="40">
        <v>7</v>
      </c>
      <c r="K146" t="s" s="70">
        <v>192</v>
      </c>
      <c r="L146" s="36">
        <v>77.69</v>
      </c>
      <c r="M146" s="60">
        <f>SUM(O146:X146)</f>
        <v>0</v>
      </c>
      <c r="N146" s="36">
        <f>L146*M146</f>
        <v>0</v>
      </c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  <row r="147" s="6" customFormat="1" ht="12" customHeight="1">
      <c r="A147" t="s" s="52">
        <f>IF(E147=E148,IF(F147=F148,IF(K147=K148,"ne",IF(K148=K149,"ano","ne")),IF(F147=F146,"ano",IF(F148=F149,"ano","ne"))),"ano")</f>
        <v>41</v>
      </c>
      <c r="B147" s="56">
        <v>45292</v>
      </c>
      <c r="C147" s="57"/>
      <c r="D147" t="s" s="58">
        <v>199</v>
      </c>
      <c r="E147" t="s" s="58">
        <v>43</v>
      </c>
      <c r="F147" s="59">
        <v>4578</v>
      </c>
      <c r="G147" t="s" s="58">
        <v>190</v>
      </c>
      <c r="H147" s="60">
        <v>2021</v>
      </c>
      <c r="I147" t="s" s="58">
        <v>191</v>
      </c>
      <c r="J147" s="40">
        <v>7.5</v>
      </c>
      <c r="K147" t="s" s="70">
        <v>192</v>
      </c>
      <c r="L147" s="36">
        <v>77.69</v>
      </c>
      <c r="M147" s="60">
        <f>SUM(O147:X147)</f>
        <v>0</v>
      </c>
      <c r="N147" s="36">
        <f>L147*M147</f>
        <v>0</v>
      </c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  <row r="148" s="6" customFormat="1" ht="12" customHeight="1">
      <c r="A148" t="s" s="52">
        <f>IF(E148=E149,IF(F148=F149,IF(K148=K149,"ne",IF(K149=K150,"ano","ne")),IF(F148=F147,"ano",IF(F149=F150,"ano","ne"))),"ano")</f>
        <v>41</v>
      </c>
      <c r="B148" s="56">
        <v>45292</v>
      </c>
      <c r="C148" s="57"/>
      <c r="D148" t="s" s="58">
        <v>200</v>
      </c>
      <c r="E148" t="s" s="58">
        <v>43</v>
      </c>
      <c r="F148" s="59">
        <v>4578</v>
      </c>
      <c r="G148" t="s" s="58">
        <v>190</v>
      </c>
      <c r="H148" s="60">
        <v>2021</v>
      </c>
      <c r="I148" t="s" s="58">
        <v>191</v>
      </c>
      <c r="J148" s="40">
        <v>8</v>
      </c>
      <c r="K148" t="s" s="70">
        <v>192</v>
      </c>
      <c r="L148" s="36">
        <v>77.69</v>
      </c>
      <c r="M148" s="60">
        <f>SUM(O148:X148)</f>
        <v>0</v>
      </c>
      <c r="N148" s="36">
        <f>L148*M148</f>
        <v>0</v>
      </c>
      <c r="O148" s="62"/>
      <c r="P148" s="62"/>
      <c r="Q148" s="62"/>
      <c r="R148" s="62"/>
      <c r="S148" s="62"/>
      <c r="T148" s="62"/>
      <c r="U148" s="62"/>
      <c r="V148" s="62"/>
      <c r="W148" s="62"/>
      <c r="X148" s="62"/>
    </row>
    <row r="149" s="6" customFormat="1" ht="12" customHeight="1">
      <c r="A149" t="s" s="52">
        <f>IF(E149=E150,IF(F149=F150,IF(K149=K150,"ne",IF(K150=K151,"ano","ne")),IF(F149=F148,"ano",IF(F150=F151,"ano","ne"))),"ano")</f>
        <v>41</v>
      </c>
      <c r="B149" s="56">
        <v>45292</v>
      </c>
      <c r="C149" s="57"/>
      <c r="D149" t="s" s="58">
        <v>201</v>
      </c>
      <c r="E149" t="s" s="58">
        <v>43</v>
      </c>
      <c r="F149" s="59">
        <v>4578</v>
      </c>
      <c r="G149" t="s" s="58">
        <v>190</v>
      </c>
      <c r="H149" s="60">
        <v>2021</v>
      </c>
      <c r="I149" t="s" s="58">
        <v>191</v>
      </c>
      <c r="J149" s="40">
        <v>8.5</v>
      </c>
      <c r="K149" t="s" s="70">
        <v>192</v>
      </c>
      <c r="L149" s="36">
        <v>77.69</v>
      </c>
      <c r="M149" s="60">
        <f>SUM(O149:X149)</f>
        <v>0</v>
      </c>
      <c r="N149" s="36">
        <f>L149*M149</f>
        <v>0</v>
      </c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  <row r="150" s="6" customFormat="1" ht="12" customHeight="1">
      <c r="A150" t="s" s="52">
        <f>IF(E150=E151,IF(F150=F151,IF(K150=K151,"ne",IF(K151=K152,"ano","ne")),IF(F150=F149,"ano",IF(F151=F152,"ano","ne"))),"ano")</f>
        <v>41</v>
      </c>
      <c r="B150" s="56">
        <v>45292</v>
      </c>
      <c r="C150" s="57"/>
      <c r="D150" t="s" s="58">
        <v>202</v>
      </c>
      <c r="E150" t="s" s="58">
        <v>43</v>
      </c>
      <c r="F150" s="59">
        <v>4578</v>
      </c>
      <c r="G150" t="s" s="58">
        <v>190</v>
      </c>
      <c r="H150" s="60">
        <v>2021</v>
      </c>
      <c r="I150" t="s" s="58">
        <v>191</v>
      </c>
      <c r="J150" s="40">
        <v>9</v>
      </c>
      <c r="K150" t="s" s="70">
        <v>192</v>
      </c>
      <c r="L150" s="36">
        <v>77.69</v>
      </c>
      <c r="M150" s="60">
        <f>SUM(O150:X150)</f>
        <v>0</v>
      </c>
      <c r="N150" s="36">
        <f>L150*M150</f>
        <v>0</v>
      </c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  <row r="151" s="6" customFormat="1" ht="12" customHeight="1">
      <c r="A151" t="s" s="52">
        <f>IF(E151=E152,IF(F151=F152,IF(K151=K152,"ne",IF(K152=K153,"ano","ne")),IF(F151=F150,"ano",IF(F152=F153,"ano","ne"))),"ano")</f>
        <v>41</v>
      </c>
      <c r="B151" s="56">
        <v>45292</v>
      </c>
      <c r="C151" s="57"/>
      <c r="D151" t="s" s="58">
        <v>203</v>
      </c>
      <c r="E151" t="s" s="58">
        <v>43</v>
      </c>
      <c r="F151" s="59">
        <v>4578</v>
      </c>
      <c r="G151" t="s" s="58">
        <v>190</v>
      </c>
      <c r="H151" s="60">
        <v>2021</v>
      </c>
      <c r="I151" t="s" s="58">
        <v>191</v>
      </c>
      <c r="J151" s="40">
        <v>9.5</v>
      </c>
      <c r="K151" t="s" s="70">
        <v>192</v>
      </c>
      <c r="L151" s="36">
        <v>77.69</v>
      </c>
      <c r="M151" s="60">
        <f>SUM(O151:X151)</f>
        <v>0</v>
      </c>
      <c r="N151" s="36">
        <f>L151*M151</f>
        <v>0</v>
      </c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  <row r="152" s="6" customFormat="1" ht="12" customHeight="1">
      <c r="A152" t="s" s="52">
        <f>IF(E152=E153,IF(F152=F153,IF(K152=K153,"ne",IF(K153=K154,"ano","ne")),IF(F152=F151,"ano",IF(F153=F154,"ano","ne"))),"ano")</f>
        <v>41</v>
      </c>
      <c r="B152" s="56">
        <v>45292</v>
      </c>
      <c r="C152" s="57"/>
      <c r="D152" t="s" s="58">
        <v>204</v>
      </c>
      <c r="E152" t="s" s="58">
        <v>43</v>
      </c>
      <c r="F152" s="59">
        <v>4578</v>
      </c>
      <c r="G152" t="s" s="58">
        <v>190</v>
      </c>
      <c r="H152" s="60">
        <v>2021</v>
      </c>
      <c r="I152" t="s" s="58">
        <v>191</v>
      </c>
      <c r="J152" s="40">
        <v>10</v>
      </c>
      <c r="K152" t="s" s="70">
        <v>192</v>
      </c>
      <c r="L152" s="36">
        <v>77.69</v>
      </c>
      <c r="M152" s="60">
        <f>SUM(O152:X152)</f>
        <v>0</v>
      </c>
      <c r="N152" s="36">
        <f>L152*M152</f>
        <v>0</v>
      </c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="6" customFormat="1" ht="12" customHeight="1">
      <c r="A153" t="s" s="52">
        <f>IF(E153=E154,IF(F153=F154,IF(K153=K154,"ne",IF(K154=K155,"ano","ne")),IF(F153=F152,"ano",IF(F154=F155,"ano","ne"))),"ano")</f>
        <v>41</v>
      </c>
      <c r="B153" s="56">
        <v>45292</v>
      </c>
      <c r="C153" s="57"/>
      <c r="D153" t="s" s="58">
        <v>205</v>
      </c>
      <c r="E153" t="s" s="58">
        <v>43</v>
      </c>
      <c r="F153" s="59">
        <v>4578</v>
      </c>
      <c r="G153" t="s" s="58">
        <v>190</v>
      </c>
      <c r="H153" s="60">
        <v>2021</v>
      </c>
      <c r="I153" t="s" s="58">
        <v>191</v>
      </c>
      <c r="J153" s="40">
        <v>10.5</v>
      </c>
      <c r="K153" t="s" s="70">
        <v>192</v>
      </c>
      <c r="L153" s="36">
        <v>77.69</v>
      </c>
      <c r="M153" s="60">
        <f>SUM(O153:X153)</f>
        <v>0</v>
      </c>
      <c r="N153" s="36">
        <f>L153*M153</f>
        <v>0</v>
      </c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  <row r="154" s="6" customFormat="1" ht="12" customHeight="1">
      <c r="A154" t="s" s="52">
        <f>IF(E154=E155,IF(F154=F155,IF(K154=K155,"ne",IF(K155=K156,"ano","ne")),IF(F154=F153,"ano",IF(F155=F156,"ano","ne"))),"ano")</f>
        <v>41</v>
      </c>
      <c r="B154" s="56">
        <v>45292</v>
      </c>
      <c r="C154" s="57"/>
      <c r="D154" t="s" s="58">
        <v>206</v>
      </c>
      <c r="E154" t="s" s="58">
        <v>43</v>
      </c>
      <c r="F154" s="59">
        <v>4578</v>
      </c>
      <c r="G154" t="s" s="58">
        <v>190</v>
      </c>
      <c r="H154" s="60">
        <v>2021</v>
      </c>
      <c r="I154" t="s" s="58">
        <v>191</v>
      </c>
      <c r="J154" s="40">
        <v>11</v>
      </c>
      <c r="K154" t="s" s="70">
        <v>192</v>
      </c>
      <c r="L154" s="36">
        <v>77.69</v>
      </c>
      <c r="M154" s="60">
        <f>SUM(O154:X154)</f>
        <v>0</v>
      </c>
      <c r="N154" s="36">
        <f>L154*M154</f>
        <v>0</v>
      </c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  <row r="155" s="6" customFormat="1" ht="12" customHeight="1">
      <c r="A155" t="s" s="52">
        <f>IF(E155=E156,IF(F155=F156,IF(K155=K156,"ne",IF(K156=K157,"ano","ne")),IF(F155=F154,"ano",IF(F156=F157,"ano","ne"))),"ano")</f>
        <v>41</v>
      </c>
      <c r="B155" s="56">
        <v>45292</v>
      </c>
      <c r="C155" s="57"/>
      <c r="D155" t="s" s="58">
        <v>207</v>
      </c>
      <c r="E155" t="s" s="58">
        <v>43</v>
      </c>
      <c r="F155" s="59">
        <v>4578</v>
      </c>
      <c r="G155" t="s" s="58">
        <v>190</v>
      </c>
      <c r="H155" s="60">
        <v>2021</v>
      </c>
      <c r="I155" t="s" s="58">
        <v>191</v>
      </c>
      <c r="J155" s="40">
        <v>11.5</v>
      </c>
      <c r="K155" t="s" s="70">
        <v>192</v>
      </c>
      <c r="L155" s="36">
        <v>77.69</v>
      </c>
      <c r="M155" s="60">
        <f>SUM(O155:X155)</f>
        <v>0</v>
      </c>
      <c r="N155" s="36">
        <f>L155*M155</f>
        <v>0</v>
      </c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  <row r="156" s="6" customFormat="1" ht="12" customHeight="1">
      <c r="A156" t="s" s="52">
        <f>IF(E156=E157,IF(F156=F157,IF(K156=K157,"ne",IF(K157=K158,"ano","ne")),IF(F156=F155,"ano",IF(F157=F158,"ano","ne"))),"ano")</f>
        <v>41</v>
      </c>
      <c r="B156" s="56">
        <v>45292</v>
      </c>
      <c r="C156" s="57"/>
      <c r="D156" t="s" s="58">
        <v>208</v>
      </c>
      <c r="E156" t="s" s="58">
        <v>43</v>
      </c>
      <c r="F156" s="59">
        <v>4578</v>
      </c>
      <c r="G156" t="s" s="58">
        <v>190</v>
      </c>
      <c r="H156" s="60">
        <v>2021</v>
      </c>
      <c r="I156" t="s" s="58">
        <v>191</v>
      </c>
      <c r="J156" s="40">
        <v>12</v>
      </c>
      <c r="K156" t="s" s="70">
        <v>192</v>
      </c>
      <c r="L156" s="36">
        <v>77.69</v>
      </c>
      <c r="M156" s="60">
        <f>SUM(O156:X156)</f>
        <v>0</v>
      </c>
      <c r="N156" s="36">
        <f>L156*M156</f>
        <v>0</v>
      </c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  <row r="157" s="6" customFormat="1" ht="12.75" customHeight="1">
      <c r="A157" t="s" s="52">
        <f>IF(E157=E158,IF(F157=F158,IF(K157=K158,"ne",IF(K158=K159,"ano","ne")),IF(F157=F156,"ano",IF(F158=F159,"ano","ne"))),"ano")</f>
        <v>64</v>
      </c>
      <c r="B157" s="56">
        <v>45292</v>
      </c>
      <c r="C157" s="57"/>
      <c r="D157" t="s" s="58">
        <v>209</v>
      </c>
      <c r="E157" t="s" s="58">
        <v>43</v>
      </c>
      <c r="F157" s="59">
        <v>4578</v>
      </c>
      <c r="G157" t="s" s="58">
        <v>190</v>
      </c>
      <c r="H157" s="60">
        <v>2021</v>
      </c>
      <c r="I157" t="s" s="58">
        <v>191</v>
      </c>
      <c r="J157" s="40">
        <v>13</v>
      </c>
      <c r="K157" t="s" s="70">
        <v>192</v>
      </c>
      <c r="L157" s="36">
        <v>77.69</v>
      </c>
      <c r="M157" s="60">
        <f>SUM(O157:X157)</f>
        <v>0</v>
      </c>
      <c r="N157" s="36">
        <f>L157*M157</f>
        <v>0</v>
      </c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  <row r="158" s="6" customFormat="1" ht="12.75" customHeight="1">
      <c r="A158" t="s" s="52">
        <f>IF(E158=E159,IF(F158=F159,IF(K158=K159,"ne",IF(K159=K160,"ano","ne")),IF(F158=F157,"ano",IF(F159=F160,"ano","ne"))),"ano")</f>
        <v>41</v>
      </c>
      <c r="B158" s="56">
        <v>45292</v>
      </c>
      <c r="C158" t="s" s="63">
        <v>66</v>
      </c>
      <c r="D158" t="s" s="58">
        <v>210</v>
      </c>
      <c r="E158" t="s" s="58">
        <v>43</v>
      </c>
      <c r="F158" s="59">
        <v>5338</v>
      </c>
      <c r="G158" t="s" s="58">
        <v>211</v>
      </c>
      <c r="H158" s="60">
        <v>2024</v>
      </c>
      <c r="I158" t="s" s="58">
        <v>212</v>
      </c>
      <c r="J158" s="40">
        <v>2</v>
      </c>
      <c r="K158" t="s" s="71">
        <v>213</v>
      </c>
      <c r="L158" s="36">
        <v>67.33</v>
      </c>
      <c r="M158" s="60">
        <f>SUM(O158:X158)</f>
        <v>0</v>
      </c>
      <c r="N158" s="36">
        <f>L158*M158</f>
        <v>0</v>
      </c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  <row r="159" s="6" customFormat="1" ht="12" customHeight="1">
      <c r="A159" t="s" s="52">
        <f>IF(E159=E160,IF(F159=F160,IF(K159=K160,"ne",IF(K160=K161,"ano","ne")),IF(F159=F158,"ano",IF(F160=F161,"ano","ne"))),"ano")</f>
        <v>41</v>
      </c>
      <c r="B159" s="56">
        <v>45292</v>
      </c>
      <c r="C159" t="s" s="63">
        <v>66</v>
      </c>
      <c r="D159" t="s" s="58">
        <v>214</v>
      </c>
      <c r="E159" t="s" s="58">
        <v>43</v>
      </c>
      <c r="F159" s="59">
        <v>5338</v>
      </c>
      <c r="G159" t="s" s="58">
        <v>211</v>
      </c>
      <c r="H159" s="60">
        <v>2024</v>
      </c>
      <c r="I159" t="s" s="58">
        <v>212</v>
      </c>
      <c r="J159" s="40">
        <v>2.5</v>
      </c>
      <c r="K159" t="s" s="71">
        <v>213</v>
      </c>
      <c r="L159" s="36">
        <v>67.33</v>
      </c>
      <c r="M159" s="60">
        <f>SUM(O159:X159)</f>
        <v>0</v>
      </c>
      <c r="N159" s="36">
        <f>L159*M159</f>
        <v>0</v>
      </c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="6" customFormat="1" ht="12" customHeight="1">
      <c r="A160" t="s" s="52">
        <f>IF(E160=E161,IF(F160=F161,IF(K160=K161,"ne",IF(K161=K162,"ano","ne")),IF(F160=F159,"ano",IF(F161=F162,"ano","ne"))),"ano")</f>
        <v>41</v>
      </c>
      <c r="B160" s="56">
        <v>45292</v>
      </c>
      <c r="C160" t="s" s="63">
        <v>66</v>
      </c>
      <c r="D160" t="s" s="58">
        <v>215</v>
      </c>
      <c r="E160" t="s" s="58">
        <v>43</v>
      </c>
      <c r="F160" s="59">
        <v>5338</v>
      </c>
      <c r="G160" t="s" s="58">
        <v>211</v>
      </c>
      <c r="H160" s="60">
        <v>2024</v>
      </c>
      <c r="I160" t="s" s="58">
        <v>212</v>
      </c>
      <c r="J160" s="40">
        <v>3</v>
      </c>
      <c r="K160" t="s" s="71">
        <v>213</v>
      </c>
      <c r="L160" s="36">
        <v>67.33</v>
      </c>
      <c r="M160" s="60">
        <f>SUM(O160:X160)</f>
        <v>0</v>
      </c>
      <c r="N160" s="36">
        <f>L160*M160</f>
        <v>0</v>
      </c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="6" customFormat="1" ht="12" customHeight="1">
      <c r="A161" t="s" s="52">
        <f>IF(E161=E162,IF(F161=F162,IF(K161=K162,"ne",IF(K162=K163,"ano","ne")),IF(F161=F160,"ano",IF(F162=F163,"ano","ne"))),"ano")</f>
        <v>41</v>
      </c>
      <c r="B161" s="56">
        <v>45292</v>
      </c>
      <c r="C161" t="s" s="63">
        <v>66</v>
      </c>
      <c r="D161" t="s" s="58">
        <v>216</v>
      </c>
      <c r="E161" t="s" s="58">
        <v>43</v>
      </c>
      <c r="F161" s="59">
        <v>5338</v>
      </c>
      <c r="G161" t="s" s="58">
        <v>211</v>
      </c>
      <c r="H161" s="60">
        <v>2024</v>
      </c>
      <c r="I161" t="s" s="58">
        <v>212</v>
      </c>
      <c r="J161" s="40">
        <v>3.5</v>
      </c>
      <c r="K161" t="s" s="71">
        <v>213</v>
      </c>
      <c r="L161" s="36">
        <v>67.33</v>
      </c>
      <c r="M161" s="60">
        <f>SUM(O161:X161)</f>
        <v>0</v>
      </c>
      <c r="N161" s="36">
        <f>L161*M161</f>
        <v>0</v>
      </c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  <row r="162" s="6" customFormat="1" ht="12" customHeight="1">
      <c r="A162" t="s" s="52">
        <f>IF(E162=E163,IF(F162=F163,IF(K162=K163,"ne",IF(K163=K164,"ano","ne")),IF(F162=F161,"ano",IF(F163=F164,"ano","ne"))),"ano")</f>
        <v>41</v>
      </c>
      <c r="B162" s="56">
        <v>45292</v>
      </c>
      <c r="C162" t="s" s="63">
        <v>66</v>
      </c>
      <c r="D162" t="s" s="58">
        <v>217</v>
      </c>
      <c r="E162" t="s" s="58">
        <v>43</v>
      </c>
      <c r="F162" s="59">
        <v>5338</v>
      </c>
      <c r="G162" t="s" s="58">
        <v>211</v>
      </c>
      <c r="H162" s="60">
        <v>2024</v>
      </c>
      <c r="I162" t="s" s="58">
        <v>212</v>
      </c>
      <c r="J162" s="40">
        <v>4</v>
      </c>
      <c r="K162" t="s" s="71">
        <v>213</v>
      </c>
      <c r="L162" s="36">
        <v>67.33</v>
      </c>
      <c r="M162" s="60">
        <f>SUM(O162:X162)</f>
        <v>0</v>
      </c>
      <c r="N162" s="36">
        <f>L162*M162</f>
        <v>0</v>
      </c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  <row r="163" s="6" customFormat="1" ht="12" customHeight="1">
      <c r="A163" t="s" s="52">
        <f>IF(E163=E164,IF(F163=F164,IF(K163=K164,"ne",IF(K164=K165,"ano","ne")),IF(F163=F162,"ano",IF(F164=F165,"ano","ne"))),"ano")</f>
        <v>41</v>
      </c>
      <c r="B163" s="56">
        <v>45292</v>
      </c>
      <c r="C163" t="s" s="63">
        <v>66</v>
      </c>
      <c r="D163" t="s" s="58">
        <v>218</v>
      </c>
      <c r="E163" t="s" s="58">
        <v>43</v>
      </c>
      <c r="F163" s="59">
        <v>5338</v>
      </c>
      <c r="G163" t="s" s="58">
        <v>211</v>
      </c>
      <c r="H163" s="60">
        <v>2024</v>
      </c>
      <c r="I163" t="s" s="58">
        <v>212</v>
      </c>
      <c r="J163" s="40">
        <v>4.5</v>
      </c>
      <c r="K163" t="s" s="71">
        <v>213</v>
      </c>
      <c r="L163" s="36">
        <v>67.33</v>
      </c>
      <c r="M163" s="60">
        <f>SUM(O163:X163)</f>
        <v>0</v>
      </c>
      <c r="N163" s="36">
        <f>L163*M163</f>
        <v>0</v>
      </c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="6" customFormat="1" ht="12" customHeight="1">
      <c r="A164" t="s" s="52">
        <f>IF(E164=E165,IF(F164=F165,IF(K164=K165,"ne",IF(K165=K166,"ano","ne")),IF(F164=F163,"ano",IF(F165=F166,"ano","ne"))),"ano")</f>
        <v>41</v>
      </c>
      <c r="B164" s="56">
        <v>45292</v>
      </c>
      <c r="C164" t="s" s="63">
        <v>66</v>
      </c>
      <c r="D164" t="s" s="58">
        <v>219</v>
      </c>
      <c r="E164" t="s" s="58">
        <v>43</v>
      </c>
      <c r="F164" s="59">
        <v>5338</v>
      </c>
      <c r="G164" t="s" s="58">
        <v>211</v>
      </c>
      <c r="H164" s="60">
        <v>2024</v>
      </c>
      <c r="I164" t="s" s="58">
        <v>212</v>
      </c>
      <c r="J164" s="40">
        <v>5</v>
      </c>
      <c r="K164" t="s" s="71">
        <v>213</v>
      </c>
      <c r="L164" s="36">
        <v>67.33</v>
      </c>
      <c r="M164" s="60">
        <f>SUM(O164:X164)</f>
        <v>0</v>
      </c>
      <c r="N164" s="36">
        <f>L164*M164</f>
        <v>0</v>
      </c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="6" customFormat="1" ht="12" customHeight="1">
      <c r="A165" t="s" s="52">
        <f>IF(E165=E166,IF(F165=F166,IF(K165=K166,"ne",IF(K166=K167,"ano","ne")),IF(F165=F164,"ano",IF(F166=F167,"ano","ne"))),"ano")</f>
        <v>41</v>
      </c>
      <c r="B165" s="56">
        <v>45292</v>
      </c>
      <c r="C165" t="s" s="63">
        <v>66</v>
      </c>
      <c r="D165" t="s" s="58">
        <v>220</v>
      </c>
      <c r="E165" t="s" s="58">
        <v>43</v>
      </c>
      <c r="F165" s="59">
        <v>5338</v>
      </c>
      <c r="G165" t="s" s="58">
        <v>211</v>
      </c>
      <c r="H165" s="60">
        <v>2024</v>
      </c>
      <c r="I165" t="s" s="58">
        <v>212</v>
      </c>
      <c r="J165" s="40">
        <v>5.5</v>
      </c>
      <c r="K165" t="s" s="71">
        <v>213</v>
      </c>
      <c r="L165" s="36">
        <v>67.33</v>
      </c>
      <c r="M165" s="60">
        <f>SUM(O165:X165)</f>
        <v>0</v>
      </c>
      <c r="N165" s="36">
        <f>L165*M165</f>
        <v>0</v>
      </c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  <row r="166" s="6" customFormat="1" ht="12" customHeight="1">
      <c r="A166" t="s" s="52">
        <f>IF(E166=E167,IF(F166=F167,IF(K166=K167,"ne",IF(K167=K168,"ano","ne")),IF(F166=F165,"ano",IF(F167=F168,"ano","ne"))),"ano")</f>
        <v>41</v>
      </c>
      <c r="B166" s="56">
        <v>45292</v>
      </c>
      <c r="C166" t="s" s="63">
        <v>66</v>
      </c>
      <c r="D166" t="s" s="58">
        <v>221</v>
      </c>
      <c r="E166" t="s" s="58">
        <v>43</v>
      </c>
      <c r="F166" s="59">
        <v>5338</v>
      </c>
      <c r="G166" t="s" s="58">
        <v>211</v>
      </c>
      <c r="H166" s="60">
        <v>2024</v>
      </c>
      <c r="I166" t="s" s="58">
        <v>212</v>
      </c>
      <c r="J166" s="40">
        <v>6</v>
      </c>
      <c r="K166" t="s" s="71">
        <v>213</v>
      </c>
      <c r="L166" s="36">
        <v>67.33</v>
      </c>
      <c r="M166" s="60">
        <f>SUM(O166:X166)</f>
        <v>0</v>
      </c>
      <c r="N166" s="36">
        <f>L166*M166</f>
        <v>0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="6" customFormat="1" ht="12" customHeight="1">
      <c r="A167" t="s" s="52">
        <f>IF(E167=E168,IF(F167=F168,IF(K167=K168,"ne",IF(K168=K169,"ano","ne")),IF(F167=F166,"ano",IF(F168=F169,"ano","ne"))),"ano")</f>
        <v>41</v>
      </c>
      <c r="B167" s="56">
        <v>45292</v>
      </c>
      <c r="C167" t="s" s="63">
        <v>66</v>
      </c>
      <c r="D167" t="s" s="58">
        <v>222</v>
      </c>
      <c r="E167" t="s" s="58">
        <v>43</v>
      </c>
      <c r="F167" s="59">
        <v>5338</v>
      </c>
      <c r="G167" t="s" s="58">
        <v>211</v>
      </c>
      <c r="H167" s="60">
        <v>2024</v>
      </c>
      <c r="I167" t="s" s="58">
        <v>212</v>
      </c>
      <c r="J167" s="40">
        <v>6.5</v>
      </c>
      <c r="K167" t="s" s="71">
        <v>213</v>
      </c>
      <c r="L167" s="36">
        <v>67.33</v>
      </c>
      <c r="M167" s="60">
        <f>SUM(O167:X167)</f>
        <v>0</v>
      </c>
      <c r="N167" s="36">
        <f>L167*M167</f>
        <v>0</v>
      </c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="6" customFormat="1" ht="12" customHeight="1">
      <c r="A168" t="s" s="52">
        <f>IF(E168=E169,IF(F168=F169,IF(K168=K169,"ne",IF(K169=K170,"ano","ne")),IF(F168=F167,"ano",IF(F169=F170,"ano","ne"))),"ano")</f>
        <v>41</v>
      </c>
      <c r="B168" s="56">
        <v>45292</v>
      </c>
      <c r="C168" t="s" s="63">
        <v>66</v>
      </c>
      <c r="D168" t="s" s="58">
        <v>223</v>
      </c>
      <c r="E168" t="s" s="58">
        <v>43</v>
      </c>
      <c r="F168" s="59">
        <v>5338</v>
      </c>
      <c r="G168" t="s" s="58">
        <v>211</v>
      </c>
      <c r="H168" s="60">
        <v>2024</v>
      </c>
      <c r="I168" t="s" s="58">
        <v>212</v>
      </c>
      <c r="J168" s="40">
        <v>7</v>
      </c>
      <c r="K168" t="s" s="71">
        <v>213</v>
      </c>
      <c r="L168" s="36">
        <v>67.33</v>
      </c>
      <c r="M168" s="60">
        <f>SUM(O168:X168)</f>
        <v>0</v>
      </c>
      <c r="N168" s="36">
        <f>L168*M168</f>
        <v>0</v>
      </c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="6" customFormat="1" ht="12" customHeight="1">
      <c r="A169" t="s" s="52">
        <f>IF(E169=E170,IF(F169=F170,IF(K169=K170,"ne",IF(K170=K171,"ano","ne")),IF(F169=F168,"ano",IF(F170=F171,"ano","ne"))),"ano")</f>
        <v>41</v>
      </c>
      <c r="B169" s="56">
        <v>45292</v>
      </c>
      <c r="C169" t="s" s="63">
        <v>66</v>
      </c>
      <c r="D169" t="s" s="58">
        <v>224</v>
      </c>
      <c r="E169" t="s" s="58">
        <v>43</v>
      </c>
      <c r="F169" s="59">
        <v>5338</v>
      </c>
      <c r="G169" t="s" s="58">
        <v>211</v>
      </c>
      <c r="H169" s="60">
        <v>2024</v>
      </c>
      <c r="I169" t="s" s="58">
        <v>212</v>
      </c>
      <c r="J169" s="40">
        <v>7.5</v>
      </c>
      <c r="K169" t="s" s="71">
        <v>213</v>
      </c>
      <c r="L169" s="36">
        <v>67.33</v>
      </c>
      <c r="M169" s="60">
        <f>SUM(O169:X169)</f>
        <v>0</v>
      </c>
      <c r="N169" s="36">
        <f>L169*M169</f>
        <v>0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="6" customFormat="1" ht="12" customHeight="1">
      <c r="A170" t="s" s="52">
        <f>IF(E170=E171,IF(F170=F171,IF(K170=K171,"ne",IF(K171=K172,"ano","ne")),IF(F170=F169,"ano",IF(F171=F172,"ano","ne"))),"ano")</f>
        <v>41</v>
      </c>
      <c r="B170" s="56">
        <v>45292</v>
      </c>
      <c r="C170" t="s" s="63">
        <v>66</v>
      </c>
      <c r="D170" t="s" s="58">
        <v>225</v>
      </c>
      <c r="E170" t="s" s="58">
        <v>43</v>
      </c>
      <c r="F170" s="59">
        <v>5338</v>
      </c>
      <c r="G170" t="s" s="58">
        <v>211</v>
      </c>
      <c r="H170" s="60">
        <v>2024</v>
      </c>
      <c r="I170" t="s" s="58">
        <v>212</v>
      </c>
      <c r="J170" s="40">
        <v>8</v>
      </c>
      <c r="K170" t="s" s="71">
        <v>213</v>
      </c>
      <c r="L170" s="36">
        <v>67.33</v>
      </c>
      <c r="M170" s="60">
        <f>SUM(O170:X170)</f>
        <v>0</v>
      </c>
      <c r="N170" s="36">
        <f>L170*M170</f>
        <v>0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  <row r="171" s="6" customFormat="1" ht="12" customHeight="1">
      <c r="A171" t="s" s="52">
        <f>IF(E171=E172,IF(F171=F172,IF(K171=K172,"ne",IF(K172=K173,"ano","ne")),IF(F171=F170,"ano",IF(F172=F173,"ano","ne"))),"ano")</f>
        <v>41</v>
      </c>
      <c r="B171" s="56">
        <v>45292</v>
      </c>
      <c r="C171" t="s" s="63">
        <v>66</v>
      </c>
      <c r="D171" t="s" s="58">
        <v>226</v>
      </c>
      <c r="E171" t="s" s="58">
        <v>43</v>
      </c>
      <c r="F171" s="59">
        <v>5338</v>
      </c>
      <c r="G171" t="s" s="58">
        <v>211</v>
      </c>
      <c r="H171" s="60">
        <v>2024</v>
      </c>
      <c r="I171" t="s" s="58">
        <v>212</v>
      </c>
      <c r="J171" s="40">
        <v>8.5</v>
      </c>
      <c r="K171" t="s" s="71">
        <v>213</v>
      </c>
      <c r="L171" s="36">
        <v>67.33</v>
      </c>
      <c r="M171" s="60">
        <f>SUM(O171:X171)</f>
        <v>0</v>
      </c>
      <c r="N171" s="36">
        <f>L171*M171</f>
        <v>0</v>
      </c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  <row r="172" s="6" customFormat="1" ht="12" customHeight="1">
      <c r="A172" t="s" s="52">
        <f>IF(E172=E173,IF(F172=F173,IF(K172=K173,"ne",IF(K173=K174,"ano","ne")),IF(F172=F171,"ano",IF(F173=F174,"ano","ne"))),"ano")</f>
        <v>41</v>
      </c>
      <c r="B172" s="56">
        <v>45292</v>
      </c>
      <c r="C172" t="s" s="63">
        <v>66</v>
      </c>
      <c r="D172" t="s" s="58">
        <v>227</v>
      </c>
      <c r="E172" t="s" s="58">
        <v>43</v>
      </c>
      <c r="F172" s="59">
        <v>5338</v>
      </c>
      <c r="G172" t="s" s="58">
        <v>211</v>
      </c>
      <c r="H172" s="60">
        <v>2024</v>
      </c>
      <c r="I172" t="s" s="58">
        <v>212</v>
      </c>
      <c r="J172" s="40">
        <v>9</v>
      </c>
      <c r="K172" t="s" s="71">
        <v>213</v>
      </c>
      <c r="L172" s="36">
        <v>67.33</v>
      </c>
      <c r="M172" s="60">
        <f>SUM(O172:X172)</f>
        <v>0</v>
      </c>
      <c r="N172" s="36">
        <f>L172*M172</f>
        <v>0</v>
      </c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  <row r="173" s="6" customFormat="1" ht="12" customHeight="1">
      <c r="A173" t="s" s="52">
        <f>IF(E173=E174,IF(F173=F174,IF(K173=K174,"ne",IF(K174=K175,"ano","ne")),IF(F173=F172,"ano",IF(F174=F175,"ano","ne"))),"ano")</f>
        <v>41</v>
      </c>
      <c r="B173" s="56">
        <v>45292</v>
      </c>
      <c r="C173" t="s" s="63">
        <v>66</v>
      </c>
      <c r="D173" t="s" s="58">
        <v>228</v>
      </c>
      <c r="E173" t="s" s="58">
        <v>43</v>
      </c>
      <c r="F173" s="59">
        <v>5338</v>
      </c>
      <c r="G173" t="s" s="58">
        <v>211</v>
      </c>
      <c r="H173" s="60">
        <v>2024</v>
      </c>
      <c r="I173" t="s" s="58">
        <v>212</v>
      </c>
      <c r="J173" s="40">
        <v>9.5</v>
      </c>
      <c r="K173" t="s" s="71">
        <v>213</v>
      </c>
      <c r="L173" s="36">
        <v>67.33</v>
      </c>
      <c r="M173" s="60">
        <f>SUM(O173:X173)</f>
        <v>0</v>
      </c>
      <c r="N173" s="36">
        <f>L173*M173</f>
        <v>0</v>
      </c>
      <c r="O173" s="62"/>
      <c r="P173" s="62"/>
      <c r="Q173" s="62"/>
      <c r="R173" s="62"/>
      <c r="S173" s="62"/>
      <c r="T173" s="62"/>
      <c r="U173" s="62"/>
      <c r="V173" s="62"/>
      <c r="W173" s="62"/>
      <c r="X173" s="62"/>
    </row>
    <row r="174" s="6" customFormat="1" ht="12.75" customHeight="1">
      <c r="A174" t="s" s="52">
        <f>IF(E174=E175,IF(F174=F175,IF(K174=K175,"ne",IF(K175=K176,"ano","ne")),IF(F174=F173,"ano",IF(F175=F176,"ano","ne"))),"ano")</f>
        <v>64</v>
      </c>
      <c r="B174" s="56">
        <v>45292</v>
      </c>
      <c r="C174" t="s" s="63">
        <v>66</v>
      </c>
      <c r="D174" t="s" s="58">
        <v>229</v>
      </c>
      <c r="E174" t="s" s="58">
        <v>43</v>
      </c>
      <c r="F174" s="59">
        <v>5338</v>
      </c>
      <c r="G174" t="s" s="58">
        <v>211</v>
      </c>
      <c r="H174" s="60">
        <v>2024</v>
      </c>
      <c r="I174" t="s" s="58">
        <v>212</v>
      </c>
      <c r="J174" s="40">
        <v>10</v>
      </c>
      <c r="K174" t="s" s="71">
        <v>213</v>
      </c>
      <c r="L174" s="36">
        <v>67.33</v>
      </c>
      <c r="M174" s="60">
        <f>SUM(O174:X174)</f>
        <v>0</v>
      </c>
      <c r="N174" s="36">
        <f>L174*M174</f>
        <v>0</v>
      </c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  <row r="175" s="6" customFormat="1" ht="12.75" customHeight="1">
      <c r="A175" t="s" s="52">
        <f>IF(E175=E176,IF(F175=F176,IF(K175=K176,"ne",IF(K176=K177,"ano","ne")),IF(F175=F174,"ano",IF(F176=F177,"ano","ne"))),"ano")</f>
        <v>41</v>
      </c>
      <c r="B175" s="56">
        <v>45292</v>
      </c>
      <c r="C175" s="57"/>
      <c r="D175" t="s" s="58">
        <v>230</v>
      </c>
      <c r="E175" t="s" s="58">
        <v>43</v>
      </c>
      <c r="F175" s="59">
        <v>4832</v>
      </c>
      <c r="G175" t="s" s="58">
        <v>231</v>
      </c>
      <c r="H175" s="60">
        <v>2023</v>
      </c>
      <c r="I175" t="s" s="58">
        <v>232</v>
      </c>
      <c r="J175" s="40">
        <v>4</v>
      </c>
      <c r="K175" t="s" s="72">
        <v>232</v>
      </c>
      <c r="L175" s="36">
        <v>62.15</v>
      </c>
      <c r="M175" s="60">
        <f>SUM(O175:X175)</f>
        <v>0</v>
      </c>
      <c r="N175" s="36">
        <f>L175*M175</f>
        <v>0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  <row r="176" s="6" customFormat="1" ht="12" customHeight="1">
      <c r="A176" t="s" s="52">
        <f>IF(E176=E177,IF(F176=F177,IF(K176=K177,"ne",IF(K177=K178,"ano","ne")),IF(F176=F175,"ano",IF(F177=F178,"ano","ne"))),"ano")</f>
        <v>41</v>
      </c>
      <c r="B176" s="56">
        <v>45292</v>
      </c>
      <c r="C176" s="57"/>
      <c r="D176" t="s" s="58">
        <v>233</v>
      </c>
      <c r="E176" t="s" s="58">
        <v>43</v>
      </c>
      <c r="F176" s="59">
        <v>4832</v>
      </c>
      <c r="G176" t="s" s="58">
        <v>231</v>
      </c>
      <c r="H176" s="60">
        <v>2023</v>
      </c>
      <c r="I176" t="s" s="58">
        <v>232</v>
      </c>
      <c r="J176" s="40">
        <v>4.5</v>
      </c>
      <c r="K176" t="s" s="72">
        <v>232</v>
      </c>
      <c r="L176" s="36">
        <v>62.15</v>
      </c>
      <c r="M176" s="60">
        <f>SUM(O176:X176)</f>
        <v>0</v>
      </c>
      <c r="N176" s="36">
        <f>L176*M176</f>
        <v>0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="6" customFormat="1" ht="12" customHeight="1">
      <c r="A177" t="s" s="52">
        <f>IF(E177=E178,IF(F177=F178,IF(K177=K178,"ne",IF(K178=K179,"ano","ne")),IF(F177=F176,"ano",IF(F178=F179,"ano","ne"))),"ano")</f>
        <v>41</v>
      </c>
      <c r="B177" s="56">
        <v>45292</v>
      </c>
      <c r="C177" s="57"/>
      <c r="D177" t="s" s="58">
        <v>234</v>
      </c>
      <c r="E177" t="s" s="58">
        <v>43</v>
      </c>
      <c r="F177" s="59">
        <v>4832</v>
      </c>
      <c r="G177" t="s" s="58">
        <v>231</v>
      </c>
      <c r="H177" s="60">
        <v>2023</v>
      </c>
      <c r="I177" t="s" s="58">
        <v>232</v>
      </c>
      <c r="J177" s="40">
        <v>5</v>
      </c>
      <c r="K177" t="s" s="72">
        <v>232</v>
      </c>
      <c r="L177" s="36">
        <v>62.15</v>
      </c>
      <c r="M177" s="60">
        <f>SUM(O177:X177)</f>
        <v>0</v>
      </c>
      <c r="N177" s="36">
        <f>L177*M177</f>
        <v>0</v>
      </c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  <row r="178" s="6" customFormat="1" ht="12" customHeight="1">
      <c r="A178" t="s" s="52">
        <f>IF(E178=E179,IF(F178=F179,IF(K178=K179,"ne",IF(K179=K180,"ano","ne")),IF(F178=F177,"ano",IF(F179=F180,"ano","ne"))),"ano")</f>
        <v>41</v>
      </c>
      <c r="B178" s="56">
        <v>45292</v>
      </c>
      <c r="C178" s="57"/>
      <c r="D178" t="s" s="58">
        <v>235</v>
      </c>
      <c r="E178" t="s" s="58">
        <v>43</v>
      </c>
      <c r="F178" s="59">
        <v>4832</v>
      </c>
      <c r="G178" t="s" s="58">
        <v>231</v>
      </c>
      <c r="H178" s="60">
        <v>2023</v>
      </c>
      <c r="I178" t="s" s="58">
        <v>232</v>
      </c>
      <c r="J178" s="40">
        <v>5.5</v>
      </c>
      <c r="K178" t="s" s="72">
        <v>232</v>
      </c>
      <c r="L178" s="36">
        <v>62.15</v>
      </c>
      <c r="M178" s="60">
        <f>SUM(O178:X178)</f>
        <v>0</v>
      </c>
      <c r="N178" s="36">
        <f>L178*M178</f>
        <v>0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  <row r="179" s="6" customFormat="1" ht="12" customHeight="1">
      <c r="A179" t="s" s="52">
        <f>IF(E179=E180,IF(F179=F180,IF(K179=K180,"ne",IF(K180=K181,"ano","ne")),IF(F179=F178,"ano",IF(F180=F181,"ano","ne"))),"ano")</f>
        <v>41</v>
      </c>
      <c r="B179" s="56">
        <v>45292</v>
      </c>
      <c r="C179" s="57"/>
      <c r="D179" t="s" s="58">
        <v>236</v>
      </c>
      <c r="E179" t="s" s="58">
        <v>43</v>
      </c>
      <c r="F179" s="59">
        <v>4832</v>
      </c>
      <c r="G179" t="s" s="58">
        <v>231</v>
      </c>
      <c r="H179" s="60">
        <v>2023</v>
      </c>
      <c r="I179" t="s" s="58">
        <v>232</v>
      </c>
      <c r="J179" s="40">
        <v>6</v>
      </c>
      <c r="K179" t="s" s="72">
        <v>232</v>
      </c>
      <c r="L179" s="36">
        <v>62.15</v>
      </c>
      <c r="M179" s="60">
        <f>SUM(O179:X179)</f>
        <v>0</v>
      </c>
      <c r="N179" s="36">
        <f>L179*M179</f>
        <v>0</v>
      </c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="6" customFormat="1" ht="12" customHeight="1">
      <c r="A180" t="s" s="52">
        <f>IF(E180=E181,IF(F180=F181,IF(K180=K181,"ne",IF(K181=K182,"ano","ne")),IF(F180=F179,"ano",IF(F181=F182,"ano","ne"))),"ano")</f>
        <v>41</v>
      </c>
      <c r="B180" s="56">
        <v>45292</v>
      </c>
      <c r="C180" s="57"/>
      <c r="D180" t="s" s="58">
        <v>237</v>
      </c>
      <c r="E180" t="s" s="58">
        <v>43</v>
      </c>
      <c r="F180" s="59">
        <v>4832</v>
      </c>
      <c r="G180" t="s" s="58">
        <v>231</v>
      </c>
      <c r="H180" s="60">
        <v>2023</v>
      </c>
      <c r="I180" t="s" s="58">
        <v>232</v>
      </c>
      <c r="J180" s="40">
        <v>6.5</v>
      </c>
      <c r="K180" t="s" s="72">
        <v>232</v>
      </c>
      <c r="L180" s="36">
        <v>62.15</v>
      </c>
      <c r="M180" s="60">
        <f>SUM(O180:X180)</f>
        <v>0</v>
      </c>
      <c r="N180" s="36">
        <f>L180*M180</f>
        <v>0</v>
      </c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="6" customFormat="1" ht="12" customHeight="1">
      <c r="A181" t="s" s="52">
        <f>IF(E181=E182,IF(F181=F182,IF(K181=K182,"ne",IF(K182=K183,"ano","ne")),IF(F181=F180,"ano",IF(F182=F183,"ano","ne"))),"ano")</f>
        <v>41</v>
      </c>
      <c r="B181" s="56">
        <v>45292</v>
      </c>
      <c r="C181" s="57"/>
      <c r="D181" t="s" s="58">
        <v>238</v>
      </c>
      <c r="E181" t="s" s="58">
        <v>43</v>
      </c>
      <c r="F181" s="59">
        <v>4832</v>
      </c>
      <c r="G181" t="s" s="58">
        <v>231</v>
      </c>
      <c r="H181" s="60">
        <v>2023</v>
      </c>
      <c r="I181" t="s" s="58">
        <v>232</v>
      </c>
      <c r="J181" s="40">
        <v>7</v>
      </c>
      <c r="K181" t="s" s="72">
        <v>232</v>
      </c>
      <c r="L181" s="36">
        <v>62.15</v>
      </c>
      <c r="M181" s="60">
        <f>SUM(O181:X181)</f>
        <v>0</v>
      </c>
      <c r="N181" s="36">
        <f>L181*M181</f>
        <v>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  <row r="182" s="6" customFormat="1" ht="12" customHeight="1">
      <c r="A182" t="s" s="52">
        <f>IF(E182=E183,IF(F182=F183,IF(K182=K183,"ne",IF(K183=K184,"ano","ne")),IF(F182=F181,"ano",IF(F183=F184,"ano","ne"))),"ano")</f>
        <v>41</v>
      </c>
      <c r="B182" s="56">
        <v>45292</v>
      </c>
      <c r="C182" s="57"/>
      <c r="D182" t="s" s="58">
        <v>239</v>
      </c>
      <c r="E182" t="s" s="58">
        <v>43</v>
      </c>
      <c r="F182" s="59">
        <v>4832</v>
      </c>
      <c r="G182" t="s" s="58">
        <v>231</v>
      </c>
      <c r="H182" s="60">
        <v>2023</v>
      </c>
      <c r="I182" t="s" s="58">
        <v>232</v>
      </c>
      <c r="J182" s="40">
        <v>7.5</v>
      </c>
      <c r="K182" t="s" s="72">
        <v>232</v>
      </c>
      <c r="L182" s="36">
        <v>62.15</v>
      </c>
      <c r="M182" s="60">
        <f>SUM(O182:X182)</f>
        <v>0</v>
      </c>
      <c r="N182" s="36">
        <f>L182*M182</f>
        <v>0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</row>
    <row r="183" s="6" customFormat="1" ht="12" customHeight="1">
      <c r="A183" t="s" s="52">
        <f>IF(E183=E184,IF(F183=F184,IF(K183=K184,"ne",IF(K184=K185,"ano","ne")),IF(F183=F182,"ano",IF(F184=F185,"ano","ne"))),"ano")</f>
        <v>41</v>
      </c>
      <c r="B183" s="56">
        <v>45292</v>
      </c>
      <c r="C183" s="57"/>
      <c r="D183" t="s" s="58">
        <v>240</v>
      </c>
      <c r="E183" t="s" s="58">
        <v>43</v>
      </c>
      <c r="F183" s="59">
        <v>4832</v>
      </c>
      <c r="G183" t="s" s="58">
        <v>231</v>
      </c>
      <c r="H183" s="60">
        <v>2023</v>
      </c>
      <c r="I183" t="s" s="58">
        <v>232</v>
      </c>
      <c r="J183" s="40">
        <v>8</v>
      </c>
      <c r="K183" t="s" s="72">
        <v>232</v>
      </c>
      <c r="L183" s="36">
        <v>62.15</v>
      </c>
      <c r="M183" s="60">
        <f>SUM(O183:X183)</f>
        <v>0</v>
      </c>
      <c r="N183" s="36">
        <f>L183*M183</f>
        <v>0</v>
      </c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  <row r="184" s="6" customFormat="1" ht="12" customHeight="1">
      <c r="A184" t="s" s="52">
        <f>IF(E184=E185,IF(F184=F185,IF(K184=K185,"ne",IF(K185=K186,"ano","ne")),IF(F184=F183,"ano",IF(F185=F186,"ano","ne"))),"ano")</f>
        <v>41</v>
      </c>
      <c r="B184" s="56">
        <v>45292</v>
      </c>
      <c r="C184" s="57"/>
      <c r="D184" t="s" s="58">
        <v>241</v>
      </c>
      <c r="E184" t="s" s="58">
        <v>43</v>
      </c>
      <c r="F184" s="59">
        <v>4832</v>
      </c>
      <c r="G184" t="s" s="58">
        <v>231</v>
      </c>
      <c r="H184" s="60">
        <v>2023</v>
      </c>
      <c r="I184" t="s" s="58">
        <v>232</v>
      </c>
      <c r="J184" s="40">
        <v>8.5</v>
      </c>
      <c r="K184" t="s" s="72">
        <v>232</v>
      </c>
      <c r="L184" s="36">
        <v>62.15</v>
      </c>
      <c r="M184" s="60">
        <f>SUM(O184:X184)</f>
        <v>0</v>
      </c>
      <c r="N184" s="36">
        <f>L184*M184</f>
        <v>0</v>
      </c>
      <c r="O184" s="62"/>
      <c r="P184" s="62"/>
      <c r="Q184" s="62"/>
      <c r="R184" s="62"/>
      <c r="S184" s="62"/>
      <c r="T184" s="62"/>
      <c r="U184" s="62"/>
      <c r="V184" s="62"/>
      <c r="W184" s="62"/>
      <c r="X184" s="62"/>
    </row>
    <row r="185" s="6" customFormat="1" ht="12" customHeight="1">
      <c r="A185" t="s" s="52">
        <f>IF(E185=E186,IF(F185=F186,IF(K185=K186,"ne",IF(K186=K187,"ano","ne")),IF(F185=F184,"ano",IF(F186=F187,"ano","ne"))),"ano")</f>
        <v>41</v>
      </c>
      <c r="B185" s="56">
        <v>45292</v>
      </c>
      <c r="C185" s="57"/>
      <c r="D185" t="s" s="58">
        <v>242</v>
      </c>
      <c r="E185" t="s" s="58">
        <v>43</v>
      </c>
      <c r="F185" s="59">
        <v>4832</v>
      </c>
      <c r="G185" t="s" s="58">
        <v>231</v>
      </c>
      <c r="H185" s="60">
        <v>2023</v>
      </c>
      <c r="I185" t="s" s="58">
        <v>232</v>
      </c>
      <c r="J185" s="40">
        <v>9</v>
      </c>
      <c r="K185" t="s" s="72">
        <v>232</v>
      </c>
      <c r="L185" s="36">
        <v>62.15</v>
      </c>
      <c r="M185" s="60">
        <f>SUM(O185:X185)</f>
        <v>0</v>
      </c>
      <c r="N185" s="36">
        <f>L185*M185</f>
        <v>0</v>
      </c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  <row r="186" s="6" customFormat="1" ht="12" customHeight="1">
      <c r="A186" t="s" s="52">
        <f>IF(E186=E187,IF(F186=F187,IF(K186=K187,"ne",IF(K187=K188,"ano","ne")),IF(F186=F185,"ano",IF(F187=F188,"ano","ne"))),"ano")</f>
        <v>41</v>
      </c>
      <c r="B186" s="56">
        <v>45292</v>
      </c>
      <c r="C186" s="57"/>
      <c r="D186" t="s" s="58">
        <v>243</v>
      </c>
      <c r="E186" t="s" s="58">
        <v>43</v>
      </c>
      <c r="F186" s="59">
        <v>4832</v>
      </c>
      <c r="G186" t="s" s="58">
        <v>231</v>
      </c>
      <c r="H186" s="60">
        <v>2023</v>
      </c>
      <c r="I186" t="s" s="58">
        <v>232</v>
      </c>
      <c r="J186" s="40">
        <v>9.5</v>
      </c>
      <c r="K186" t="s" s="72">
        <v>232</v>
      </c>
      <c r="L186" s="36">
        <v>62.15</v>
      </c>
      <c r="M186" s="60">
        <f>SUM(O186:X186)</f>
        <v>0</v>
      </c>
      <c r="N186" s="36">
        <f>L186*M186</f>
        <v>0</v>
      </c>
      <c r="O186" s="62"/>
      <c r="P186" s="62"/>
      <c r="Q186" s="62"/>
      <c r="R186" s="62"/>
      <c r="S186" s="62"/>
      <c r="T186" s="62"/>
      <c r="U186" s="62"/>
      <c r="V186" s="62"/>
      <c r="W186" s="62"/>
      <c r="X186" s="62"/>
    </row>
    <row r="187" s="6" customFormat="1" ht="12" customHeight="1">
      <c r="A187" t="s" s="52">
        <f>IF(E187=E188,IF(F187=F188,IF(K187=K188,"ne",IF(K188=K189,"ano","ne")),IF(F187=F186,"ano",IF(F188=F189,"ano","ne"))),"ano")</f>
        <v>41</v>
      </c>
      <c r="B187" s="56">
        <v>45292</v>
      </c>
      <c r="C187" s="57"/>
      <c r="D187" t="s" s="58">
        <v>244</v>
      </c>
      <c r="E187" t="s" s="58">
        <v>43</v>
      </c>
      <c r="F187" s="59">
        <v>4832</v>
      </c>
      <c r="G187" t="s" s="58">
        <v>231</v>
      </c>
      <c r="H187" s="60">
        <v>2023</v>
      </c>
      <c r="I187" t="s" s="58">
        <v>232</v>
      </c>
      <c r="J187" s="40">
        <v>10</v>
      </c>
      <c r="K187" t="s" s="72">
        <v>232</v>
      </c>
      <c r="L187" s="36">
        <v>62.15</v>
      </c>
      <c r="M187" s="60">
        <f>SUM(O187:X187)</f>
        <v>0</v>
      </c>
      <c r="N187" s="36">
        <f>L187*M187</f>
        <v>0</v>
      </c>
      <c r="O187" s="62"/>
      <c r="P187" s="62"/>
      <c r="Q187" s="62"/>
      <c r="R187" s="62"/>
      <c r="S187" s="62"/>
      <c r="T187" s="62"/>
      <c r="U187" s="62"/>
      <c r="V187" s="62"/>
      <c r="W187" s="62"/>
      <c r="X187" s="62"/>
    </row>
    <row r="188" s="6" customFormat="1" ht="12" customHeight="1">
      <c r="A188" t="s" s="52">
        <f>IF(E188=E189,IF(F188=F189,IF(K188=K189,"ne",IF(K189=K190,"ano","ne")),IF(F188=F187,"ano",IF(F189=F190,"ano","ne"))),"ano")</f>
        <v>41</v>
      </c>
      <c r="B188" s="56">
        <v>45292</v>
      </c>
      <c r="C188" s="57"/>
      <c r="D188" t="s" s="58">
        <v>245</v>
      </c>
      <c r="E188" t="s" s="58">
        <v>43</v>
      </c>
      <c r="F188" s="59">
        <v>4832</v>
      </c>
      <c r="G188" t="s" s="58">
        <v>231</v>
      </c>
      <c r="H188" s="60">
        <v>2023</v>
      </c>
      <c r="I188" t="s" s="58">
        <v>232</v>
      </c>
      <c r="J188" s="40">
        <v>10.5</v>
      </c>
      <c r="K188" t="s" s="72">
        <v>232</v>
      </c>
      <c r="L188" s="36">
        <v>62.15</v>
      </c>
      <c r="M188" s="60">
        <f>SUM(O188:X188)</f>
        <v>0</v>
      </c>
      <c r="N188" s="36">
        <f>L188*M188</f>
        <v>0</v>
      </c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  <row r="189" s="6" customFormat="1" ht="12" customHeight="1">
      <c r="A189" t="s" s="52">
        <f>IF(E189=E190,IF(F189=F190,IF(K189=K190,"ne",IF(K190=K191,"ano","ne")),IF(F189=F188,"ano",IF(F190=F191,"ano","ne"))),"ano")</f>
        <v>41</v>
      </c>
      <c r="B189" s="56">
        <v>45292</v>
      </c>
      <c r="C189" s="57"/>
      <c r="D189" t="s" s="58">
        <v>246</v>
      </c>
      <c r="E189" t="s" s="58">
        <v>43</v>
      </c>
      <c r="F189" s="59">
        <v>4832</v>
      </c>
      <c r="G189" t="s" s="58">
        <v>231</v>
      </c>
      <c r="H189" s="60">
        <v>2023</v>
      </c>
      <c r="I189" t="s" s="58">
        <v>232</v>
      </c>
      <c r="J189" s="40">
        <v>11</v>
      </c>
      <c r="K189" t="s" s="72">
        <v>232</v>
      </c>
      <c r="L189" s="36">
        <v>62.15</v>
      </c>
      <c r="M189" s="60">
        <f>SUM(O189:X189)</f>
        <v>0</v>
      </c>
      <c r="N189" s="36">
        <f>L189*M189</f>
        <v>0</v>
      </c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  <row r="190" s="6" customFormat="1" ht="12" customHeight="1">
      <c r="A190" t="s" s="52">
        <f>IF(E190=E191,IF(F190=F191,IF(K190=K191,"ne",IF(K191=K192,"ano","ne")),IF(F190=F189,"ano",IF(F191=F192,"ano","ne"))),"ano")</f>
        <v>41</v>
      </c>
      <c r="B190" s="56">
        <v>45292</v>
      </c>
      <c r="C190" s="57"/>
      <c r="D190" t="s" s="58">
        <v>247</v>
      </c>
      <c r="E190" t="s" s="58">
        <v>43</v>
      </c>
      <c r="F190" s="59">
        <v>4832</v>
      </c>
      <c r="G190" t="s" s="58">
        <v>231</v>
      </c>
      <c r="H190" s="60">
        <v>2023</v>
      </c>
      <c r="I190" t="s" s="58">
        <v>232</v>
      </c>
      <c r="J190" s="40">
        <v>11.5</v>
      </c>
      <c r="K190" t="s" s="72">
        <v>232</v>
      </c>
      <c r="L190" s="36">
        <v>62.15</v>
      </c>
      <c r="M190" s="60">
        <f>SUM(O190:X190)</f>
        <v>0</v>
      </c>
      <c r="N190" s="36">
        <f>L190*M190</f>
        <v>0</v>
      </c>
      <c r="O190" s="62"/>
      <c r="P190" s="62"/>
      <c r="Q190" s="62"/>
      <c r="R190" s="62"/>
      <c r="S190" s="62"/>
      <c r="T190" s="62"/>
      <c r="U190" s="62"/>
      <c r="V190" s="62"/>
      <c r="W190" s="62"/>
      <c r="X190" s="62"/>
    </row>
    <row r="191" s="6" customFormat="1" ht="12" customHeight="1">
      <c r="A191" t="s" s="52">
        <f>IF(E191=E192,IF(F191=F192,IF(K191=K192,"ne",IF(K192=K193,"ano","ne")),IF(F191=F190,"ano",IF(F192=F193,"ano","ne"))),"ano")</f>
        <v>41</v>
      </c>
      <c r="B191" s="56">
        <v>45292</v>
      </c>
      <c r="C191" s="57"/>
      <c r="D191" t="s" s="58">
        <v>248</v>
      </c>
      <c r="E191" t="s" s="58">
        <v>43</v>
      </c>
      <c r="F191" s="59">
        <v>4832</v>
      </c>
      <c r="G191" t="s" s="58">
        <v>231</v>
      </c>
      <c r="H191" s="60">
        <v>2023</v>
      </c>
      <c r="I191" t="s" s="58">
        <v>232</v>
      </c>
      <c r="J191" s="40">
        <v>12</v>
      </c>
      <c r="K191" t="s" s="72">
        <v>232</v>
      </c>
      <c r="L191" s="36">
        <v>62.15</v>
      </c>
      <c r="M191" s="60">
        <f>SUM(O191:X191)</f>
        <v>0</v>
      </c>
      <c r="N191" s="36">
        <f>L191*M191</f>
        <v>0</v>
      </c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  <row r="192" s="6" customFormat="1" ht="12.75" customHeight="1">
      <c r="A192" t="s" s="52">
        <f>IF(E192=E193,IF(F192=F193,IF(K192=K193,"ne",IF(K193=K194,"ano","ne")),IF(F192=F191,"ano",IF(F193=F194,"ano","ne"))),"ano")</f>
        <v>64</v>
      </c>
      <c r="B192" s="56">
        <v>45292</v>
      </c>
      <c r="C192" s="57"/>
      <c r="D192" t="s" s="58">
        <v>249</v>
      </c>
      <c r="E192" t="s" s="58">
        <v>43</v>
      </c>
      <c r="F192" s="59">
        <v>4832</v>
      </c>
      <c r="G192" t="s" s="58">
        <v>231</v>
      </c>
      <c r="H192" s="60">
        <v>2023</v>
      </c>
      <c r="I192" t="s" s="58">
        <v>232</v>
      </c>
      <c r="J192" s="40">
        <v>13</v>
      </c>
      <c r="K192" t="s" s="72">
        <v>232</v>
      </c>
      <c r="L192" s="36">
        <v>62.15</v>
      </c>
      <c r="M192" s="60">
        <f>SUM(O192:X192)</f>
        <v>0</v>
      </c>
      <c r="N192" s="36">
        <f>L192*M192</f>
        <v>0</v>
      </c>
      <c r="O192" s="62"/>
      <c r="P192" s="62"/>
      <c r="Q192" s="62"/>
      <c r="R192" s="62"/>
      <c r="S192" s="62"/>
      <c r="T192" s="62"/>
      <c r="U192" s="62"/>
      <c r="V192" s="62"/>
      <c r="W192" s="62"/>
      <c r="X192" s="62"/>
    </row>
    <row r="193" s="6" customFormat="1" ht="12.75" customHeight="1">
      <c r="A193" t="s" s="52">
        <f>IF(E193=E194,IF(F193=F194,IF(K193=K194,"ne",IF(K194=K195,"ano","ne")),IF(F193=F192,"ano",IF(F194=F195,"ano","ne"))),"ano")</f>
        <v>41</v>
      </c>
      <c r="B193" s="56">
        <v>45292</v>
      </c>
      <c r="C193" s="57"/>
      <c r="D193" t="s" s="58">
        <v>250</v>
      </c>
      <c r="E193" t="s" s="58">
        <v>43</v>
      </c>
      <c r="F193" s="59">
        <v>4041</v>
      </c>
      <c r="G193" t="s" s="58">
        <v>251</v>
      </c>
      <c r="H193" s="60">
        <v>2019</v>
      </c>
      <c r="I193" t="s" s="58">
        <v>252</v>
      </c>
      <c r="J193" s="40">
        <v>4</v>
      </c>
      <c r="K193" t="s" s="73">
        <v>253</v>
      </c>
      <c r="L193" s="36">
        <v>56.97</v>
      </c>
      <c r="M193" s="60">
        <f>SUM(O193:X193)</f>
        <v>0</v>
      </c>
      <c r="N193" s="36">
        <f>L193*M193</f>
        <v>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  <row r="194" s="6" customFormat="1" ht="12" customHeight="1">
      <c r="A194" t="s" s="52">
        <f>IF(E194=E195,IF(F194=F195,IF(K194=K195,"ne",IF(K195=K196,"ano","ne")),IF(F194=F193,"ano",IF(F195=F196,"ano","ne"))),"ano")</f>
        <v>41</v>
      </c>
      <c r="B194" s="56">
        <v>45292</v>
      </c>
      <c r="C194" s="57"/>
      <c r="D194" t="s" s="58">
        <v>254</v>
      </c>
      <c r="E194" t="s" s="58">
        <v>43</v>
      </c>
      <c r="F194" s="59">
        <v>4041</v>
      </c>
      <c r="G194" t="s" s="58">
        <v>251</v>
      </c>
      <c r="H194" s="60">
        <v>2019</v>
      </c>
      <c r="I194" t="s" s="58">
        <v>252</v>
      </c>
      <c r="J194" s="40">
        <v>4.5</v>
      </c>
      <c r="K194" t="s" s="73">
        <v>253</v>
      </c>
      <c r="L194" s="36">
        <v>56.97</v>
      </c>
      <c r="M194" s="60">
        <f>SUM(O194:X194)</f>
        <v>0</v>
      </c>
      <c r="N194" s="36">
        <f>L194*M194</f>
        <v>0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</row>
    <row r="195" s="6" customFormat="1" ht="12" customHeight="1">
      <c r="A195" t="s" s="52">
        <f>IF(E195=E196,IF(F195=F196,IF(K195=K196,"ne",IF(K196=K197,"ano","ne")),IF(F195=F194,"ano",IF(F196=F197,"ano","ne"))),"ano")</f>
        <v>41</v>
      </c>
      <c r="B195" s="56">
        <v>45292</v>
      </c>
      <c r="C195" s="57"/>
      <c r="D195" t="s" s="58">
        <v>255</v>
      </c>
      <c r="E195" t="s" s="58">
        <v>43</v>
      </c>
      <c r="F195" s="59">
        <v>4041</v>
      </c>
      <c r="G195" t="s" s="58">
        <v>251</v>
      </c>
      <c r="H195" s="60">
        <v>2019</v>
      </c>
      <c r="I195" t="s" s="58">
        <v>252</v>
      </c>
      <c r="J195" s="40">
        <v>5</v>
      </c>
      <c r="K195" t="s" s="73">
        <v>253</v>
      </c>
      <c r="L195" s="36">
        <v>56.97</v>
      </c>
      <c r="M195" s="60">
        <f>SUM(O195:X195)</f>
        <v>0</v>
      </c>
      <c r="N195" s="36">
        <f>L195*M195</f>
        <v>0</v>
      </c>
      <c r="O195" s="62"/>
      <c r="P195" s="62"/>
      <c r="Q195" s="62"/>
      <c r="R195" s="62"/>
      <c r="S195" s="62"/>
      <c r="T195" s="62"/>
      <c r="U195" s="62"/>
      <c r="V195" s="62"/>
      <c r="W195" s="62"/>
      <c r="X195" s="62"/>
    </row>
    <row r="196" s="6" customFormat="1" ht="12" customHeight="1">
      <c r="A196" t="s" s="52">
        <f>IF(E196=E197,IF(F196=F197,IF(K196=K197,"ne",IF(K197=K198,"ano","ne")),IF(F196=F195,"ano",IF(F197=F198,"ano","ne"))),"ano")</f>
        <v>41</v>
      </c>
      <c r="B196" s="56">
        <v>45292</v>
      </c>
      <c r="C196" s="57"/>
      <c r="D196" t="s" s="58">
        <v>256</v>
      </c>
      <c r="E196" t="s" s="58">
        <v>43</v>
      </c>
      <c r="F196" s="59">
        <v>4041</v>
      </c>
      <c r="G196" t="s" s="58">
        <v>251</v>
      </c>
      <c r="H196" s="60">
        <v>2019</v>
      </c>
      <c r="I196" t="s" s="58">
        <v>252</v>
      </c>
      <c r="J196" s="40">
        <v>5.5</v>
      </c>
      <c r="K196" t="s" s="73">
        <v>253</v>
      </c>
      <c r="L196" s="36">
        <v>56.97</v>
      </c>
      <c r="M196" s="60">
        <f>SUM(O196:X196)</f>
        <v>0</v>
      </c>
      <c r="N196" s="36">
        <f>L196*M196</f>
        <v>0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  <row r="197" s="6" customFormat="1" ht="12" customHeight="1">
      <c r="A197" t="s" s="52">
        <f>IF(E197=E198,IF(F197=F198,IF(K197=K198,"ne",IF(K198=K199,"ano","ne")),IF(F197=F196,"ano",IF(F198=F199,"ano","ne"))),"ano")</f>
        <v>41</v>
      </c>
      <c r="B197" s="56">
        <v>45292</v>
      </c>
      <c r="C197" s="57"/>
      <c r="D197" t="s" s="58">
        <v>257</v>
      </c>
      <c r="E197" t="s" s="58">
        <v>43</v>
      </c>
      <c r="F197" s="59">
        <v>4041</v>
      </c>
      <c r="G197" t="s" s="58">
        <v>251</v>
      </c>
      <c r="H197" s="60">
        <v>2019</v>
      </c>
      <c r="I197" t="s" s="58">
        <v>252</v>
      </c>
      <c r="J197" s="40">
        <v>6</v>
      </c>
      <c r="K197" t="s" s="73">
        <v>253</v>
      </c>
      <c r="L197" s="36">
        <v>56.97</v>
      </c>
      <c r="M197" s="60">
        <f>SUM(O197:X197)</f>
        <v>0</v>
      </c>
      <c r="N197" s="36">
        <f>L197*M197</f>
        <v>0</v>
      </c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  <row r="198" s="6" customFormat="1" ht="12" customHeight="1">
      <c r="A198" t="s" s="52">
        <f>IF(E198=E199,IF(F198=F199,IF(K198=K199,"ne",IF(K199=K200,"ano","ne")),IF(F198=F197,"ano",IF(F199=F200,"ano","ne"))),"ano")</f>
        <v>41</v>
      </c>
      <c r="B198" s="56">
        <v>45292</v>
      </c>
      <c r="C198" s="57"/>
      <c r="D198" t="s" s="58">
        <v>258</v>
      </c>
      <c r="E198" t="s" s="58">
        <v>43</v>
      </c>
      <c r="F198" s="59">
        <v>4041</v>
      </c>
      <c r="G198" t="s" s="58">
        <v>251</v>
      </c>
      <c r="H198" s="60">
        <v>2019</v>
      </c>
      <c r="I198" t="s" s="58">
        <v>252</v>
      </c>
      <c r="J198" s="40">
        <v>6.5</v>
      </c>
      <c r="K198" t="s" s="73">
        <v>253</v>
      </c>
      <c r="L198" s="36">
        <v>56.97</v>
      </c>
      <c r="M198" s="60">
        <f>SUM(O198:X198)</f>
        <v>0</v>
      </c>
      <c r="N198" s="36">
        <f>L198*M198</f>
        <v>0</v>
      </c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  <row r="199" s="6" customFormat="1" ht="12" customHeight="1">
      <c r="A199" t="s" s="52">
        <f>IF(E199=E200,IF(F199=F200,IF(K199=K200,"ne",IF(K200=K201,"ano","ne")),IF(F199=F198,"ano",IF(F200=F201,"ano","ne"))),"ano")</f>
        <v>41</v>
      </c>
      <c r="B199" s="56">
        <v>45292</v>
      </c>
      <c r="C199" s="57"/>
      <c r="D199" t="s" s="58">
        <v>259</v>
      </c>
      <c r="E199" t="s" s="58">
        <v>43</v>
      </c>
      <c r="F199" s="59">
        <v>4041</v>
      </c>
      <c r="G199" t="s" s="58">
        <v>251</v>
      </c>
      <c r="H199" s="60">
        <v>2019</v>
      </c>
      <c r="I199" t="s" s="58">
        <v>252</v>
      </c>
      <c r="J199" s="40">
        <v>7</v>
      </c>
      <c r="K199" t="s" s="73">
        <v>253</v>
      </c>
      <c r="L199" s="36">
        <v>56.97</v>
      </c>
      <c r="M199" s="60">
        <f>SUM(O199:X199)</f>
        <v>0</v>
      </c>
      <c r="N199" s="36">
        <f>L199*M199</f>
        <v>0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  <row r="200" s="6" customFormat="1" ht="12" customHeight="1">
      <c r="A200" t="s" s="52">
        <f>IF(E200=E201,IF(F200=F201,IF(K200=K201,"ne",IF(K201=K202,"ano","ne")),IF(F200=F199,"ano",IF(F201=F202,"ano","ne"))),"ano")</f>
        <v>41</v>
      </c>
      <c r="B200" s="56">
        <v>45292</v>
      </c>
      <c r="C200" s="57"/>
      <c r="D200" t="s" s="58">
        <v>260</v>
      </c>
      <c r="E200" t="s" s="58">
        <v>43</v>
      </c>
      <c r="F200" s="59">
        <v>4041</v>
      </c>
      <c r="G200" t="s" s="58">
        <v>251</v>
      </c>
      <c r="H200" s="60">
        <v>2019</v>
      </c>
      <c r="I200" t="s" s="58">
        <v>252</v>
      </c>
      <c r="J200" s="40">
        <v>7.5</v>
      </c>
      <c r="K200" t="s" s="73">
        <v>253</v>
      </c>
      <c r="L200" s="36">
        <v>56.97</v>
      </c>
      <c r="M200" s="60">
        <f>SUM(O200:X200)</f>
        <v>0</v>
      </c>
      <c r="N200" s="36">
        <f>L200*M200</f>
        <v>0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</row>
    <row r="201" s="6" customFormat="1" ht="12" customHeight="1">
      <c r="A201" t="s" s="52">
        <f>IF(E201=E202,IF(F201=F202,IF(K201=K202,"ne",IF(K202=K203,"ano","ne")),IF(F201=F200,"ano",IF(F202=F203,"ano","ne"))),"ano")</f>
        <v>41</v>
      </c>
      <c r="B201" s="56">
        <v>45292</v>
      </c>
      <c r="C201" s="57"/>
      <c r="D201" t="s" s="58">
        <v>261</v>
      </c>
      <c r="E201" t="s" s="58">
        <v>43</v>
      </c>
      <c r="F201" s="59">
        <v>4041</v>
      </c>
      <c r="G201" t="s" s="58">
        <v>251</v>
      </c>
      <c r="H201" s="60">
        <v>2019</v>
      </c>
      <c r="I201" t="s" s="58">
        <v>252</v>
      </c>
      <c r="J201" s="40">
        <v>8</v>
      </c>
      <c r="K201" t="s" s="73">
        <v>253</v>
      </c>
      <c r="L201" s="36">
        <v>56.97</v>
      </c>
      <c r="M201" s="60">
        <f>SUM(O201:X201)</f>
        <v>0</v>
      </c>
      <c r="N201" s="36">
        <f>L201*M201</f>
        <v>0</v>
      </c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  <row r="202" s="6" customFormat="1" ht="12" customHeight="1">
      <c r="A202" t="s" s="52">
        <f>IF(E202=E203,IF(F202=F203,IF(K202=K203,"ne",IF(K203=K204,"ano","ne")),IF(F202=F201,"ano",IF(F203=F204,"ano","ne"))),"ano")</f>
        <v>41</v>
      </c>
      <c r="B202" s="56">
        <v>45292</v>
      </c>
      <c r="C202" s="57"/>
      <c r="D202" t="s" s="58">
        <v>262</v>
      </c>
      <c r="E202" t="s" s="58">
        <v>43</v>
      </c>
      <c r="F202" s="59">
        <v>4041</v>
      </c>
      <c r="G202" t="s" s="58">
        <v>251</v>
      </c>
      <c r="H202" s="60">
        <v>2019</v>
      </c>
      <c r="I202" t="s" s="58">
        <v>252</v>
      </c>
      <c r="J202" s="40">
        <v>8.5</v>
      </c>
      <c r="K202" t="s" s="73">
        <v>253</v>
      </c>
      <c r="L202" s="36">
        <v>56.97</v>
      </c>
      <c r="M202" s="60">
        <f>SUM(O202:X202)</f>
        <v>0</v>
      </c>
      <c r="N202" s="36">
        <f>L202*M202</f>
        <v>0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</row>
    <row r="203" s="6" customFormat="1" ht="12" customHeight="1">
      <c r="A203" t="s" s="52">
        <f>IF(E203=E204,IF(F203=F204,IF(K203=K204,"ne",IF(K204=K205,"ano","ne")),IF(F203=F202,"ano",IF(F204=F205,"ano","ne"))),"ano")</f>
        <v>41</v>
      </c>
      <c r="B203" s="56">
        <v>45292</v>
      </c>
      <c r="C203" s="57"/>
      <c r="D203" t="s" s="58">
        <v>263</v>
      </c>
      <c r="E203" t="s" s="58">
        <v>43</v>
      </c>
      <c r="F203" s="59">
        <v>4041</v>
      </c>
      <c r="G203" t="s" s="58">
        <v>251</v>
      </c>
      <c r="H203" s="60">
        <v>2019</v>
      </c>
      <c r="I203" t="s" s="58">
        <v>252</v>
      </c>
      <c r="J203" s="40">
        <v>9</v>
      </c>
      <c r="K203" t="s" s="73">
        <v>253</v>
      </c>
      <c r="L203" s="36">
        <v>56.97</v>
      </c>
      <c r="M203" s="60">
        <f>SUM(O203:X203)</f>
        <v>0</v>
      </c>
      <c r="N203" s="36">
        <f>L203*M203</f>
        <v>0</v>
      </c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  <row r="204" s="6" customFormat="1" ht="12" customHeight="1">
      <c r="A204" t="s" s="52">
        <f>IF(E204=E205,IF(F204=F205,IF(K204=K205,"ne",IF(K205=K206,"ano","ne")),IF(F204=F203,"ano",IF(F205=F206,"ano","ne"))),"ano")</f>
        <v>41</v>
      </c>
      <c r="B204" s="56">
        <v>45292</v>
      </c>
      <c r="C204" s="57"/>
      <c r="D204" t="s" s="58">
        <v>264</v>
      </c>
      <c r="E204" t="s" s="58">
        <v>43</v>
      </c>
      <c r="F204" s="59">
        <v>4041</v>
      </c>
      <c r="G204" t="s" s="58">
        <v>251</v>
      </c>
      <c r="H204" s="60">
        <v>2019</v>
      </c>
      <c r="I204" t="s" s="58">
        <v>252</v>
      </c>
      <c r="J204" s="40">
        <v>9.5</v>
      </c>
      <c r="K204" t="s" s="73">
        <v>253</v>
      </c>
      <c r="L204" s="36">
        <v>56.97</v>
      </c>
      <c r="M204" s="60">
        <f>SUM(O204:X204)</f>
        <v>0</v>
      </c>
      <c r="N204" s="36">
        <f>L204*M204</f>
        <v>0</v>
      </c>
      <c r="O204" s="62"/>
      <c r="P204" s="62"/>
      <c r="Q204" s="62"/>
      <c r="R204" s="62"/>
      <c r="S204" s="62"/>
      <c r="T204" s="62"/>
      <c r="U204" s="62"/>
      <c r="V204" s="62"/>
      <c r="W204" s="62"/>
      <c r="X204" s="62"/>
    </row>
    <row r="205" s="6" customFormat="1" ht="12" customHeight="1">
      <c r="A205" t="s" s="52">
        <f>IF(E205=E206,IF(F205=F206,IF(K205=K206,"ne",IF(K206=K207,"ano","ne")),IF(F205=F204,"ano",IF(F206=F207,"ano","ne"))),"ano")</f>
        <v>41</v>
      </c>
      <c r="B205" s="56">
        <v>45292</v>
      </c>
      <c r="C205" s="57"/>
      <c r="D205" t="s" s="58">
        <v>265</v>
      </c>
      <c r="E205" t="s" s="58">
        <v>43</v>
      </c>
      <c r="F205" s="59">
        <v>4041</v>
      </c>
      <c r="G205" t="s" s="58">
        <v>251</v>
      </c>
      <c r="H205" s="60">
        <v>2019</v>
      </c>
      <c r="I205" t="s" s="58">
        <v>252</v>
      </c>
      <c r="J205" s="40">
        <v>10</v>
      </c>
      <c r="K205" t="s" s="73">
        <v>253</v>
      </c>
      <c r="L205" s="36">
        <v>56.97</v>
      </c>
      <c r="M205" s="60">
        <f>SUM(O205:X205)</f>
        <v>0</v>
      </c>
      <c r="N205" s="36">
        <f>L205*M205</f>
        <v>0</v>
      </c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  <row r="206" s="6" customFormat="1" ht="12" customHeight="1">
      <c r="A206" t="s" s="52">
        <f>IF(E206=E207,IF(F206=F207,IF(K206=K207,"ne",IF(K207=K208,"ano","ne")),IF(F206=F205,"ano",IF(F207=F208,"ano","ne"))),"ano")</f>
        <v>41</v>
      </c>
      <c r="B206" s="56">
        <v>45292</v>
      </c>
      <c r="C206" s="57"/>
      <c r="D206" t="s" s="58">
        <v>266</v>
      </c>
      <c r="E206" t="s" s="58">
        <v>43</v>
      </c>
      <c r="F206" s="59">
        <v>4041</v>
      </c>
      <c r="G206" t="s" s="58">
        <v>251</v>
      </c>
      <c r="H206" s="60">
        <v>2019</v>
      </c>
      <c r="I206" t="s" s="58">
        <v>252</v>
      </c>
      <c r="J206" s="40">
        <v>10.5</v>
      </c>
      <c r="K206" t="s" s="73">
        <v>253</v>
      </c>
      <c r="L206" s="36">
        <v>56.97</v>
      </c>
      <c r="M206" s="60">
        <f>SUM(O206:X206)</f>
        <v>0</v>
      </c>
      <c r="N206" s="36">
        <f>L206*M206</f>
        <v>0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/>
    </row>
    <row r="207" s="6" customFormat="1" ht="12" customHeight="1">
      <c r="A207" t="s" s="52">
        <f>IF(E207=E208,IF(F207=F208,IF(K207=K208,"ne",IF(K208=K209,"ano","ne")),IF(F207=F206,"ano",IF(F208=F209,"ano","ne"))),"ano")</f>
        <v>41</v>
      </c>
      <c r="B207" s="56">
        <v>45292</v>
      </c>
      <c r="C207" s="57"/>
      <c r="D207" t="s" s="58">
        <v>267</v>
      </c>
      <c r="E207" t="s" s="58">
        <v>43</v>
      </c>
      <c r="F207" s="59">
        <v>4041</v>
      </c>
      <c r="G207" t="s" s="58">
        <v>251</v>
      </c>
      <c r="H207" s="60">
        <v>2019</v>
      </c>
      <c r="I207" t="s" s="58">
        <v>252</v>
      </c>
      <c r="J207" s="40">
        <v>11</v>
      </c>
      <c r="K207" t="s" s="73">
        <v>253</v>
      </c>
      <c r="L207" s="36">
        <v>56.97</v>
      </c>
      <c r="M207" s="60">
        <f>SUM(O207:X207)</f>
        <v>0</v>
      </c>
      <c r="N207" s="36">
        <f>L207*M207</f>
        <v>0</v>
      </c>
      <c r="O207" s="62"/>
      <c r="P207" s="62"/>
      <c r="Q207" s="62"/>
      <c r="R207" s="62"/>
      <c r="S207" s="62"/>
      <c r="T207" s="62"/>
      <c r="U207" s="62"/>
      <c r="V207" s="62"/>
      <c r="W207" s="62"/>
      <c r="X207" s="62"/>
    </row>
    <row r="208" s="6" customFormat="1" ht="12" customHeight="1">
      <c r="A208" t="s" s="52">
        <f>IF(E208=E209,IF(F208=F209,IF(K208=K209,"ne",IF(K209=K210,"ano","ne")),IF(F208=F207,"ano",IF(F209=F210,"ano","ne"))),"ano")</f>
        <v>41</v>
      </c>
      <c r="B208" s="56">
        <v>45292</v>
      </c>
      <c r="C208" s="57"/>
      <c r="D208" t="s" s="58">
        <v>268</v>
      </c>
      <c r="E208" t="s" s="58">
        <v>43</v>
      </c>
      <c r="F208" s="59">
        <v>4041</v>
      </c>
      <c r="G208" t="s" s="58">
        <v>251</v>
      </c>
      <c r="H208" s="60">
        <v>2019</v>
      </c>
      <c r="I208" t="s" s="58">
        <v>252</v>
      </c>
      <c r="J208" s="40">
        <v>11.5</v>
      </c>
      <c r="K208" t="s" s="73">
        <v>253</v>
      </c>
      <c r="L208" s="36">
        <v>56.97</v>
      </c>
      <c r="M208" s="60">
        <f>SUM(O208:X208)</f>
        <v>0</v>
      </c>
      <c r="N208" s="36">
        <f>L208*M208</f>
        <v>0</v>
      </c>
      <c r="O208" s="62"/>
      <c r="P208" s="62"/>
      <c r="Q208" s="62"/>
      <c r="R208" s="62"/>
      <c r="S208" s="62"/>
      <c r="T208" s="62"/>
      <c r="U208" s="62"/>
      <c r="V208" s="62"/>
      <c r="W208" s="62"/>
      <c r="X208" s="62"/>
    </row>
    <row r="209" s="6" customFormat="1" ht="12" customHeight="1">
      <c r="A209" t="s" s="52">
        <f>IF(E209=E210,IF(F209=F210,IF(K209=K210,"ne",IF(K210=K211,"ano","ne")),IF(F209=F208,"ano",IF(F210=F211,"ano","ne"))),"ano")</f>
        <v>41</v>
      </c>
      <c r="B209" s="56">
        <v>45292</v>
      </c>
      <c r="C209" s="57"/>
      <c r="D209" t="s" s="58">
        <v>269</v>
      </c>
      <c r="E209" t="s" s="58">
        <v>43</v>
      </c>
      <c r="F209" s="59">
        <v>4041</v>
      </c>
      <c r="G209" t="s" s="58">
        <v>251</v>
      </c>
      <c r="H209" s="60">
        <v>2019</v>
      </c>
      <c r="I209" t="s" s="58">
        <v>252</v>
      </c>
      <c r="J209" s="40">
        <v>12</v>
      </c>
      <c r="K209" t="s" s="73">
        <v>253</v>
      </c>
      <c r="L209" s="36">
        <v>56.97</v>
      </c>
      <c r="M209" s="60">
        <f>SUM(O209:X209)</f>
        <v>0</v>
      </c>
      <c r="N209" s="36">
        <f>L209*M209</f>
        <v>0</v>
      </c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  <row r="210" s="6" customFormat="1" ht="12.75" customHeight="1">
      <c r="A210" t="s" s="52">
        <f>IF(E210=E211,IF(F210=F211,IF(K210=K211,"ne",IF(K211=K212,"ano","ne")),IF(F210=F209,"ano",IF(F211=F212,"ano","ne"))),"ano")</f>
        <v>64</v>
      </c>
      <c r="B210" s="56">
        <v>45292</v>
      </c>
      <c r="C210" s="57"/>
      <c r="D210" t="s" s="58">
        <v>270</v>
      </c>
      <c r="E210" t="s" s="58">
        <v>43</v>
      </c>
      <c r="F210" s="59">
        <v>4041</v>
      </c>
      <c r="G210" t="s" s="58">
        <v>251</v>
      </c>
      <c r="H210" s="60">
        <v>2019</v>
      </c>
      <c r="I210" t="s" s="58">
        <v>252</v>
      </c>
      <c r="J210" s="40">
        <v>13</v>
      </c>
      <c r="K210" t="s" s="73">
        <v>253</v>
      </c>
      <c r="L210" s="36">
        <v>56.97</v>
      </c>
      <c r="M210" s="60">
        <f>SUM(O210:X210)</f>
        <v>0</v>
      </c>
      <c r="N210" s="36">
        <f>L210*M210</f>
        <v>0</v>
      </c>
      <c r="O210" s="62"/>
      <c r="P210" s="62"/>
      <c r="Q210" s="62"/>
      <c r="R210" s="62"/>
      <c r="S210" s="62"/>
      <c r="T210" s="62"/>
      <c r="U210" s="62"/>
      <c r="V210" s="62"/>
      <c r="W210" s="62"/>
      <c r="X210" s="62"/>
    </row>
    <row r="211" s="6" customFormat="1" ht="12.75" customHeight="1">
      <c r="A211" t="s" s="52">
        <f>IF(E211=E212,IF(F211=F212,IF(K211=K212,"ne",IF(K212=K213,"ano","ne")),IF(F211=F210,"ano",IF(F212=F213,"ano","ne"))),"ano")</f>
        <v>41</v>
      </c>
      <c r="B211" s="56">
        <v>45292</v>
      </c>
      <c r="C211" s="57"/>
      <c r="D211" t="s" s="58">
        <v>271</v>
      </c>
      <c r="E211" t="s" s="58">
        <v>43</v>
      </c>
      <c r="F211" s="59">
        <v>4176</v>
      </c>
      <c r="G211" t="s" s="58">
        <v>272</v>
      </c>
      <c r="H211" s="60">
        <v>2019</v>
      </c>
      <c r="I211" t="s" s="58">
        <v>273</v>
      </c>
      <c r="J211" s="40">
        <v>4</v>
      </c>
      <c r="K211" t="s" s="74">
        <v>274</v>
      </c>
      <c r="L211" s="36">
        <v>56.97</v>
      </c>
      <c r="M211" s="60">
        <f>SUM(O211:X211)</f>
        <v>0</v>
      </c>
      <c r="N211" s="36">
        <f>L211*M211</f>
        <v>0</v>
      </c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  <row r="212" s="6" customFormat="1" ht="12" customHeight="1">
      <c r="A212" t="s" s="52">
        <f>IF(E212=E213,IF(F212=F213,IF(K212=K213,"ne",IF(K213=K214,"ano","ne")),IF(F212=F211,"ano",IF(F213=F214,"ano","ne"))),"ano")</f>
        <v>41</v>
      </c>
      <c r="B212" s="56">
        <v>45292</v>
      </c>
      <c r="C212" s="57"/>
      <c r="D212" t="s" s="58">
        <v>275</v>
      </c>
      <c r="E212" t="s" s="58">
        <v>43</v>
      </c>
      <c r="F212" s="59">
        <v>4176</v>
      </c>
      <c r="G212" t="s" s="58">
        <v>272</v>
      </c>
      <c r="H212" s="60">
        <v>2019</v>
      </c>
      <c r="I212" t="s" s="58">
        <v>273</v>
      </c>
      <c r="J212" s="40">
        <v>4.5</v>
      </c>
      <c r="K212" t="s" s="74">
        <v>274</v>
      </c>
      <c r="L212" s="36">
        <v>56.97</v>
      </c>
      <c r="M212" s="60">
        <f>SUM(O212:X212)</f>
        <v>0</v>
      </c>
      <c r="N212" s="36">
        <f>L212*M212</f>
        <v>0</v>
      </c>
      <c r="O212" s="62"/>
      <c r="P212" s="62"/>
      <c r="Q212" s="62"/>
      <c r="R212" s="62"/>
      <c r="S212" s="62"/>
      <c r="T212" s="62"/>
      <c r="U212" s="62"/>
      <c r="V212" s="62"/>
      <c r="W212" s="62"/>
      <c r="X212" s="62"/>
    </row>
    <row r="213" s="6" customFormat="1" ht="12" customHeight="1">
      <c r="A213" t="s" s="52">
        <f>IF(E213=E214,IF(F213=F214,IF(K213=K214,"ne",IF(K214=K215,"ano","ne")),IF(F213=F212,"ano",IF(F214=F215,"ano","ne"))),"ano")</f>
        <v>41</v>
      </c>
      <c r="B213" s="56">
        <v>45292</v>
      </c>
      <c r="C213" s="57"/>
      <c r="D213" t="s" s="58">
        <v>276</v>
      </c>
      <c r="E213" t="s" s="58">
        <v>43</v>
      </c>
      <c r="F213" s="59">
        <v>4176</v>
      </c>
      <c r="G213" t="s" s="58">
        <v>272</v>
      </c>
      <c r="H213" s="60">
        <v>2019</v>
      </c>
      <c r="I213" t="s" s="58">
        <v>273</v>
      </c>
      <c r="J213" s="40">
        <v>5</v>
      </c>
      <c r="K213" t="s" s="74">
        <v>274</v>
      </c>
      <c r="L213" s="36">
        <v>56.97</v>
      </c>
      <c r="M213" s="60">
        <f>SUM(O213:X213)</f>
        <v>0</v>
      </c>
      <c r="N213" s="36">
        <f>L213*M213</f>
        <v>0</v>
      </c>
      <c r="O213" s="62"/>
      <c r="P213" s="62"/>
      <c r="Q213" s="62"/>
      <c r="R213" s="62"/>
      <c r="S213" s="62"/>
      <c r="T213" s="62"/>
      <c r="U213" s="62"/>
      <c r="V213" s="62"/>
      <c r="W213" s="62"/>
      <c r="X213" s="62"/>
    </row>
    <row r="214" s="6" customFormat="1" ht="12" customHeight="1">
      <c r="A214" t="s" s="52">
        <f>IF(E214=E215,IF(F214=F215,IF(K214=K215,"ne",IF(K215=K216,"ano","ne")),IF(F214=F213,"ano",IF(F215=F216,"ano","ne"))),"ano")</f>
        <v>41</v>
      </c>
      <c r="B214" s="56">
        <v>45292</v>
      </c>
      <c r="C214" s="57"/>
      <c r="D214" t="s" s="58">
        <v>277</v>
      </c>
      <c r="E214" t="s" s="58">
        <v>43</v>
      </c>
      <c r="F214" s="59">
        <v>4176</v>
      </c>
      <c r="G214" t="s" s="58">
        <v>272</v>
      </c>
      <c r="H214" s="60">
        <v>2019</v>
      </c>
      <c r="I214" t="s" s="58">
        <v>273</v>
      </c>
      <c r="J214" s="40">
        <v>5.5</v>
      </c>
      <c r="K214" t="s" s="74">
        <v>274</v>
      </c>
      <c r="L214" s="36">
        <v>56.97</v>
      </c>
      <c r="M214" s="60">
        <f>SUM(O214:X214)</f>
        <v>0</v>
      </c>
      <c r="N214" s="36">
        <f>L214*M214</f>
        <v>0</v>
      </c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  <row r="215" s="6" customFormat="1" ht="12" customHeight="1">
      <c r="A215" t="s" s="52">
        <f>IF(E215=E216,IF(F215=F216,IF(K215=K216,"ne",IF(K216=K217,"ano","ne")),IF(F215=F214,"ano",IF(F216=F217,"ano","ne"))),"ano")</f>
        <v>41</v>
      </c>
      <c r="B215" s="56">
        <v>45292</v>
      </c>
      <c r="C215" s="57"/>
      <c r="D215" t="s" s="58">
        <v>278</v>
      </c>
      <c r="E215" t="s" s="58">
        <v>43</v>
      </c>
      <c r="F215" s="59">
        <v>4176</v>
      </c>
      <c r="G215" t="s" s="58">
        <v>272</v>
      </c>
      <c r="H215" s="60">
        <v>2019</v>
      </c>
      <c r="I215" t="s" s="58">
        <v>273</v>
      </c>
      <c r="J215" s="40">
        <v>6</v>
      </c>
      <c r="K215" t="s" s="74">
        <v>274</v>
      </c>
      <c r="L215" s="36">
        <v>56.97</v>
      </c>
      <c r="M215" s="60">
        <f>SUM(O215:X215)</f>
        <v>0</v>
      </c>
      <c r="N215" s="36">
        <f>L215*M215</f>
        <v>0</v>
      </c>
      <c r="O215" s="62"/>
      <c r="P215" s="62"/>
      <c r="Q215" s="62"/>
      <c r="R215" s="62"/>
      <c r="S215" s="62"/>
      <c r="T215" s="62"/>
      <c r="U215" s="62"/>
      <c r="V215" s="62"/>
      <c r="W215" s="62"/>
      <c r="X215" s="62"/>
    </row>
    <row r="216" s="6" customFormat="1" ht="12" customHeight="1">
      <c r="A216" t="s" s="52">
        <f>IF(E216=E217,IF(F216=F217,IF(K216=K217,"ne",IF(K217=K218,"ano","ne")),IF(F216=F215,"ano",IF(F217=F218,"ano","ne"))),"ano")</f>
        <v>41</v>
      </c>
      <c r="B216" s="56">
        <v>45292</v>
      </c>
      <c r="C216" s="57"/>
      <c r="D216" t="s" s="58">
        <v>279</v>
      </c>
      <c r="E216" t="s" s="58">
        <v>43</v>
      </c>
      <c r="F216" s="59">
        <v>4176</v>
      </c>
      <c r="G216" t="s" s="58">
        <v>272</v>
      </c>
      <c r="H216" s="60">
        <v>2019</v>
      </c>
      <c r="I216" t="s" s="58">
        <v>273</v>
      </c>
      <c r="J216" s="40">
        <v>6.5</v>
      </c>
      <c r="K216" t="s" s="74">
        <v>274</v>
      </c>
      <c r="L216" s="36">
        <v>56.97</v>
      </c>
      <c r="M216" s="60">
        <f>SUM(O216:X216)</f>
        <v>0</v>
      </c>
      <c r="N216" s="36">
        <f>L216*M216</f>
        <v>0</v>
      </c>
      <c r="O216" s="62"/>
      <c r="P216" s="62"/>
      <c r="Q216" s="62"/>
      <c r="R216" s="62"/>
      <c r="S216" s="62"/>
      <c r="T216" s="62"/>
      <c r="U216" s="62"/>
      <c r="V216" s="62"/>
      <c r="W216" s="62"/>
      <c r="X216" s="62"/>
    </row>
    <row r="217" s="6" customFormat="1" ht="12" customHeight="1">
      <c r="A217" t="s" s="52">
        <f>IF(E217=E218,IF(F217=F218,IF(K217=K218,"ne",IF(K218=K219,"ano","ne")),IF(F217=F216,"ano",IF(F218=F219,"ano","ne"))),"ano")</f>
        <v>41</v>
      </c>
      <c r="B217" s="56">
        <v>45292</v>
      </c>
      <c r="C217" s="57"/>
      <c r="D217" t="s" s="58">
        <v>280</v>
      </c>
      <c r="E217" t="s" s="58">
        <v>43</v>
      </c>
      <c r="F217" s="59">
        <v>4176</v>
      </c>
      <c r="G217" t="s" s="58">
        <v>272</v>
      </c>
      <c r="H217" s="60">
        <v>2019</v>
      </c>
      <c r="I217" t="s" s="58">
        <v>273</v>
      </c>
      <c r="J217" s="40">
        <v>7</v>
      </c>
      <c r="K217" t="s" s="74">
        <v>274</v>
      </c>
      <c r="L217" s="36">
        <v>56.97</v>
      </c>
      <c r="M217" s="60">
        <f>SUM(O217:X217)</f>
        <v>0</v>
      </c>
      <c r="N217" s="36">
        <f>L217*M217</f>
        <v>0</v>
      </c>
      <c r="O217" s="62"/>
      <c r="P217" s="62"/>
      <c r="Q217" s="62"/>
      <c r="R217" s="62"/>
      <c r="S217" s="62"/>
      <c r="T217" s="62"/>
      <c r="U217" s="62"/>
      <c r="V217" s="62"/>
      <c r="W217" s="62"/>
      <c r="X217" s="62"/>
    </row>
    <row r="218" s="6" customFormat="1" ht="12" customHeight="1">
      <c r="A218" t="s" s="52">
        <f>IF(E218=E219,IF(F218=F219,IF(K218=K219,"ne",IF(K219=K220,"ano","ne")),IF(F218=F217,"ano",IF(F219=F220,"ano","ne"))),"ano")</f>
        <v>41</v>
      </c>
      <c r="B218" s="56">
        <v>45292</v>
      </c>
      <c r="C218" s="57"/>
      <c r="D218" t="s" s="58">
        <v>281</v>
      </c>
      <c r="E218" t="s" s="58">
        <v>43</v>
      </c>
      <c r="F218" s="59">
        <v>4176</v>
      </c>
      <c r="G218" t="s" s="58">
        <v>272</v>
      </c>
      <c r="H218" s="60">
        <v>2019</v>
      </c>
      <c r="I218" t="s" s="58">
        <v>273</v>
      </c>
      <c r="J218" s="40">
        <v>7.5</v>
      </c>
      <c r="K218" t="s" s="74">
        <v>274</v>
      </c>
      <c r="L218" s="36">
        <v>56.97</v>
      </c>
      <c r="M218" s="60">
        <f>SUM(O218:X218)</f>
        <v>0</v>
      </c>
      <c r="N218" s="36">
        <f>L218*M218</f>
        <v>0</v>
      </c>
      <c r="O218" s="62"/>
      <c r="P218" s="62"/>
      <c r="Q218" s="62"/>
      <c r="R218" s="62"/>
      <c r="S218" s="62"/>
      <c r="T218" s="62"/>
      <c r="U218" s="62"/>
      <c r="V218" s="62"/>
      <c r="W218" s="62"/>
      <c r="X218" s="62"/>
    </row>
    <row r="219" s="6" customFormat="1" ht="12" customHeight="1">
      <c r="A219" t="s" s="52">
        <f>IF(E219=E220,IF(F219=F220,IF(K219=K220,"ne",IF(K220=K221,"ano","ne")),IF(F219=F218,"ano",IF(F220=F221,"ano","ne"))),"ano")</f>
        <v>41</v>
      </c>
      <c r="B219" s="56">
        <v>45292</v>
      </c>
      <c r="C219" s="57"/>
      <c r="D219" t="s" s="58">
        <v>282</v>
      </c>
      <c r="E219" t="s" s="58">
        <v>43</v>
      </c>
      <c r="F219" s="59">
        <v>4176</v>
      </c>
      <c r="G219" t="s" s="58">
        <v>272</v>
      </c>
      <c r="H219" s="60">
        <v>2019</v>
      </c>
      <c r="I219" t="s" s="58">
        <v>273</v>
      </c>
      <c r="J219" s="40">
        <v>8</v>
      </c>
      <c r="K219" t="s" s="74">
        <v>274</v>
      </c>
      <c r="L219" s="36">
        <v>56.97</v>
      </c>
      <c r="M219" s="60">
        <f>SUM(O219:X219)</f>
        <v>0</v>
      </c>
      <c r="N219" s="36">
        <f>L219*M219</f>
        <v>0</v>
      </c>
      <c r="O219" s="62"/>
      <c r="P219" s="62"/>
      <c r="Q219" s="62"/>
      <c r="R219" s="62"/>
      <c r="S219" s="62"/>
      <c r="T219" s="62"/>
      <c r="U219" s="62"/>
      <c r="V219" s="62"/>
      <c r="W219" s="62"/>
      <c r="X219" s="62"/>
    </row>
    <row r="220" s="6" customFormat="1" ht="12" customHeight="1">
      <c r="A220" t="s" s="52">
        <f>IF(E220=E221,IF(F220=F221,IF(K220=K221,"ne",IF(K221=K222,"ano","ne")),IF(F220=F219,"ano",IF(F221=F222,"ano","ne"))),"ano")</f>
        <v>41</v>
      </c>
      <c r="B220" s="56">
        <v>45292</v>
      </c>
      <c r="C220" s="57"/>
      <c r="D220" t="s" s="58">
        <v>283</v>
      </c>
      <c r="E220" t="s" s="58">
        <v>43</v>
      </c>
      <c r="F220" s="59">
        <v>4176</v>
      </c>
      <c r="G220" t="s" s="58">
        <v>272</v>
      </c>
      <c r="H220" s="60">
        <v>2019</v>
      </c>
      <c r="I220" t="s" s="58">
        <v>273</v>
      </c>
      <c r="J220" s="40">
        <v>8.5</v>
      </c>
      <c r="K220" t="s" s="74">
        <v>274</v>
      </c>
      <c r="L220" s="36">
        <v>56.97</v>
      </c>
      <c r="M220" s="60">
        <f>SUM(O220:X220)</f>
        <v>0</v>
      </c>
      <c r="N220" s="36">
        <f>L220*M220</f>
        <v>0</v>
      </c>
      <c r="O220" s="62"/>
      <c r="P220" s="62"/>
      <c r="Q220" s="62"/>
      <c r="R220" s="62"/>
      <c r="S220" s="62"/>
      <c r="T220" s="62"/>
      <c r="U220" s="62"/>
      <c r="V220" s="62"/>
      <c r="W220" s="62"/>
      <c r="X220" s="62"/>
    </row>
    <row r="221" s="6" customFormat="1" ht="12" customHeight="1">
      <c r="A221" t="s" s="52">
        <f>IF(E221=E222,IF(F221=F222,IF(K221=K222,"ne",IF(K222=K223,"ano","ne")),IF(F221=F220,"ano",IF(F222=F223,"ano","ne"))),"ano")</f>
        <v>41</v>
      </c>
      <c r="B221" s="56">
        <v>45292</v>
      </c>
      <c r="C221" s="57"/>
      <c r="D221" t="s" s="58">
        <v>284</v>
      </c>
      <c r="E221" t="s" s="58">
        <v>43</v>
      </c>
      <c r="F221" s="59">
        <v>4176</v>
      </c>
      <c r="G221" t="s" s="58">
        <v>272</v>
      </c>
      <c r="H221" s="60">
        <v>2019</v>
      </c>
      <c r="I221" t="s" s="58">
        <v>273</v>
      </c>
      <c r="J221" s="40">
        <v>9</v>
      </c>
      <c r="K221" t="s" s="74">
        <v>274</v>
      </c>
      <c r="L221" s="36">
        <v>56.97</v>
      </c>
      <c r="M221" s="60">
        <f>SUM(O221:X221)</f>
        <v>0</v>
      </c>
      <c r="N221" s="36">
        <f>L221*M221</f>
        <v>0</v>
      </c>
      <c r="O221" s="62"/>
      <c r="P221" s="62"/>
      <c r="Q221" s="62"/>
      <c r="R221" s="62"/>
      <c r="S221" s="62"/>
      <c r="T221" s="62"/>
      <c r="U221" s="62"/>
      <c r="V221" s="62"/>
      <c r="W221" s="62"/>
      <c r="X221" s="62"/>
    </row>
    <row r="222" s="6" customFormat="1" ht="12" customHeight="1">
      <c r="A222" t="s" s="52">
        <f>IF(E222=E223,IF(F222=F223,IF(K222=K223,"ne",IF(K223=K224,"ano","ne")),IF(F222=F221,"ano",IF(F223=F224,"ano","ne"))),"ano")</f>
        <v>41</v>
      </c>
      <c r="B222" s="56">
        <v>45292</v>
      </c>
      <c r="C222" s="57"/>
      <c r="D222" t="s" s="58">
        <v>285</v>
      </c>
      <c r="E222" t="s" s="58">
        <v>43</v>
      </c>
      <c r="F222" s="59">
        <v>4176</v>
      </c>
      <c r="G222" t="s" s="58">
        <v>272</v>
      </c>
      <c r="H222" s="60">
        <v>2019</v>
      </c>
      <c r="I222" t="s" s="58">
        <v>273</v>
      </c>
      <c r="J222" s="40">
        <v>9.5</v>
      </c>
      <c r="K222" t="s" s="74">
        <v>274</v>
      </c>
      <c r="L222" s="36">
        <v>56.97</v>
      </c>
      <c r="M222" s="60">
        <f>SUM(O222:X222)</f>
        <v>0</v>
      </c>
      <c r="N222" s="36">
        <f>L222*M222</f>
        <v>0</v>
      </c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  <row r="223" s="6" customFormat="1" ht="12" customHeight="1">
      <c r="A223" t="s" s="52">
        <f>IF(E223=E224,IF(F223=F224,IF(K223=K224,"ne",IF(K224=K225,"ano","ne")),IF(F223=F222,"ano",IF(F224=F225,"ano","ne"))),"ano")</f>
        <v>41</v>
      </c>
      <c r="B223" s="56">
        <v>45292</v>
      </c>
      <c r="C223" s="57"/>
      <c r="D223" t="s" s="58">
        <v>286</v>
      </c>
      <c r="E223" t="s" s="58">
        <v>43</v>
      </c>
      <c r="F223" s="59">
        <v>4176</v>
      </c>
      <c r="G223" t="s" s="58">
        <v>272</v>
      </c>
      <c r="H223" s="60">
        <v>2019</v>
      </c>
      <c r="I223" t="s" s="58">
        <v>273</v>
      </c>
      <c r="J223" s="40">
        <v>10</v>
      </c>
      <c r="K223" t="s" s="74">
        <v>274</v>
      </c>
      <c r="L223" s="36">
        <v>56.97</v>
      </c>
      <c r="M223" s="60">
        <f>SUM(O223:X223)</f>
        <v>0</v>
      </c>
      <c r="N223" s="36">
        <f>L223*M223</f>
        <v>0</v>
      </c>
      <c r="O223" s="62"/>
      <c r="P223" s="62"/>
      <c r="Q223" s="62"/>
      <c r="R223" s="62"/>
      <c r="S223" s="62"/>
      <c r="T223" s="62"/>
      <c r="U223" s="62"/>
      <c r="V223" s="62"/>
      <c r="W223" s="62"/>
      <c r="X223" s="62"/>
    </row>
    <row r="224" s="6" customFormat="1" ht="12" customHeight="1">
      <c r="A224" t="s" s="52">
        <f>IF(E224=E225,IF(F224=F225,IF(K224=K225,"ne",IF(K225=K226,"ano","ne")),IF(F224=F223,"ano",IF(F225=F226,"ano","ne"))),"ano")</f>
        <v>41</v>
      </c>
      <c r="B224" s="56">
        <v>45292</v>
      </c>
      <c r="C224" s="57"/>
      <c r="D224" t="s" s="58">
        <v>287</v>
      </c>
      <c r="E224" t="s" s="58">
        <v>43</v>
      </c>
      <c r="F224" s="59">
        <v>4176</v>
      </c>
      <c r="G224" t="s" s="58">
        <v>272</v>
      </c>
      <c r="H224" s="60">
        <v>2019</v>
      </c>
      <c r="I224" t="s" s="58">
        <v>273</v>
      </c>
      <c r="J224" s="40">
        <v>10.5</v>
      </c>
      <c r="K224" t="s" s="74">
        <v>274</v>
      </c>
      <c r="L224" s="36">
        <v>56.97</v>
      </c>
      <c r="M224" s="60">
        <f>SUM(O224:X224)</f>
        <v>0</v>
      </c>
      <c r="N224" s="36">
        <f>L224*M224</f>
        <v>0</v>
      </c>
      <c r="O224" s="62"/>
      <c r="P224" s="62"/>
      <c r="Q224" s="62"/>
      <c r="R224" s="62"/>
      <c r="S224" s="62"/>
      <c r="T224" s="62"/>
      <c r="U224" s="62"/>
      <c r="V224" s="62"/>
      <c r="W224" s="62"/>
      <c r="X224" s="62"/>
    </row>
    <row r="225" s="6" customFormat="1" ht="12" customHeight="1">
      <c r="A225" t="s" s="52">
        <f>IF(E225=E226,IF(F225=F226,IF(K225=K226,"ne",IF(K226=K227,"ano","ne")),IF(F225=F224,"ano",IF(F226=F227,"ano","ne"))),"ano")</f>
        <v>41</v>
      </c>
      <c r="B225" s="56">
        <v>45292</v>
      </c>
      <c r="C225" s="57"/>
      <c r="D225" t="s" s="58">
        <v>288</v>
      </c>
      <c r="E225" t="s" s="58">
        <v>43</v>
      </c>
      <c r="F225" s="59">
        <v>4176</v>
      </c>
      <c r="G225" t="s" s="58">
        <v>272</v>
      </c>
      <c r="H225" s="60">
        <v>2019</v>
      </c>
      <c r="I225" t="s" s="58">
        <v>273</v>
      </c>
      <c r="J225" s="40">
        <v>11</v>
      </c>
      <c r="K225" t="s" s="74">
        <v>274</v>
      </c>
      <c r="L225" s="36">
        <v>56.97</v>
      </c>
      <c r="M225" s="60">
        <f>SUM(O225:X225)</f>
        <v>0</v>
      </c>
      <c r="N225" s="36">
        <f>L225*M225</f>
        <v>0</v>
      </c>
      <c r="O225" s="62"/>
      <c r="P225" s="62"/>
      <c r="Q225" s="62"/>
      <c r="R225" s="62"/>
      <c r="S225" s="62"/>
      <c r="T225" s="62"/>
      <c r="U225" s="62"/>
      <c r="V225" s="62"/>
      <c r="W225" s="62"/>
      <c r="X225" s="62"/>
    </row>
    <row r="226" s="6" customFormat="1" ht="12" customHeight="1">
      <c r="A226" t="s" s="52">
        <f>IF(E226=E227,IF(F226=F227,IF(K226=K227,"ne",IF(K227=K228,"ano","ne")),IF(F226=F225,"ano",IF(F227=F228,"ano","ne"))),"ano")</f>
        <v>41</v>
      </c>
      <c r="B226" s="56">
        <v>45292</v>
      </c>
      <c r="C226" s="57"/>
      <c r="D226" t="s" s="58">
        <v>289</v>
      </c>
      <c r="E226" t="s" s="58">
        <v>43</v>
      </c>
      <c r="F226" s="59">
        <v>4176</v>
      </c>
      <c r="G226" t="s" s="58">
        <v>272</v>
      </c>
      <c r="H226" s="60">
        <v>2019</v>
      </c>
      <c r="I226" t="s" s="58">
        <v>273</v>
      </c>
      <c r="J226" s="40">
        <v>11.5</v>
      </c>
      <c r="K226" t="s" s="74">
        <v>274</v>
      </c>
      <c r="L226" s="36">
        <v>56.97</v>
      </c>
      <c r="M226" s="60">
        <f>SUM(O226:X226)</f>
        <v>0</v>
      </c>
      <c r="N226" s="36">
        <f>L226*M226</f>
        <v>0</v>
      </c>
      <c r="O226" s="62"/>
      <c r="P226" s="62"/>
      <c r="Q226" s="62"/>
      <c r="R226" s="62"/>
      <c r="S226" s="62"/>
      <c r="T226" s="62"/>
      <c r="U226" s="62"/>
      <c r="V226" s="62"/>
      <c r="W226" s="62"/>
      <c r="X226" s="62"/>
    </row>
    <row r="227" s="6" customFormat="1" ht="12" customHeight="1">
      <c r="A227" t="s" s="52">
        <f>IF(E227=E228,IF(F227=F228,IF(K227=K228,"ne",IF(K228=K229,"ano","ne")),IF(F227=F226,"ano",IF(F228=F229,"ano","ne"))),"ano")</f>
        <v>41</v>
      </c>
      <c r="B227" s="56">
        <v>45292</v>
      </c>
      <c r="C227" s="57"/>
      <c r="D227" t="s" s="58">
        <v>290</v>
      </c>
      <c r="E227" t="s" s="58">
        <v>43</v>
      </c>
      <c r="F227" s="59">
        <v>4176</v>
      </c>
      <c r="G227" t="s" s="58">
        <v>272</v>
      </c>
      <c r="H227" s="60">
        <v>2019</v>
      </c>
      <c r="I227" t="s" s="58">
        <v>273</v>
      </c>
      <c r="J227" s="40">
        <v>12</v>
      </c>
      <c r="K227" t="s" s="74">
        <v>274</v>
      </c>
      <c r="L227" s="36">
        <v>56.97</v>
      </c>
      <c r="M227" s="60">
        <f>SUM(O227:X227)</f>
        <v>0</v>
      </c>
      <c r="N227" s="36">
        <f>L227*M227</f>
        <v>0</v>
      </c>
      <c r="O227" s="62"/>
      <c r="P227" s="62"/>
      <c r="Q227" s="62"/>
      <c r="R227" s="62"/>
      <c r="S227" s="62"/>
      <c r="T227" s="62"/>
      <c r="U227" s="62"/>
      <c r="V227" s="62"/>
      <c r="W227" s="62"/>
      <c r="X227" s="62"/>
    </row>
    <row r="228" s="6" customFormat="1" ht="12.75" customHeight="1">
      <c r="A228" t="s" s="52">
        <f>IF(E228=E229,IF(F228=F229,IF(K228=K229,"ne",IF(K229=K230,"ano","ne")),IF(F228=F227,"ano",IF(F229=F230,"ano","ne"))),"ano")</f>
        <v>64</v>
      </c>
      <c r="B228" s="56">
        <v>45292</v>
      </c>
      <c r="C228" s="57"/>
      <c r="D228" t="s" s="58">
        <v>291</v>
      </c>
      <c r="E228" t="s" s="58">
        <v>43</v>
      </c>
      <c r="F228" s="59">
        <v>4176</v>
      </c>
      <c r="G228" t="s" s="58">
        <v>272</v>
      </c>
      <c r="H228" s="60">
        <v>2019</v>
      </c>
      <c r="I228" t="s" s="58">
        <v>273</v>
      </c>
      <c r="J228" s="40">
        <v>13</v>
      </c>
      <c r="K228" t="s" s="74">
        <v>274</v>
      </c>
      <c r="L228" s="36">
        <v>56.97</v>
      </c>
      <c r="M228" s="60">
        <f>SUM(O228:X228)</f>
        <v>0</v>
      </c>
      <c r="N228" s="36">
        <f>L228*M228</f>
        <v>0</v>
      </c>
      <c r="O228" s="62"/>
      <c r="P228" s="62"/>
      <c r="Q228" s="62"/>
      <c r="R228" s="62"/>
      <c r="S228" s="62"/>
      <c r="T228" s="62"/>
      <c r="U228" s="62"/>
      <c r="V228" s="62"/>
      <c r="W228" s="62"/>
      <c r="X228" s="62"/>
    </row>
    <row r="229" s="6" customFormat="1" ht="12.75" customHeight="1">
      <c r="A229" t="s" s="52">
        <f>IF(E229=E230,IF(F229=F230,IF(K229=K230,"ne",IF(K230=K231,"ano","ne")),IF(F229=F228,"ano",IF(F230=F231,"ano","ne"))),"ano")</f>
        <v>41</v>
      </c>
      <c r="B229" s="56">
        <v>45292</v>
      </c>
      <c r="C229" s="57"/>
      <c r="D229" t="s" s="58">
        <v>292</v>
      </c>
      <c r="E229" t="s" s="58">
        <v>43</v>
      </c>
      <c r="F229" s="59">
        <v>4833</v>
      </c>
      <c r="G229" t="s" s="58">
        <v>293</v>
      </c>
      <c r="H229" s="60">
        <v>2023</v>
      </c>
      <c r="I229" t="s" s="58">
        <v>129</v>
      </c>
      <c r="J229" s="40">
        <v>4</v>
      </c>
      <c r="K229" t="s" s="67">
        <v>129</v>
      </c>
      <c r="L229" s="36">
        <v>54.38</v>
      </c>
      <c r="M229" s="60">
        <f>SUM(O229:X229)</f>
        <v>0</v>
      </c>
      <c r="N229" s="36">
        <f>L229*M229</f>
        <v>0</v>
      </c>
      <c r="O229" s="62"/>
      <c r="P229" s="62"/>
      <c r="Q229" s="62"/>
      <c r="R229" s="62"/>
      <c r="S229" s="62"/>
      <c r="T229" s="62"/>
      <c r="U229" s="62"/>
      <c r="V229" s="62"/>
      <c r="W229" s="62"/>
      <c r="X229" s="62"/>
    </row>
    <row r="230" s="6" customFormat="1" ht="12" customHeight="1">
      <c r="A230" t="s" s="52">
        <f>IF(E230=E231,IF(F230=F231,IF(K230=K231,"ne",IF(K231=K232,"ano","ne")),IF(F230=F229,"ano",IF(F231=F232,"ano","ne"))),"ano")</f>
        <v>41</v>
      </c>
      <c r="B230" s="56">
        <v>45292</v>
      </c>
      <c r="C230" s="57"/>
      <c r="D230" t="s" s="58">
        <v>294</v>
      </c>
      <c r="E230" t="s" s="58">
        <v>43</v>
      </c>
      <c r="F230" s="59">
        <v>4833</v>
      </c>
      <c r="G230" t="s" s="58">
        <v>293</v>
      </c>
      <c r="H230" s="60">
        <v>2023</v>
      </c>
      <c r="I230" t="s" s="58">
        <v>129</v>
      </c>
      <c r="J230" s="40">
        <v>4.5</v>
      </c>
      <c r="K230" t="s" s="67">
        <v>129</v>
      </c>
      <c r="L230" s="36">
        <v>54.38</v>
      </c>
      <c r="M230" s="60">
        <f>SUM(O230:X230)</f>
        <v>0</v>
      </c>
      <c r="N230" s="36">
        <f>L230*M230</f>
        <v>0</v>
      </c>
      <c r="O230" s="62"/>
      <c r="P230" s="62"/>
      <c r="Q230" s="62"/>
      <c r="R230" s="62"/>
      <c r="S230" s="62"/>
      <c r="T230" s="62"/>
      <c r="U230" s="62"/>
      <c r="V230" s="62"/>
      <c r="W230" s="62"/>
      <c r="X230" s="62"/>
    </row>
    <row r="231" s="6" customFormat="1" ht="12" customHeight="1">
      <c r="A231" t="s" s="52">
        <f>IF(E231=E232,IF(F231=F232,IF(K231=K232,"ne",IF(K232=K233,"ano","ne")),IF(F231=F230,"ano",IF(F232=F233,"ano","ne"))),"ano")</f>
        <v>41</v>
      </c>
      <c r="B231" s="56">
        <v>45292</v>
      </c>
      <c r="C231" s="57"/>
      <c r="D231" t="s" s="58">
        <v>295</v>
      </c>
      <c r="E231" t="s" s="58">
        <v>43</v>
      </c>
      <c r="F231" s="59">
        <v>4833</v>
      </c>
      <c r="G231" t="s" s="58">
        <v>293</v>
      </c>
      <c r="H231" s="60">
        <v>2023</v>
      </c>
      <c r="I231" t="s" s="58">
        <v>129</v>
      </c>
      <c r="J231" s="40">
        <v>5</v>
      </c>
      <c r="K231" t="s" s="67">
        <v>129</v>
      </c>
      <c r="L231" s="36">
        <v>54.38</v>
      </c>
      <c r="M231" s="60">
        <f>SUM(O231:X231)</f>
        <v>0</v>
      </c>
      <c r="N231" s="36">
        <f>L231*M231</f>
        <v>0</v>
      </c>
      <c r="O231" s="62"/>
      <c r="P231" s="62"/>
      <c r="Q231" s="62"/>
      <c r="R231" s="62"/>
      <c r="S231" s="62"/>
      <c r="T231" s="62"/>
      <c r="U231" s="62"/>
      <c r="V231" s="62"/>
      <c r="W231" s="62"/>
      <c r="X231" s="62"/>
    </row>
    <row r="232" s="6" customFormat="1" ht="12" customHeight="1">
      <c r="A232" t="s" s="52">
        <f>IF(E232=E233,IF(F232=F233,IF(K232=K233,"ne",IF(K233=K234,"ano","ne")),IF(F232=F231,"ano",IF(F233=F234,"ano","ne"))),"ano")</f>
        <v>41</v>
      </c>
      <c r="B232" s="56">
        <v>45292</v>
      </c>
      <c r="C232" s="57"/>
      <c r="D232" t="s" s="58">
        <v>296</v>
      </c>
      <c r="E232" t="s" s="58">
        <v>43</v>
      </c>
      <c r="F232" s="59">
        <v>4833</v>
      </c>
      <c r="G232" t="s" s="58">
        <v>293</v>
      </c>
      <c r="H232" s="60">
        <v>2023</v>
      </c>
      <c r="I232" t="s" s="58">
        <v>129</v>
      </c>
      <c r="J232" s="40">
        <v>5.5</v>
      </c>
      <c r="K232" t="s" s="67">
        <v>129</v>
      </c>
      <c r="L232" s="36">
        <v>54.38</v>
      </c>
      <c r="M232" s="60">
        <f>SUM(O232:X232)</f>
        <v>0</v>
      </c>
      <c r="N232" s="36">
        <f>L232*M232</f>
        <v>0</v>
      </c>
      <c r="O232" s="62"/>
      <c r="P232" s="62"/>
      <c r="Q232" s="62"/>
      <c r="R232" s="62"/>
      <c r="S232" s="62"/>
      <c r="T232" s="62"/>
      <c r="U232" s="62"/>
      <c r="V232" s="62"/>
      <c r="W232" s="62"/>
      <c r="X232" s="62"/>
    </row>
    <row r="233" s="6" customFormat="1" ht="12" customHeight="1">
      <c r="A233" t="s" s="52">
        <f>IF(E233=E234,IF(F233=F234,IF(K233=K234,"ne",IF(K234=K235,"ano","ne")),IF(F233=F232,"ano",IF(F234=F235,"ano","ne"))),"ano")</f>
        <v>41</v>
      </c>
      <c r="B233" s="56">
        <v>45292</v>
      </c>
      <c r="C233" s="57"/>
      <c r="D233" t="s" s="58">
        <v>297</v>
      </c>
      <c r="E233" t="s" s="58">
        <v>43</v>
      </c>
      <c r="F233" s="59">
        <v>4833</v>
      </c>
      <c r="G233" t="s" s="58">
        <v>293</v>
      </c>
      <c r="H233" s="60">
        <v>2023</v>
      </c>
      <c r="I233" t="s" s="58">
        <v>129</v>
      </c>
      <c r="J233" s="40">
        <v>6</v>
      </c>
      <c r="K233" t="s" s="67">
        <v>129</v>
      </c>
      <c r="L233" s="36">
        <v>54.38</v>
      </c>
      <c r="M233" s="60">
        <f>SUM(O233:X233)</f>
        <v>0</v>
      </c>
      <c r="N233" s="36">
        <f>L233*M233</f>
        <v>0</v>
      </c>
      <c r="O233" s="62"/>
      <c r="P233" s="62"/>
      <c r="Q233" s="62"/>
      <c r="R233" s="62"/>
      <c r="S233" s="62"/>
      <c r="T233" s="62"/>
      <c r="U233" s="62"/>
      <c r="V233" s="62"/>
      <c r="W233" s="62"/>
      <c r="X233" s="62"/>
    </row>
    <row r="234" s="6" customFormat="1" ht="12" customHeight="1">
      <c r="A234" t="s" s="52">
        <f>IF(E234=E235,IF(F234=F235,IF(K234=K235,"ne",IF(K235=K236,"ano","ne")),IF(F234=F233,"ano",IF(F235=F236,"ano","ne"))),"ano")</f>
        <v>41</v>
      </c>
      <c r="B234" s="56">
        <v>45292</v>
      </c>
      <c r="C234" s="57"/>
      <c r="D234" t="s" s="58">
        <v>298</v>
      </c>
      <c r="E234" t="s" s="58">
        <v>43</v>
      </c>
      <c r="F234" s="59">
        <v>4833</v>
      </c>
      <c r="G234" t="s" s="58">
        <v>293</v>
      </c>
      <c r="H234" s="60">
        <v>2023</v>
      </c>
      <c r="I234" t="s" s="58">
        <v>129</v>
      </c>
      <c r="J234" s="40">
        <v>6.5</v>
      </c>
      <c r="K234" t="s" s="67">
        <v>129</v>
      </c>
      <c r="L234" s="36">
        <v>54.38</v>
      </c>
      <c r="M234" s="60">
        <f>SUM(O234:X234)</f>
        <v>0</v>
      </c>
      <c r="N234" s="36">
        <f>L234*M234</f>
        <v>0</v>
      </c>
      <c r="O234" s="62"/>
      <c r="P234" s="62"/>
      <c r="Q234" s="62"/>
      <c r="R234" s="62"/>
      <c r="S234" s="62"/>
      <c r="T234" s="62"/>
      <c r="U234" s="62"/>
      <c r="V234" s="62"/>
      <c r="W234" s="62"/>
      <c r="X234" s="62"/>
    </row>
    <row r="235" s="6" customFormat="1" ht="12" customHeight="1">
      <c r="A235" t="s" s="52">
        <f>IF(E235=E236,IF(F235=F236,IF(K235=K236,"ne",IF(K236=K237,"ano","ne")),IF(F235=F234,"ano",IF(F236=F237,"ano","ne"))),"ano")</f>
        <v>41</v>
      </c>
      <c r="B235" s="56">
        <v>45292</v>
      </c>
      <c r="C235" s="57"/>
      <c r="D235" t="s" s="58">
        <v>299</v>
      </c>
      <c r="E235" t="s" s="58">
        <v>43</v>
      </c>
      <c r="F235" s="59">
        <v>4833</v>
      </c>
      <c r="G235" t="s" s="58">
        <v>293</v>
      </c>
      <c r="H235" s="60">
        <v>2023</v>
      </c>
      <c r="I235" t="s" s="58">
        <v>129</v>
      </c>
      <c r="J235" s="40">
        <v>7</v>
      </c>
      <c r="K235" t="s" s="67">
        <v>129</v>
      </c>
      <c r="L235" s="36">
        <v>54.38</v>
      </c>
      <c r="M235" s="60">
        <f>SUM(O235:X235)</f>
        <v>0</v>
      </c>
      <c r="N235" s="36">
        <f>L235*M235</f>
        <v>0</v>
      </c>
      <c r="O235" s="62"/>
      <c r="P235" s="62"/>
      <c r="Q235" s="62"/>
      <c r="R235" s="62"/>
      <c r="S235" s="62"/>
      <c r="T235" s="62"/>
      <c r="U235" s="62"/>
      <c r="V235" s="62"/>
      <c r="W235" s="62"/>
      <c r="X235" s="62"/>
    </row>
    <row r="236" s="6" customFormat="1" ht="12" customHeight="1">
      <c r="A236" t="s" s="52">
        <f>IF(E236=E237,IF(F236=F237,IF(K236=K237,"ne",IF(K237=K238,"ano","ne")),IF(F236=F235,"ano",IF(F237=F238,"ano","ne"))),"ano")</f>
        <v>41</v>
      </c>
      <c r="B236" s="56">
        <v>45292</v>
      </c>
      <c r="C236" s="57"/>
      <c r="D236" t="s" s="58">
        <v>300</v>
      </c>
      <c r="E236" t="s" s="58">
        <v>43</v>
      </c>
      <c r="F236" s="59">
        <v>4833</v>
      </c>
      <c r="G236" t="s" s="58">
        <v>293</v>
      </c>
      <c r="H236" s="60">
        <v>2023</v>
      </c>
      <c r="I236" t="s" s="58">
        <v>129</v>
      </c>
      <c r="J236" s="40">
        <v>7.5</v>
      </c>
      <c r="K236" t="s" s="67">
        <v>129</v>
      </c>
      <c r="L236" s="36">
        <v>54.38</v>
      </c>
      <c r="M236" s="60">
        <f>SUM(O236:X236)</f>
        <v>0</v>
      </c>
      <c r="N236" s="36">
        <f>L236*M236</f>
        <v>0</v>
      </c>
      <c r="O236" s="62"/>
      <c r="P236" s="62"/>
      <c r="Q236" s="62"/>
      <c r="R236" s="62"/>
      <c r="S236" s="62"/>
      <c r="T236" s="62"/>
      <c r="U236" s="62"/>
      <c r="V236" s="62"/>
      <c r="W236" s="62"/>
      <c r="X236" s="62"/>
    </row>
    <row r="237" s="6" customFormat="1" ht="12" customHeight="1">
      <c r="A237" t="s" s="52">
        <f>IF(E237=E238,IF(F237=F238,IF(K237=K238,"ne",IF(K238=K239,"ano","ne")),IF(F237=F236,"ano",IF(F238=F239,"ano","ne"))),"ano")</f>
        <v>41</v>
      </c>
      <c r="B237" s="56">
        <v>45292</v>
      </c>
      <c r="C237" s="57"/>
      <c r="D237" t="s" s="58">
        <v>301</v>
      </c>
      <c r="E237" t="s" s="58">
        <v>43</v>
      </c>
      <c r="F237" s="59">
        <v>4833</v>
      </c>
      <c r="G237" t="s" s="58">
        <v>293</v>
      </c>
      <c r="H237" s="60">
        <v>2023</v>
      </c>
      <c r="I237" t="s" s="58">
        <v>129</v>
      </c>
      <c r="J237" s="40">
        <v>8</v>
      </c>
      <c r="K237" t="s" s="67">
        <v>129</v>
      </c>
      <c r="L237" s="36">
        <v>54.38</v>
      </c>
      <c r="M237" s="60">
        <f>SUM(O237:X237)</f>
        <v>0</v>
      </c>
      <c r="N237" s="36">
        <f>L237*M237</f>
        <v>0</v>
      </c>
      <c r="O237" s="62"/>
      <c r="P237" s="62"/>
      <c r="Q237" s="62"/>
      <c r="R237" s="62"/>
      <c r="S237" s="62"/>
      <c r="T237" s="62"/>
      <c r="U237" s="62"/>
      <c r="V237" s="62"/>
      <c r="W237" s="62"/>
      <c r="X237" s="62"/>
    </row>
    <row r="238" s="6" customFormat="1" ht="12" customHeight="1">
      <c r="A238" t="s" s="52">
        <f>IF(E238=E239,IF(F238=F239,IF(K238=K239,"ne",IF(K239=K240,"ano","ne")),IF(F238=F237,"ano",IF(F239=F240,"ano","ne"))),"ano")</f>
        <v>41</v>
      </c>
      <c r="B238" s="56">
        <v>45292</v>
      </c>
      <c r="C238" s="57"/>
      <c r="D238" t="s" s="58">
        <v>302</v>
      </c>
      <c r="E238" t="s" s="58">
        <v>43</v>
      </c>
      <c r="F238" s="59">
        <v>4833</v>
      </c>
      <c r="G238" t="s" s="58">
        <v>293</v>
      </c>
      <c r="H238" s="60">
        <v>2023</v>
      </c>
      <c r="I238" t="s" s="58">
        <v>129</v>
      </c>
      <c r="J238" s="40">
        <v>8.5</v>
      </c>
      <c r="K238" t="s" s="67">
        <v>129</v>
      </c>
      <c r="L238" s="36">
        <v>54.38</v>
      </c>
      <c r="M238" s="60">
        <f>SUM(O238:X238)</f>
        <v>0</v>
      </c>
      <c r="N238" s="36">
        <f>L238*M238</f>
        <v>0</v>
      </c>
      <c r="O238" s="62"/>
      <c r="P238" s="62"/>
      <c r="Q238" s="62"/>
      <c r="R238" s="62"/>
      <c r="S238" s="62"/>
      <c r="T238" s="62"/>
      <c r="U238" s="62"/>
      <c r="V238" s="62"/>
      <c r="W238" s="62"/>
      <c r="X238" s="62"/>
    </row>
    <row r="239" s="6" customFormat="1" ht="12" customHeight="1">
      <c r="A239" t="s" s="52">
        <f>IF(E239=E240,IF(F239=F240,IF(K239=K240,"ne",IF(K240=K241,"ano","ne")),IF(F239=F238,"ano",IF(F240=F241,"ano","ne"))),"ano")</f>
        <v>41</v>
      </c>
      <c r="B239" s="56">
        <v>45292</v>
      </c>
      <c r="C239" s="57"/>
      <c r="D239" t="s" s="58">
        <v>303</v>
      </c>
      <c r="E239" t="s" s="58">
        <v>43</v>
      </c>
      <c r="F239" s="59">
        <v>4833</v>
      </c>
      <c r="G239" t="s" s="58">
        <v>293</v>
      </c>
      <c r="H239" s="60">
        <v>2023</v>
      </c>
      <c r="I239" t="s" s="58">
        <v>129</v>
      </c>
      <c r="J239" s="40">
        <v>9</v>
      </c>
      <c r="K239" t="s" s="67">
        <v>129</v>
      </c>
      <c r="L239" s="36">
        <v>54.38</v>
      </c>
      <c r="M239" s="60">
        <f>SUM(O239:X239)</f>
        <v>0</v>
      </c>
      <c r="N239" s="36">
        <f>L239*M239</f>
        <v>0</v>
      </c>
      <c r="O239" s="62"/>
      <c r="P239" s="62"/>
      <c r="Q239" s="62"/>
      <c r="R239" s="62"/>
      <c r="S239" s="62"/>
      <c r="T239" s="62"/>
      <c r="U239" s="62"/>
      <c r="V239" s="62"/>
      <c r="W239" s="62"/>
      <c r="X239" s="62"/>
    </row>
    <row r="240" s="6" customFormat="1" ht="12" customHeight="1">
      <c r="A240" t="s" s="52">
        <f>IF(E240=E241,IF(F240=F241,IF(K240=K241,"ne",IF(K241=K242,"ano","ne")),IF(F240=F239,"ano",IF(F241=F242,"ano","ne"))),"ano")</f>
        <v>41</v>
      </c>
      <c r="B240" s="56">
        <v>45292</v>
      </c>
      <c r="C240" s="57"/>
      <c r="D240" t="s" s="58">
        <v>304</v>
      </c>
      <c r="E240" t="s" s="58">
        <v>43</v>
      </c>
      <c r="F240" s="59">
        <v>4833</v>
      </c>
      <c r="G240" t="s" s="58">
        <v>293</v>
      </c>
      <c r="H240" s="60">
        <v>2023</v>
      </c>
      <c r="I240" t="s" s="58">
        <v>129</v>
      </c>
      <c r="J240" s="40">
        <v>9.5</v>
      </c>
      <c r="K240" t="s" s="67">
        <v>129</v>
      </c>
      <c r="L240" s="36">
        <v>54.38</v>
      </c>
      <c r="M240" s="60">
        <f>SUM(O240:X240)</f>
        <v>0</v>
      </c>
      <c r="N240" s="36">
        <f>L240*M240</f>
        <v>0</v>
      </c>
      <c r="O240" s="62"/>
      <c r="P240" s="62"/>
      <c r="Q240" s="62"/>
      <c r="R240" s="62"/>
      <c r="S240" s="62"/>
      <c r="T240" s="62"/>
      <c r="U240" s="62"/>
      <c r="V240" s="62"/>
      <c r="W240" s="62"/>
      <c r="X240" s="62"/>
    </row>
    <row r="241" s="6" customFormat="1" ht="12" customHeight="1">
      <c r="A241" t="s" s="52">
        <f>IF(E241=E242,IF(F241=F242,IF(K241=K242,"ne",IF(K242=K243,"ano","ne")),IF(F241=F240,"ano",IF(F242=F243,"ano","ne"))),"ano")</f>
        <v>41</v>
      </c>
      <c r="B241" s="56">
        <v>45292</v>
      </c>
      <c r="C241" s="57"/>
      <c r="D241" t="s" s="58">
        <v>305</v>
      </c>
      <c r="E241" t="s" s="58">
        <v>43</v>
      </c>
      <c r="F241" s="59">
        <v>4833</v>
      </c>
      <c r="G241" t="s" s="58">
        <v>293</v>
      </c>
      <c r="H241" s="60">
        <v>2023</v>
      </c>
      <c r="I241" t="s" s="58">
        <v>129</v>
      </c>
      <c r="J241" s="40">
        <v>10</v>
      </c>
      <c r="K241" t="s" s="67">
        <v>129</v>
      </c>
      <c r="L241" s="36">
        <v>54.38</v>
      </c>
      <c r="M241" s="60">
        <f>SUM(O241:X241)</f>
        <v>0</v>
      </c>
      <c r="N241" s="36">
        <f>L241*M241</f>
        <v>0</v>
      </c>
      <c r="O241" s="62"/>
      <c r="P241" s="62"/>
      <c r="Q241" s="62"/>
      <c r="R241" s="62"/>
      <c r="S241" s="62"/>
      <c r="T241" s="62"/>
      <c r="U241" s="62"/>
      <c r="V241" s="62"/>
      <c r="W241" s="62"/>
      <c r="X241" s="62"/>
    </row>
    <row r="242" s="6" customFormat="1" ht="12" customHeight="1">
      <c r="A242" t="s" s="52">
        <f>IF(E242=E243,IF(F242=F243,IF(K242=K243,"ne",IF(K243=K244,"ano","ne")),IF(F242=F241,"ano",IF(F243=F244,"ano","ne"))),"ano")</f>
        <v>41</v>
      </c>
      <c r="B242" s="56">
        <v>45292</v>
      </c>
      <c r="C242" s="57"/>
      <c r="D242" t="s" s="58">
        <v>306</v>
      </c>
      <c r="E242" t="s" s="58">
        <v>43</v>
      </c>
      <c r="F242" s="59">
        <v>4833</v>
      </c>
      <c r="G242" t="s" s="58">
        <v>293</v>
      </c>
      <c r="H242" s="60">
        <v>2023</v>
      </c>
      <c r="I242" t="s" s="58">
        <v>129</v>
      </c>
      <c r="J242" s="40">
        <v>10.5</v>
      </c>
      <c r="K242" t="s" s="67">
        <v>129</v>
      </c>
      <c r="L242" s="36">
        <v>54.38</v>
      </c>
      <c r="M242" s="60">
        <f>SUM(O242:X242)</f>
        <v>0</v>
      </c>
      <c r="N242" s="36">
        <f>L242*M242</f>
        <v>0</v>
      </c>
      <c r="O242" s="62"/>
      <c r="P242" s="62"/>
      <c r="Q242" s="62"/>
      <c r="R242" s="62"/>
      <c r="S242" s="62"/>
      <c r="T242" s="62"/>
      <c r="U242" s="62"/>
      <c r="V242" s="62"/>
      <c r="W242" s="62"/>
      <c r="X242" s="62"/>
    </row>
    <row r="243" s="6" customFormat="1" ht="12" customHeight="1">
      <c r="A243" t="s" s="52">
        <f>IF(E243=E244,IF(F243=F244,IF(K243=K244,"ne",IF(K244=K245,"ano","ne")),IF(F243=F242,"ano",IF(F244=F245,"ano","ne"))),"ano")</f>
        <v>41</v>
      </c>
      <c r="B243" s="56">
        <v>45292</v>
      </c>
      <c r="C243" s="57"/>
      <c r="D243" t="s" s="58">
        <v>307</v>
      </c>
      <c r="E243" t="s" s="58">
        <v>43</v>
      </c>
      <c r="F243" s="59">
        <v>4833</v>
      </c>
      <c r="G243" t="s" s="58">
        <v>293</v>
      </c>
      <c r="H243" s="60">
        <v>2023</v>
      </c>
      <c r="I243" t="s" s="58">
        <v>129</v>
      </c>
      <c r="J243" s="40">
        <v>11</v>
      </c>
      <c r="K243" t="s" s="67">
        <v>129</v>
      </c>
      <c r="L243" s="36">
        <v>54.38</v>
      </c>
      <c r="M243" s="60">
        <f>SUM(O243:X243)</f>
        <v>0</v>
      </c>
      <c r="N243" s="36">
        <f>L243*M243</f>
        <v>0</v>
      </c>
      <c r="O243" s="62"/>
      <c r="P243" s="62"/>
      <c r="Q243" s="62"/>
      <c r="R243" s="62"/>
      <c r="S243" s="62"/>
      <c r="T243" s="62"/>
      <c r="U243" s="62"/>
      <c r="V243" s="62"/>
      <c r="W243" s="62"/>
      <c r="X243" s="62"/>
    </row>
    <row r="244" s="6" customFormat="1" ht="12" customHeight="1">
      <c r="A244" t="s" s="52">
        <f>IF(E244=E245,IF(F244=F245,IF(K244=K245,"ne",IF(K245=K246,"ano","ne")),IF(F244=F243,"ano",IF(F245=F246,"ano","ne"))),"ano")</f>
        <v>41</v>
      </c>
      <c r="B244" s="56">
        <v>45292</v>
      </c>
      <c r="C244" s="57"/>
      <c r="D244" t="s" s="58">
        <v>308</v>
      </c>
      <c r="E244" t="s" s="58">
        <v>43</v>
      </c>
      <c r="F244" s="59">
        <v>4833</v>
      </c>
      <c r="G244" t="s" s="58">
        <v>293</v>
      </c>
      <c r="H244" s="60">
        <v>2023</v>
      </c>
      <c r="I244" t="s" s="58">
        <v>129</v>
      </c>
      <c r="J244" s="40">
        <v>11.5</v>
      </c>
      <c r="K244" t="s" s="67">
        <v>129</v>
      </c>
      <c r="L244" s="36">
        <v>54.38</v>
      </c>
      <c r="M244" s="60">
        <f>SUM(O244:X244)</f>
        <v>0</v>
      </c>
      <c r="N244" s="36">
        <f>L244*M244</f>
        <v>0</v>
      </c>
      <c r="O244" s="62"/>
      <c r="P244" s="62"/>
      <c r="Q244" s="62"/>
      <c r="R244" s="62"/>
      <c r="S244" s="62"/>
      <c r="T244" s="62"/>
      <c r="U244" s="62"/>
      <c r="V244" s="62"/>
      <c r="W244" s="62"/>
      <c r="X244" s="62"/>
    </row>
    <row r="245" s="6" customFormat="1" ht="12" customHeight="1">
      <c r="A245" t="s" s="52">
        <f>IF(E245=E246,IF(F245=F246,IF(K245=K246,"ne",IF(K246=K247,"ano","ne")),IF(F245=F244,"ano",IF(F246=F247,"ano","ne"))),"ano")</f>
        <v>41</v>
      </c>
      <c r="B245" s="56">
        <v>45292</v>
      </c>
      <c r="C245" s="57"/>
      <c r="D245" t="s" s="58">
        <v>309</v>
      </c>
      <c r="E245" t="s" s="58">
        <v>43</v>
      </c>
      <c r="F245" s="59">
        <v>4833</v>
      </c>
      <c r="G245" t="s" s="58">
        <v>293</v>
      </c>
      <c r="H245" s="60">
        <v>2023</v>
      </c>
      <c r="I245" t="s" s="58">
        <v>129</v>
      </c>
      <c r="J245" s="40">
        <v>12</v>
      </c>
      <c r="K245" t="s" s="67">
        <v>129</v>
      </c>
      <c r="L245" s="36">
        <v>54.38</v>
      </c>
      <c r="M245" s="60">
        <f>SUM(O245:X245)</f>
        <v>0</v>
      </c>
      <c r="N245" s="36">
        <f>L245*M245</f>
        <v>0</v>
      </c>
      <c r="O245" s="62"/>
      <c r="P245" s="62"/>
      <c r="Q245" s="62"/>
      <c r="R245" s="62"/>
      <c r="S245" s="62"/>
      <c r="T245" s="62"/>
      <c r="U245" s="62"/>
      <c r="V245" s="62"/>
      <c r="W245" s="62"/>
      <c r="X245" s="62"/>
    </row>
    <row r="246" s="6" customFormat="1" ht="12.75" customHeight="1">
      <c r="A246" t="s" s="52">
        <f>IF(E246=E247,IF(F246=F247,IF(K246=K247,"ne",IF(K247=K248,"ano","ne")),IF(F246=F245,"ano",IF(F247=F248,"ano","ne"))),"ano")</f>
        <v>64</v>
      </c>
      <c r="B246" s="56">
        <v>45292</v>
      </c>
      <c r="C246" s="57"/>
      <c r="D246" t="s" s="58">
        <v>310</v>
      </c>
      <c r="E246" t="s" s="58">
        <v>43</v>
      </c>
      <c r="F246" s="59">
        <v>4833</v>
      </c>
      <c r="G246" t="s" s="58">
        <v>293</v>
      </c>
      <c r="H246" s="60">
        <v>2023</v>
      </c>
      <c r="I246" t="s" s="58">
        <v>129</v>
      </c>
      <c r="J246" s="40">
        <v>13</v>
      </c>
      <c r="K246" t="s" s="67">
        <v>129</v>
      </c>
      <c r="L246" s="36">
        <v>54.38</v>
      </c>
      <c r="M246" s="60">
        <f>SUM(O246:X246)</f>
        <v>0</v>
      </c>
      <c r="N246" s="36">
        <f>L246*M246</f>
        <v>0</v>
      </c>
      <c r="O246" s="62"/>
      <c r="P246" s="62"/>
      <c r="Q246" s="62"/>
      <c r="R246" s="62"/>
      <c r="S246" s="62"/>
      <c r="T246" s="62"/>
      <c r="U246" s="62"/>
      <c r="V246" s="62"/>
      <c r="W246" s="62"/>
      <c r="X246" s="62"/>
    </row>
    <row r="247" s="6" customFormat="1" ht="12.75" customHeight="1">
      <c r="A247" t="s" s="52">
        <f>IF(E247=E248,IF(F247=F248,IF(K247=K248,"ne",IF(K248=K249,"ano","ne")),IF(F247=F246,"ano",IF(F248=F249,"ano","ne"))),"ano")</f>
        <v>41</v>
      </c>
      <c r="B247" s="56">
        <v>45292</v>
      </c>
      <c r="C247" s="57"/>
      <c r="D247" t="s" s="58">
        <v>311</v>
      </c>
      <c r="E247" t="s" s="58">
        <v>43</v>
      </c>
      <c r="F247" s="59">
        <v>4834</v>
      </c>
      <c r="G247" t="s" s="58">
        <v>312</v>
      </c>
      <c r="H247" s="60">
        <v>2023</v>
      </c>
      <c r="I247" t="s" s="58">
        <v>129</v>
      </c>
      <c r="J247" s="40">
        <v>4</v>
      </c>
      <c r="K247" t="s" s="67">
        <v>129</v>
      </c>
      <c r="L247" s="36">
        <v>51.79</v>
      </c>
      <c r="M247" s="60">
        <f>SUM(O247:X247)</f>
        <v>0</v>
      </c>
      <c r="N247" s="36">
        <f>L247*M247</f>
        <v>0</v>
      </c>
      <c r="O247" s="62"/>
      <c r="P247" s="62"/>
      <c r="Q247" s="62"/>
      <c r="R247" s="62"/>
      <c r="S247" s="62"/>
      <c r="T247" s="62"/>
      <c r="U247" s="62"/>
      <c r="V247" s="62"/>
      <c r="W247" s="62"/>
      <c r="X247" s="62"/>
    </row>
    <row r="248" s="6" customFormat="1" ht="12" customHeight="1">
      <c r="A248" t="s" s="52">
        <f>IF(E248=E249,IF(F248=F249,IF(K248=K249,"ne",IF(K249=K250,"ano","ne")),IF(F248=F247,"ano",IF(F249=F250,"ano","ne"))),"ano")</f>
        <v>41</v>
      </c>
      <c r="B248" s="56">
        <v>45292</v>
      </c>
      <c r="C248" s="57"/>
      <c r="D248" t="s" s="58">
        <v>313</v>
      </c>
      <c r="E248" t="s" s="58">
        <v>43</v>
      </c>
      <c r="F248" s="59">
        <v>4834</v>
      </c>
      <c r="G248" t="s" s="58">
        <v>312</v>
      </c>
      <c r="H248" s="60">
        <v>2023</v>
      </c>
      <c r="I248" t="s" s="58">
        <v>129</v>
      </c>
      <c r="J248" s="40">
        <v>4.5</v>
      </c>
      <c r="K248" t="s" s="67">
        <v>129</v>
      </c>
      <c r="L248" s="36">
        <v>51.79</v>
      </c>
      <c r="M248" s="60">
        <f>SUM(O248:X248)</f>
        <v>0</v>
      </c>
      <c r="N248" s="36">
        <f>L248*M248</f>
        <v>0</v>
      </c>
      <c r="O248" s="62"/>
      <c r="P248" s="62"/>
      <c r="Q248" s="62"/>
      <c r="R248" s="62"/>
      <c r="S248" s="62"/>
      <c r="T248" s="62"/>
      <c r="U248" s="62"/>
      <c r="V248" s="62"/>
      <c r="W248" s="62"/>
      <c r="X248" s="62"/>
    </row>
    <row r="249" s="6" customFormat="1" ht="12" customHeight="1">
      <c r="A249" t="s" s="52">
        <f>IF(E249=E250,IF(F249=F250,IF(K249=K250,"ne",IF(K250=K251,"ano","ne")),IF(F249=F248,"ano",IF(F250=F251,"ano","ne"))),"ano")</f>
        <v>41</v>
      </c>
      <c r="B249" s="56">
        <v>45292</v>
      </c>
      <c r="C249" s="57"/>
      <c r="D249" t="s" s="58">
        <v>314</v>
      </c>
      <c r="E249" t="s" s="58">
        <v>43</v>
      </c>
      <c r="F249" s="59">
        <v>4834</v>
      </c>
      <c r="G249" t="s" s="58">
        <v>312</v>
      </c>
      <c r="H249" s="60">
        <v>2023</v>
      </c>
      <c r="I249" t="s" s="58">
        <v>129</v>
      </c>
      <c r="J249" s="40">
        <v>5</v>
      </c>
      <c r="K249" t="s" s="67">
        <v>129</v>
      </c>
      <c r="L249" s="36">
        <v>51.79</v>
      </c>
      <c r="M249" s="60">
        <f>SUM(O249:X249)</f>
        <v>0</v>
      </c>
      <c r="N249" s="36">
        <f>L249*M249</f>
        <v>0</v>
      </c>
      <c r="O249" s="62"/>
      <c r="P249" s="62"/>
      <c r="Q249" s="62"/>
      <c r="R249" s="62"/>
      <c r="S249" s="62"/>
      <c r="T249" s="62"/>
      <c r="U249" s="62"/>
      <c r="V249" s="62"/>
      <c r="W249" s="62"/>
      <c r="X249" s="62"/>
    </row>
    <row r="250" s="6" customFormat="1" ht="12" customHeight="1">
      <c r="A250" t="s" s="52">
        <f>IF(E250=E251,IF(F250=F251,IF(K250=K251,"ne",IF(K251=K252,"ano","ne")),IF(F250=F249,"ano",IF(F251=F252,"ano","ne"))),"ano")</f>
        <v>41</v>
      </c>
      <c r="B250" s="56">
        <v>45292</v>
      </c>
      <c r="C250" s="57"/>
      <c r="D250" t="s" s="58">
        <v>315</v>
      </c>
      <c r="E250" t="s" s="58">
        <v>43</v>
      </c>
      <c r="F250" s="59">
        <v>4834</v>
      </c>
      <c r="G250" t="s" s="58">
        <v>312</v>
      </c>
      <c r="H250" s="60">
        <v>2023</v>
      </c>
      <c r="I250" t="s" s="58">
        <v>129</v>
      </c>
      <c r="J250" s="40">
        <v>5.5</v>
      </c>
      <c r="K250" t="s" s="67">
        <v>129</v>
      </c>
      <c r="L250" s="36">
        <v>51.79</v>
      </c>
      <c r="M250" s="60">
        <f>SUM(O250:X250)</f>
        <v>0</v>
      </c>
      <c r="N250" s="36">
        <f>L250*M250</f>
        <v>0</v>
      </c>
      <c r="O250" s="62"/>
      <c r="P250" s="62"/>
      <c r="Q250" s="62"/>
      <c r="R250" s="62"/>
      <c r="S250" s="62"/>
      <c r="T250" s="62"/>
      <c r="U250" s="62"/>
      <c r="V250" s="62"/>
      <c r="W250" s="62"/>
      <c r="X250" s="62"/>
    </row>
    <row r="251" s="6" customFormat="1" ht="12" customHeight="1">
      <c r="A251" t="s" s="52">
        <f>IF(E251=E252,IF(F251=F252,IF(K251=K252,"ne",IF(K252=K253,"ano","ne")),IF(F251=F250,"ano",IF(F252=F253,"ano","ne"))),"ano")</f>
        <v>41</v>
      </c>
      <c r="B251" s="56">
        <v>45292</v>
      </c>
      <c r="C251" s="57"/>
      <c r="D251" t="s" s="58">
        <v>316</v>
      </c>
      <c r="E251" t="s" s="58">
        <v>43</v>
      </c>
      <c r="F251" s="59">
        <v>4834</v>
      </c>
      <c r="G251" t="s" s="58">
        <v>312</v>
      </c>
      <c r="H251" s="60">
        <v>2023</v>
      </c>
      <c r="I251" t="s" s="58">
        <v>129</v>
      </c>
      <c r="J251" s="40">
        <v>6</v>
      </c>
      <c r="K251" t="s" s="67">
        <v>129</v>
      </c>
      <c r="L251" s="36">
        <v>51.79</v>
      </c>
      <c r="M251" s="60">
        <f>SUM(O251:X251)</f>
        <v>0</v>
      </c>
      <c r="N251" s="36">
        <f>L251*M251</f>
        <v>0</v>
      </c>
      <c r="O251" s="62"/>
      <c r="P251" s="62"/>
      <c r="Q251" s="62"/>
      <c r="R251" s="62"/>
      <c r="S251" s="62"/>
      <c r="T251" s="62"/>
      <c r="U251" s="62"/>
      <c r="V251" s="62"/>
      <c r="W251" s="62"/>
      <c r="X251" s="62"/>
    </row>
    <row r="252" s="6" customFormat="1" ht="12" customHeight="1">
      <c r="A252" t="s" s="52">
        <f>IF(E252=E253,IF(F252=F253,IF(K252=K253,"ne",IF(K253=K254,"ano","ne")),IF(F252=F251,"ano",IF(F253=F254,"ano","ne"))),"ano")</f>
        <v>41</v>
      </c>
      <c r="B252" s="56">
        <v>45292</v>
      </c>
      <c r="C252" s="57"/>
      <c r="D252" t="s" s="58">
        <v>317</v>
      </c>
      <c r="E252" t="s" s="58">
        <v>43</v>
      </c>
      <c r="F252" s="59">
        <v>4834</v>
      </c>
      <c r="G252" t="s" s="58">
        <v>312</v>
      </c>
      <c r="H252" s="60">
        <v>2023</v>
      </c>
      <c r="I252" t="s" s="58">
        <v>129</v>
      </c>
      <c r="J252" s="40">
        <v>6.5</v>
      </c>
      <c r="K252" t="s" s="67">
        <v>129</v>
      </c>
      <c r="L252" s="36">
        <v>51.79</v>
      </c>
      <c r="M252" s="60">
        <f>SUM(O252:X252)</f>
        <v>0</v>
      </c>
      <c r="N252" s="36">
        <f>L252*M252</f>
        <v>0</v>
      </c>
      <c r="O252" s="62"/>
      <c r="P252" s="62"/>
      <c r="Q252" s="62"/>
      <c r="R252" s="62"/>
      <c r="S252" s="62"/>
      <c r="T252" s="62"/>
      <c r="U252" s="62"/>
      <c r="V252" s="62"/>
      <c r="W252" s="62"/>
      <c r="X252" s="62"/>
    </row>
    <row r="253" s="6" customFormat="1" ht="12" customHeight="1">
      <c r="A253" t="s" s="52">
        <f>IF(E253=E254,IF(F253=F254,IF(K253=K254,"ne",IF(K254=K255,"ano","ne")),IF(F253=F252,"ano",IF(F254=F255,"ano","ne"))),"ano")</f>
        <v>41</v>
      </c>
      <c r="B253" s="56">
        <v>45292</v>
      </c>
      <c r="C253" s="57"/>
      <c r="D253" t="s" s="58">
        <v>318</v>
      </c>
      <c r="E253" t="s" s="58">
        <v>43</v>
      </c>
      <c r="F253" s="59">
        <v>4834</v>
      </c>
      <c r="G253" t="s" s="58">
        <v>312</v>
      </c>
      <c r="H253" s="60">
        <v>2023</v>
      </c>
      <c r="I253" t="s" s="58">
        <v>129</v>
      </c>
      <c r="J253" s="40">
        <v>7</v>
      </c>
      <c r="K253" t="s" s="67">
        <v>129</v>
      </c>
      <c r="L253" s="36">
        <v>51.79</v>
      </c>
      <c r="M253" s="60">
        <f>SUM(O253:X253)</f>
        <v>0</v>
      </c>
      <c r="N253" s="36">
        <f>L253*M253</f>
        <v>0</v>
      </c>
      <c r="O253" s="62"/>
      <c r="P253" s="62"/>
      <c r="Q253" s="62"/>
      <c r="R253" s="62"/>
      <c r="S253" s="62"/>
      <c r="T253" s="62"/>
      <c r="U253" s="62"/>
      <c r="V253" s="62"/>
      <c r="W253" s="62"/>
      <c r="X253" s="62"/>
    </row>
    <row r="254" s="6" customFormat="1" ht="12" customHeight="1">
      <c r="A254" t="s" s="52">
        <f>IF(E254=E255,IF(F254=F255,IF(K254=K255,"ne",IF(K255=K256,"ano","ne")),IF(F254=F253,"ano",IF(F255=F256,"ano","ne"))),"ano")</f>
        <v>41</v>
      </c>
      <c r="B254" s="56">
        <v>45292</v>
      </c>
      <c r="C254" s="57"/>
      <c r="D254" t="s" s="58">
        <v>319</v>
      </c>
      <c r="E254" t="s" s="58">
        <v>43</v>
      </c>
      <c r="F254" s="59">
        <v>4834</v>
      </c>
      <c r="G254" t="s" s="58">
        <v>312</v>
      </c>
      <c r="H254" s="60">
        <v>2023</v>
      </c>
      <c r="I254" t="s" s="58">
        <v>129</v>
      </c>
      <c r="J254" s="40">
        <v>7.5</v>
      </c>
      <c r="K254" t="s" s="67">
        <v>129</v>
      </c>
      <c r="L254" s="36">
        <v>51.79</v>
      </c>
      <c r="M254" s="60">
        <f>SUM(O254:X254)</f>
        <v>0</v>
      </c>
      <c r="N254" s="36">
        <f>L254*M254</f>
        <v>0</v>
      </c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="6" customFormat="1" ht="12" customHeight="1">
      <c r="A255" t="s" s="52">
        <f>IF(E255=E256,IF(F255=F256,IF(K255=K256,"ne",IF(K256=K257,"ano","ne")),IF(F255=F254,"ano",IF(F256=F257,"ano","ne"))),"ano")</f>
        <v>41</v>
      </c>
      <c r="B255" s="56">
        <v>45292</v>
      </c>
      <c r="C255" s="57"/>
      <c r="D255" t="s" s="58">
        <v>320</v>
      </c>
      <c r="E255" t="s" s="58">
        <v>43</v>
      </c>
      <c r="F255" s="59">
        <v>4834</v>
      </c>
      <c r="G255" t="s" s="58">
        <v>312</v>
      </c>
      <c r="H255" s="60">
        <v>2023</v>
      </c>
      <c r="I255" t="s" s="58">
        <v>129</v>
      </c>
      <c r="J255" s="40">
        <v>8</v>
      </c>
      <c r="K255" t="s" s="67">
        <v>129</v>
      </c>
      <c r="L255" s="36">
        <v>51.79</v>
      </c>
      <c r="M255" s="60">
        <f>SUM(O255:X255)</f>
        <v>0</v>
      </c>
      <c r="N255" s="36">
        <f>L255*M255</f>
        <v>0</v>
      </c>
      <c r="O255" s="62"/>
      <c r="P255" s="62"/>
      <c r="Q255" s="62"/>
      <c r="R255" s="62"/>
      <c r="S255" s="62"/>
      <c r="T255" s="62"/>
      <c r="U255" s="62"/>
      <c r="V255" s="62"/>
      <c r="W255" s="62"/>
      <c r="X255" s="62"/>
    </row>
    <row r="256" s="6" customFormat="1" ht="12" customHeight="1">
      <c r="A256" t="s" s="52">
        <f>IF(E256=E257,IF(F256=F257,IF(K256=K257,"ne",IF(K257=K258,"ano","ne")),IF(F256=F255,"ano",IF(F257=F258,"ano","ne"))),"ano")</f>
        <v>41</v>
      </c>
      <c r="B256" s="56">
        <v>45292</v>
      </c>
      <c r="C256" s="57"/>
      <c r="D256" t="s" s="58">
        <v>321</v>
      </c>
      <c r="E256" t="s" s="58">
        <v>43</v>
      </c>
      <c r="F256" s="59">
        <v>4834</v>
      </c>
      <c r="G256" t="s" s="58">
        <v>312</v>
      </c>
      <c r="H256" s="60">
        <v>2023</v>
      </c>
      <c r="I256" t="s" s="58">
        <v>129</v>
      </c>
      <c r="J256" s="40">
        <v>8.5</v>
      </c>
      <c r="K256" t="s" s="67">
        <v>129</v>
      </c>
      <c r="L256" s="36">
        <v>51.79</v>
      </c>
      <c r="M256" s="60">
        <f>SUM(O256:X256)</f>
        <v>0</v>
      </c>
      <c r="N256" s="36">
        <f>L256*M256</f>
        <v>0</v>
      </c>
      <c r="O256" s="62"/>
      <c r="P256" s="62"/>
      <c r="Q256" s="62"/>
      <c r="R256" s="62"/>
      <c r="S256" s="62"/>
      <c r="T256" s="62"/>
      <c r="U256" s="62"/>
      <c r="V256" s="62"/>
      <c r="W256" s="62"/>
      <c r="X256" s="62"/>
    </row>
    <row r="257" s="6" customFormat="1" ht="12" customHeight="1">
      <c r="A257" t="s" s="52">
        <f>IF(E257=E258,IF(F257=F258,IF(K257=K258,"ne",IF(K258=K259,"ano","ne")),IF(F257=F256,"ano",IF(F258=F259,"ano","ne"))),"ano")</f>
        <v>41</v>
      </c>
      <c r="B257" s="56">
        <v>45292</v>
      </c>
      <c r="C257" s="57"/>
      <c r="D257" t="s" s="58">
        <v>322</v>
      </c>
      <c r="E257" t="s" s="58">
        <v>43</v>
      </c>
      <c r="F257" s="59">
        <v>4834</v>
      </c>
      <c r="G257" t="s" s="58">
        <v>312</v>
      </c>
      <c r="H257" s="60">
        <v>2023</v>
      </c>
      <c r="I257" t="s" s="58">
        <v>129</v>
      </c>
      <c r="J257" s="40">
        <v>9</v>
      </c>
      <c r="K257" t="s" s="67">
        <v>129</v>
      </c>
      <c r="L257" s="36">
        <v>51.79</v>
      </c>
      <c r="M257" s="60">
        <f>SUM(O257:X257)</f>
        <v>0</v>
      </c>
      <c r="N257" s="36">
        <f>L257*M257</f>
        <v>0</v>
      </c>
      <c r="O257" s="62"/>
      <c r="P257" s="62"/>
      <c r="Q257" s="62"/>
      <c r="R257" s="62"/>
      <c r="S257" s="62"/>
      <c r="T257" s="62"/>
      <c r="U257" s="62"/>
      <c r="V257" s="62"/>
      <c r="W257" s="62"/>
      <c r="X257" s="62"/>
    </row>
    <row r="258" s="6" customFormat="1" ht="12" customHeight="1">
      <c r="A258" t="s" s="52">
        <f>IF(E258=E259,IF(F258=F259,IF(K258=K259,"ne",IF(K259=K260,"ano","ne")),IF(F258=F257,"ano",IF(F259=F260,"ano","ne"))),"ano")</f>
        <v>41</v>
      </c>
      <c r="B258" s="56">
        <v>45292</v>
      </c>
      <c r="C258" s="57"/>
      <c r="D258" t="s" s="58">
        <v>323</v>
      </c>
      <c r="E258" t="s" s="58">
        <v>43</v>
      </c>
      <c r="F258" s="59">
        <v>4834</v>
      </c>
      <c r="G258" t="s" s="58">
        <v>312</v>
      </c>
      <c r="H258" s="60">
        <v>2023</v>
      </c>
      <c r="I258" t="s" s="58">
        <v>129</v>
      </c>
      <c r="J258" s="40">
        <v>9.5</v>
      </c>
      <c r="K258" t="s" s="67">
        <v>129</v>
      </c>
      <c r="L258" s="36">
        <v>51.79</v>
      </c>
      <c r="M258" s="60">
        <f>SUM(O258:X258)</f>
        <v>0</v>
      </c>
      <c r="N258" s="36">
        <f>L258*M258</f>
        <v>0</v>
      </c>
      <c r="O258" s="62"/>
      <c r="P258" s="62"/>
      <c r="Q258" s="62"/>
      <c r="R258" s="62"/>
      <c r="S258" s="62"/>
      <c r="T258" s="62"/>
      <c r="U258" s="62"/>
      <c r="V258" s="62"/>
      <c r="W258" s="62"/>
      <c r="X258" s="62"/>
    </row>
    <row r="259" s="6" customFormat="1" ht="12" customHeight="1">
      <c r="A259" t="s" s="52">
        <f>IF(E259=E260,IF(F259=F260,IF(K259=K260,"ne",IF(K260=K261,"ano","ne")),IF(F259=F258,"ano",IF(F260=F261,"ano","ne"))),"ano")</f>
        <v>41</v>
      </c>
      <c r="B259" s="56">
        <v>45292</v>
      </c>
      <c r="C259" s="57"/>
      <c r="D259" t="s" s="58">
        <v>324</v>
      </c>
      <c r="E259" t="s" s="58">
        <v>43</v>
      </c>
      <c r="F259" s="59">
        <v>4834</v>
      </c>
      <c r="G259" t="s" s="58">
        <v>312</v>
      </c>
      <c r="H259" s="60">
        <v>2023</v>
      </c>
      <c r="I259" t="s" s="58">
        <v>129</v>
      </c>
      <c r="J259" s="40">
        <v>10</v>
      </c>
      <c r="K259" t="s" s="67">
        <v>129</v>
      </c>
      <c r="L259" s="36">
        <v>51.79</v>
      </c>
      <c r="M259" s="60">
        <f>SUM(O259:X259)</f>
        <v>0</v>
      </c>
      <c r="N259" s="36">
        <f>L259*M259</f>
        <v>0</v>
      </c>
      <c r="O259" s="62"/>
      <c r="P259" s="62"/>
      <c r="Q259" s="62"/>
      <c r="R259" s="62"/>
      <c r="S259" s="62"/>
      <c r="T259" s="62"/>
      <c r="U259" s="62"/>
      <c r="V259" s="62"/>
      <c r="W259" s="62"/>
      <c r="X259" s="62"/>
    </row>
    <row r="260" s="6" customFormat="1" ht="12" customHeight="1">
      <c r="A260" t="s" s="52">
        <f>IF(E260=E261,IF(F260=F261,IF(K260=K261,"ne",IF(K261=K262,"ano","ne")),IF(F260=F259,"ano",IF(F261=F262,"ano","ne"))),"ano")</f>
        <v>41</v>
      </c>
      <c r="B260" s="56">
        <v>45292</v>
      </c>
      <c r="C260" s="57"/>
      <c r="D260" t="s" s="58">
        <v>325</v>
      </c>
      <c r="E260" t="s" s="58">
        <v>43</v>
      </c>
      <c r="F260" s="59">
        <v>4834</v>
      </c>
      <c r="G260" t="s" s="58">
        <v>312</v>
      </c>
      <c r="H260" s="60">
        <v>2023</v>
      </c>
      <c r="I260" t="s" s="58">
        <v>129</v>
      </c>
      <c r="J260" s="40">
        <v>10.5</v>
      </c>
      <c r="K260" t="s" s="67">
        <v>129</v>
      </c>
      <c r="L260" s="36">
        <v>51.79</v>
      </c>
      <c r="M260" s="60">
        <f>SUM(O260:X260)</f>
        <v>0</v>
      </c>
      <c r="N260" s="36">
        <f>L260*M260</f>
        <v>0</v>
      </c>
      <c r="O260" s="62"/>
      <c r="P260" s="62"/>
      <c r="Q260" s="62"/>
      <c r="R260" s="62"/>
      <c r="S260" s="62"/>
      <c r="T260" s="62"/>
      <c r="U260" s="62"/>
      <c r="V260" s="62"/>
      <c r="W260" s="62"/>
      <c r="X260" s="62"/>
    </row>
    <row r="261" s="6" customFormat="1" ht="12" customHeight="1">
      <c r="A261" t="s" s="52">
        <f>IF(E261=E262,IF(F261=F262,IF(K261=K262,"ne",IF(K262=K263,"ano","ne")),IF(F261=F260,"ano",IF(F262=F263,"ano","ne"))),"ano")</f>
        <v>41</v>
      </c>
      <c r="B261" s="56">
        <v>45292</v>
      </c>
      <c r="C261" s="57"/>
      <c r="D261" t="s" s="58">
        <v>326</v>
      </c>
      <c r="E261" t="s" s="58">
        <v>43</v>
      </c>
      <c r="F261" s="59">
        <v>4834</v>
      </c>
      <c r="G261" t="s" s="58">
        <v>312</v>
      </c>
      <c r="H261" s="60">
        <v>2023</v>
      </c>
      <c r="I261" t="s" s="58">
        <v>129</v>
      </c>
      <c r="J261" s="40">
        <v>11</v>
      </c>
      <c r="K261" t="s" s="67">
        <v>129</v>
      </c>
      <c r="L261" s="36">
        <v>51.79</v>
      </c>
      <c r="M261" s="60">
        <f>SUM(O261:X261)</f>
        <v>0</v>
      </c>
      <c r="N261" s="36">
        <f>L261*M261</f>
        <v>0</v>
      </c>
      <c r="O261" s="62"/>
      <c r="P261" s="62"/>
      <c r="Q261" s="62"/>
      <c r="R261" s="62"/>
      <c r="S261" s="62"/>
      <c r="T261" s="62"/>
      <c r="U261" s="62"/>
      <c r="V261" s="62"/>
      <c r="W261" s="62"/>
      <c r="X261" s="62"/>
    </row>
    <row r="262" s="6" customFormat="1" ht="12" customHeight="1">
      <c r="A262" t="s" s="52">
        <f>IF(E262=E263,IF(F262=F263,IF(K262=K263,"ne",IF(K263=K264,"ano","ne")),IF(F262=F261,"ano",IF(F263=F264,"ano","ne"))),"ano")</f>
        <v>41</v>
      </c>
      <c r="B262" s="56">
        <v>45292</v>
      </c>
      <c r="C262" s="57"/>
      <c r="D262" t="s" s="58">
        <v>327</v>
      </c>
      <c r="E262" t="s" s="58">
        <v>43</v>
      </c>
      <c r="F262" s="59">
        <v>4834</v>
      </c>
      <c r="G262" t="s" s="58">
        <v>312</v>
      </c>
      <c r="H262" s="60">
        <v>2023</v>
      </c>
      <c r="I262" t="s" s="58">
        <v>129</v>
      </c>
      <c r="J262" s="40">
        <v>11.5</v>
      </c>
      <c r="K262" t="s" s="67">
        <v>129</v>
      </c>
      <c r="L262" s="36">
        <v>51.79</v>
      </c>
      <c r="M262" s="60">
        <f>SUM(O262:X262)</f>
        <v>0</v>
      </c>
      <c r="N262" s="36">
        <f>L262*M262</f>
        <v>0</v>
      </c>
      <c r="O262" s="62"/>
      <c r="P262" s="62"/>
      <c r="Q262" s="62"/>
      <c r="R262" s="62"/>
      <c r="S262" s="62"/>
      <c r="T262" s="62"/>
      <c r="U262" s="62"/>
      <c r="V262" s="62"/>
      <c r="W262" s="62"/>
      <c r="X262" s="62"/>
    </row>
    <row r="263" s="6" customFormat="1" ht="12" customHeight="1">
      <c r="A263" t="s" s="52">
        <f>IF(E263=E264,IF(F263=F264,IF(K263=K264,"ne",IF(K264=K265,"ano","ne")),IF(F263=F262,"ano",IF(F264=F265,"ano","ne"))),"ano")</f>
        <v>41</v>
      </c>
      <c r="B263" s="56">
        <v>45292</v>
      </c>
      <c r="C263" s="57"/>
      <c r="D263" t="s" s="58">
        <v>328</v>
      </c>
      <c r="E263" t="s" s="58">
        <v>43</v>
      </c>
      <c r="F263" s="59">
        <v>4834</v>
      </c>
      <c r="G263" t="s" s="58">
        <v>312</v>
      </c>
      <c r="H263" s="60">
        <v>2023</v>
      </c>
      <c r="I263" t="s" s="58">
        <v>129</v>
      </c>
      <c r="J263" s="40">
        <v>12</v>
      </c>
      <c r="K263" t="s" s="67">
        <v>129</v>
      </c>
      <c r="L263" s="36">
        <v>51.79</v>
      </c>
      <c r="M263" s="60">
        <f>SUM(O263:X263)</f>
        <v>0</v>
      </c>
      <c r="N263" s="36">
        <f>L263*M263</f>
        <v>0</v>
      </c>
      <c r="O263" s="62"/>
      <c r="P263" s="62"/>
      <c r="Q263" s="62"/>
      <c r="R263" s="62"/>
      <c r="S263" s="62"/>
      <c r="T263" s="62"/>
      <c r="U263" s="62"/>
      <c r="V263" s="62"/>
      <c r="W263" s="62"/>
      <c r="X263" s="62"/>
    </row>
    <row r="264" s="6" customFormat="1" ht="12.75" customHeight="1">
      <c r="A264" t="s" s="52">
        <f>IF(E264=E265,IF(F264=F265,IF(K264=K265,"ne",IF(K265=K266,"ano","ne")),IF(F264=F263,"ano",IF(F265=F266,"ano","ne"))),"ano")</f>
        <v>64</v>
      </c>
      <c r="B264" s="56">
        <v>45292</v>
      </c>
      <c r="C264" s="57"/>
      <c r="D264" t="s" s="58">
        <v>329</v>
      </c>
      <c r="E264" t="s" s="58">
        <v>43</v>
      </c>
      <c r="F264" s="59">
        <v>4834</v>
      </c>
      <c r="G264" t="s" s="58">
        <v>312</v>
      </c>
      <c r="H264" s="60">
        <v>2023</v>
      </c>
      <c r="I264" t="s" s="58">
        <v>129</v>
      </c>
      <c r="J264" s="40">
        <v>13</v>
      </c>
      <c r="K264" t="s" s="67">
        <v>129</v>
      </c>
      <c r="L264" s="36">
        <v>51.79</v>
      </c>
      <c r="M264" s="60">
        <f>SUM(O264:X264)</f>
        <v>0</v>
      </c>
      <c r="N264" s="36">
        <f>L264*M264</f>
        <v>0</v>
      </c>
      <c r="O264" s="62"/>
      <c r="P264" s="62"/>
      <c r="Q264" s="62"/>
      <c r="R264" s="62"/>
      <c r="S264" s="62"/>
      <c r="T264" s="62"/>
      <c r="U264" s="62"/>
      <c r="V264" s="62"/>
      <c r="W264" s="62"/>
      <c r="X264" s="62"/>
    </row>
    <row r="265" s="6" customFormat="1" ht="12.75" customHeight="1">
      <c r="A265" t="s" s="52">
        <f>IF(E265=E266,IF(F265=F266,IF(K265=K266,"ne",IF(K266=K267,"ano","ne")),IF(F265=F264,"ano",IF(F266=F267,"ano","ne"))),"ano")</f>
        <v>41</v>
      </c>
      <c r="B265" s="56">
        <v>45292</v>
      </c>
      <c r="C265" s="57"/>
      <c r="D265" t="s" s="58">
        <v>330</v>
      </c>
      <c r="E265" t="s" s="58">
        <v>43</v>
      </c>
      <c r="F265" s="59">
        <v>4835</v>
      </c>
      <c r="G265" t="s" s="58">
        <v>331</v>
      </c>
      <c r="H265" s="60">
        <v>2023</v>
      </c>
      <c r="I265" t="s" s="58">
        <v>332</v>
      </c>
      <c r="J265" s="40">
        <v>3</v>
      </c>
      <c r="K265" t="s" s="75">
        <v>333</v>
      </c>
      <c r="L265" s="36">
        <v>46.61</v>
      </c>
      <c r="M265" s="60">
        <f>SUM(O265:X265)</f>
        <v>0</v>
      </c>
      <c r="N265" s="36">
        <f>L265*M265</f>
        <v>0</v>
      </c>
      <c r="O265" s="62"/>
      <c r="P265" s="62"/>
      <c r="Q265" s="62"/>
      <c r="R265" s="62"/>
      <c r="S265" s="62"/>
      <c r="T265" s="62"/>
      <c r="U265" s="62"/>
      <c r="V265" s="62"/>
      <c r="W265" s="62"/>
      <c r="X265" s="62"/>
    </row>
    <row r="266" s="6" customFormat="1" ht="12" customHeight="1">
      <c r="A266" t="s" s="52">
        <f>IF(E266=E267,IF(F266=F267,IF(K266=K267,"ne",IF(K267=K268,"ano","ne")),IF(F266=F265,"ano",IF(F267=F268,"ano","ne"))),"ano")</f>
        <v>41</v>
      </c>
      <c r="B266" s="56">
        <v>45292</v>
      </c>
      <c r="C266" s="57"/>
      <c r="D266" t="s" s="58">
        <v>334</v>
      </c>
      <c r="E266" t="s" s="58">
        <v>43</v>
      </c>
      <c r="F266" s="59">
        <v>4835</v>
      </c>
      <c r="G266" t="s" s="58">
        <v>331</v>
      </c>
      <c r="H266" s="60">
        <v>2023</v>
      </c>
      <c r="I266" t="s" s="58">
        <v>332</v>
      </c>
      <c r="J266" s="40">
        <v>3.5</v>
      </c>
      <c r="K266" t="s" s="75">
        <v>333</v>
      </c>
      <c r="L266" s="36">
        <v>46.61</v>
      </c>
      <c r="M266" s="60">
        <f>SUM(O266:X266)</f>
        <v>0</v>
      </c>
      <c r="N266" s="36">
        <f>L266*M266</f>
        <v>0</v>
      </c>
      <c r="O266" s="62"/>
      <c r="P266" s="62"/>
      <c r="Q266" s="62"/>
      <c r="R266" s="62"/>
      <c r="S266" s="62"/>
      <c r="T266" s="62"/>
      <c r="U266" s="62"/>
      <c r="V266" s="62"/>
      <c r="W266" s="62"/>
      <c r="X266" s="62"/>
    </row>
    <row r="267" s="6" customFormat="1" ht="12" customHeight="1">
      <c r="A267" t="s" s="52">
        <f>IF(E267=E268,IF(F267=F268,IF(K267=K268,"ne",IF(K268=K269,"ano","ne")),IF(F267=F266,"ano",IF(F268=F269,"ano","ne"))),"ano")</f>
        <v>41</v>
      </c>
      <c r="B267" s="56">
        <v>45292</v>
      </c>
      <c r="C267" s="57"/>
      <c r="D267" t="s" s="58">
        <v>335</v>
      </c>
      <c r="E267" t="s" s="58">
        <v>43</v>
      </c>
      <c r="F267" s="59">
        <v>4835</v>
      </c>
      <c r="G267" t="s" s="58">
        <v>331</v>
      </c>
      <c r="H267" s="60">
        <v>2023</v>
      </c>
      <c r="I267" t="s" s="58">
        <v>332</v>
      </c>
      <c r="J267" s="40">
        <v>4</v>
      </c>
      <c r="K267" t="s" s="75">
        <v>333</v>
      </c>
      <c r="L267" s="36">
        <v>46.61</v>
      </c>
      <c r="M267" s="60">
        <f>SUM(O267:X267)</f>
        <v>0</v>
      </c>
      <c r="N267" s="36">
        <f>L267*M267</f>
        <v>0</v>
      </c>
      <c r="O267" s="62"/>
      <c r="P267" s="62"/>
      <c r="Q267" s="62"/>
      <c r="R267" s="62"/>
      <c r="S267" s="62"/>
      <c r="T267" s="62"/>
      <c r="U267" s="62"/>
      <c r="V267" s="62"/>
      <c r="W267" s="62"/>
      <c r="X267" s="62"/>
    </row>
    <row r="268" s="6" customFormat="1" ht="12" customHeight="1">
      <c r="A268" t="s" s="52">
        <f>IF(E268=E269,IF(F268=F269,IF(K268=K269,"ne",IF(K269=K270,"ano","ne")),IF(F268=F267,"ano",IF(F269=F270,"ano","ne"))),"ano")</f>
        <v>41</v>
      </c>
      <c r="B268" s="56">
        <v>45292</v>
      </c>
      <c r="C268" s="57"/>
      <c r="D268" t="s" s="58">
        <v>336</v>
      </c>
      <c r="E268" t="s" s="58">
        <v>43</v>
      </c>
      <c r="F268" s="59">
        <v>4835</v>
      </c>
      <c r="G268" t="s" s="58">
        <v>331</v>
      </c>
      <c r="H268" s="60">
        <v>2023</v>
      </c>
      <c r="I268" t="s" s="58">
        <v>332</v>
      </c>
      <c r="J268" s="40">
        <v>4.5</v>
      </c>
      <c r="K268" t="s" s="75">
        <v>333</v>
      </c>
      <c r="L268" s="36">
        <v>46.61</v>
      </c>
      <c r="M268" s="60">
        <f>SUM(O268:X268)</f>
        <v>0</v>
      </c>
      <c r="N268" s="36">
        <f>L268*M268</f>
        <v>0</v>
      </c>
      <c r="O268" s="62"/>
      <c r="P268" s="62"/>
      <c r="Q268" s="62"/>
      <c r="R268" s="62"/>
      <c r="S268" s="62"/>
      <c r="T268" s="62"/>
      <c r="U268" s="62"/>
      <c r="V268" s="62"/>
      <c r="W268" s="62"/>
      <c r="X268" s="62"/>
    </row>
    <row r="269" s="6" customFormat="1" ht="12" customHeight="1">
      <c r="A269" t="s" s="52">
        <f>IF(E269=E270,IF(F269=F270,IF(K269=K270,"ne",IF(K270=K271,"ano","ne")),IF(F269=F268,"ano",IF(F270=F271,"ano","ne"))),"ano")</f>
        <v>41</v>
      </c>
      <c r="B269" s="56">
        <v>45292</v>
      </c>
      <c r="C269" s="57"/>
      <c r="D269" t="s" s="58">
        <v>337</v>
      </c>
      <c r="E269" t="s" s="58">
        <v>43</v>
      </c>
      <c r="F269" s="59">
        <v>4835</v>
      </c>
      <c r="G269" t="s" s="58">
        <v>331</v>
      </c>
      <c r="H269" s="60">
        <v>2023</v>
      </c>
      <c r="I269" t="s" s="58">
        <v>332</v>
      </c>
      <c r="J269" s="40">
        <v>5</v>
      </c>
      <c r="K269" t="s" s="75">
        <v>333</v>
      </c>
      <c r="L269" s="36">
        <v>46.61</v>
      </c>
      <c r="M269" s="60">
        <f>SUM(O269:X269)</f>
        <v>0</v>
      </c>
      <c r="N269" s="36">
        <f>L269*M269</f>
        <v>0</v>
      </c>
      <c r="O269" s="62"/>
      <c r="P269" s="62"/>
      <c r="Q269" s="62"/>
      <c r="R269" s="62"/>
      <c r="S269" s="62"/>
      <c r="T269" s="62"/>
      <c r="U269" s="62"/>
      <c r="V269" s="62"/>
      <c r="W269" s="62"/>
      <c r="X269" s="62"/>
    </row>
    <row r="270" s="6" customFormat="1" ht="12" customHeight="1">
      <c r="A270" t="s" s="52">
        <f>IF(E270=E271,IF(F270=F271,IF(K270=K271,"ne",IF(K271=K272,"ano","ne")),IF(F270=F269,"ano",IF(F271=F272,"ano","ne"))),"ano")</f>
        <v>41</v>
      </c>
      <c r="B270" s="56">
        <v>45292</v>
      </c>
      <c r="C270" s="57"/>
      <c r="D270" t="s" s="58">
        <v>338</v>
      </c>
      <c r="E270" t="s" s="58">
        <v>43</v>
      </c>
      <c r="F270" s="59">
        <v>4835</v>
      </c>
      <c r="G270" t="s" s="58">
        <v>331</v>
      </c>
      <c r="H270" s="60">
        <v>2023</v>
      </c>
      <c r="I270" t="s" s="58">
        <v>332</v>
      </c>
      <c r="J270" s="40">
        <v>5.5</v>
      </c>
      <c r="K270" t="s" s="75">
        <v>333</v>
      </c>
      <c r="L270" s="36">
        <v>46.61</v>
      </c>
      <c r="M270" s="60">
        <f>SUM(O270:X270)</f>
        <v>0</v>
      </c>
      <c r="N270" s="36">
        <f>L270*M270</f>
        <v>0</v>
      </c>
      <c r="O270" s="62"/>
      <c r="P270" s="62"/>
      <c r="Q270" s="62"/>
      <c r="R270" s="62"/>
      <c r="S270" s="62"/>
      <c r="T270" s="62"/>
      <c r="U270" s="62"/>
      <c r="V270" s="62"/>
      <c r="W270" s="62"/>
      <c r="X270" s="62"/>
    </row>
    <row r="271" s="6" customFormat="1" ht="12" customHeight="1">
      <c r="A271" t="s" s="52">
        <f>IF(E271=E272,IF(F271=F272,IF(K271=K272,"ne",IF(K272=K273,"ano","ne")),IF(F271=F270,"ano",IF(F272=F273,"ano","ne"))),"ano")</f>
        <v>41</v>
      </c>
      <c r="B271" s="56">
        <v>45292</v>
      </c>
      <c r="C271" s="57"/>
      <c r="D271" t="s" s="58">
        <v>339</v>
      </c>
      <c r="E271" t="s" s="58">
        <v>43</v>
      </c>
      <c r="F271" s="59">
        <v>4835</v>
      </c>
      <c r="G271" t="s" s="58">
        <v>331</v>
      </c>
      <c r="H271" s="60">
        <v>2023</v>
      </c>
      <c r="I271" t="s" s="58">
        <v>332</v>
      </c>
      <c r="J271" s="40">
        <v>6</v>
      </c>
      <c r="K271" t="s" s="75">
        <v>333</v>
      </c>
      <c r="L271" s="36">
        <v>46.61</v>
      </c>
      <c r="M271" s="60">
        <f>SUM(O271:X271)</f>
        <v>0</v>
      </c>
      <c r="N271" s="36">
        <f>L271*M271</f>
        <v>0</v>
      </c>
      <c r="O271" s="62"/>
      <c r="P271" s="62"/>
      <c r="Q271" s="62"/>
      <c r="R271" s="62"/>
      <c r="S271" s="62"/>
      <c r="T271" s="62"/>
      <c r="U271" s="62"/>
      <c r="V271" s="62"/>
      <c r="W271" s="62"/>
      <c r="X271" s="62"/>
    </row>
    <row r="272" s="6" customFormat="1" ht="12" customHeight="1">
      <c r="A272" t="s" s="52">
        <f>IF(E272=E273,IF(F272=F273,IF(K272=K273,"ne",IF(K273=K274,"ano","ne")),IF(F272=F271,"ano",IF(F273=F274,"ano","ne"))),"ano")</f>
        <v>41</v>
      </c>
      <c r="B272" s="56">
        <v>45292</v>
      </c>
      <c r="C272" s="57"/>
      <c r="D272" t="s" s="58">
        <v>340</v>
      </c>
      <c r="E272" t="s" s="58">
        <v>43</v>
      </c>
      <c r="F272" s="59">
        <v>4835</v>
      </c>
      <c r="G272" t="s" s="58">
        <v>331</v>
      </c>
      <c r="H272" s="60">
        <v>2023</v>
      </c>
      <c r="I272" t="s" s="58">
        <v>332</v>
      </c>
      <c r="J272" s="40">
        <v>6.5</v>
      </c>
      <c r="K272" t="s" s="75">
        <v>333</v>
      </c>
      <c r="L272" s="36">
        <v>46.61</v>
      </c>
      <c r="M272" s="60">
        <f>SUM(O272:X272)</f>
        <v>0</v>
      </c>
      <c r="N272" s="36">
        <f>L272*M272</f>
        <v>0</v>
      </c>
      <c r="O272" s="62"/>
      <c r="P272" s="62"/>
      <c r="Q272" s="62"/>
      <c r="R272" s="62"/>
      <c r="S272" s="62"/>
      <c r="T272" s="62"/>
      <c r="U272" s="62"/>
      <c r="V272" s="62"/>
      <c r="W272" s="62"/>
      <c r="X272" s="62"/>
    </row>
    <row r="273" s="6" customFormat="1" ht="12" customHeight="1">
      <c r="A273" t="s" s="52">
        <f>IF(E273=E274,IF(F273=F274,IF(K273=K274,"ne",IF(K274=K275,"ano","ne")),IF(F273=F272,"ano",IF(F274=F275,"ano","ne"))),"ano")</f>
        <v>41</v>
      </c>
      <c r="B273" s="56">
        <v>45292</v>
      </c>
      <c r="C273" s="57"/>
      <c r="D273" t="s" s="58">
        <v>341</v>
      </c>
      <c r="E273" t="s" s="58">
        <v>43</v>
      </c>
      <c r="F273" s="59">
        <v>4835</v>
      </c>
      <c r="G273" t="s" s="58">
        <v>331</v>
      </c>
      <c r="H273" s="60">
        <v>2023</v>
      </c>
      <c r="I273" t="s" s="58">
        <v>332</v>
      </c>
      <c r="J273" s="40">
        <v>7</v>
      </c>
      <c r="K273" t="s" s="75">
        <v>333</v>
      </c>
      <c r="L273" s="36">
        <v>46.61</v>
      </c>
      <c r="M273" s="60">
        <f>SUM(O273:X273)</f>
        <v>0</v>
      </c>
      <c r="N273" s="36">
        <f>L273*M273</f>
        <v>0</v>
      </c>
      <c r="O273" s="62"/>
      <c r="P273" s="62"/>
      <c r="Q273" s="62"/>
      <c r="R273" s="62"/>
      <c r="S273" s="62"/>
      <c r="T273" s="62"/>
      <c r="U273" s="62"/>
      <c r="V273" s="62"/>
      <c r="W273" s="62"/>
      <c r="X273" s="62"/>
    </row>
    <row r="274" s="6" customFormat="1" ht="12" customHeight="1">
      <c r="A274" t="s" s="52">
        <f>IF(E274=E275,IF(F274=F275,IF(K274=K275,"ne",IF(K275=K276,"ano","ne")),IF(F274=F273,"ano",IF(F275=F276,"ano","ne"))),"ano")</f>
        <v>41</v>
      </c>
      <c r="B274" s="56">
        <v>45292</v>
      </c>
      <c r="C274" s="57"/>
      <c r="D274" t="s" s="58">
        <v>342</v>
      </c>
      <c r="E274" t="s" s="58">
        <v>43</v>
      </c>
      <c r="F274" s="59">
        <v>4835</v>
      </c>
      <c r="G274" t="s" s="58">
        <v>331</v>
      </c>
      <c r="H274" s="60">
        <v>2023</v>
      </c>
      <c r="I274" t="s" s="58">
        <v>332</v>
      </c>
      <c r="J274" s="40">
        <v>7.5</v>
      </c>
      <c r="K274" t="s" s="75">
        <v>333</v>
      </c>
      <c r="L274" s="36">
        <v>46.61</v>
      </c>
      <c r="M274" s="60">
        <f>SUM(O274:X274)</f>
        <v>0</v>
      </c>
      <c r="N274" s="36">
        <f>L274*M274</f>
        <v>0</v>
      </c>
      <c r="O274" s="62"/>
      <c r="P274" s="62"/>
      <c r="Q274" s="62"/>
      <c r="R274" s="62"/>
      <c r="S274" s="62"/>
      <c r="T274" s="62"/>
      <c r="U274" s="62"/>
      <c r="V274" s="62"/>
      <c r="W274" s="62"/>
      <c r="X274" s="62"/>
    </row>
    <row r="275" s="6" customFormat="1" ht="12" customHeight="1">
      <c r="A275" t="s" s="52">
        <f>IF(E275=E276,IF(F275=F276,IF(K275=K276,"ne",IF(K276=K277,"ano","ne")),IF(F275=F274,"ano",IF(F276=F277,"ano","ne"))),"ano")</f>
        <v>41</v>
      </c>
      <c r="B275" s="56">
        <v>45292</v>
      </c>
      <c r="C275" s="57"/>
      <c r="D275" t="s" s="58">
        <v>343</v>
      </c>
      <c r="E275" t="s" s="58">
        <v>43</v>
      </c>
      <c r="F275" s="59">
        <v>4835</v>
      </c>
      <c r="G275" t="s" s="58">
        <v>331</v>
      </c>
      <c r="H275" s="60">
        <v>2023</v>
      </c>
      <c r="I275" t="s" s="58">
        <v>332</v>
      </c>
      <c r="J275" s="40">
        <v>8</v>
      </c>
      <c r="K275" t="s" s="75">
        <v>333</v>
      </c>
      <c r="L275" s="36">
        <v>46.61</v>
      </c>
      <c r="M275" s="60">
        <f>SUM(O275:X275)</f>
        <v>0</v>
      </c>
      <c r="N275" s="36">
        <f>L275*M275</f>
        <v>0</v>
      </c>
      <c r="O275" s="62"/>
      <c r="P275" s="62"/>
      <c r="Q275" s="62"/>
      <c r="R275" s="62"/>
      <c r="S275" s="62"/>
      <c r="T275" s="62"/>
      <c r="U275" s="62"/>
      <c r="V275" s="62"/>
      <c r="W275" s="62"/>
      <c r="X275" s="62"/>
    </row>
    <row r="276" s="6" customFormat="1" ht="12" customHeight="1">
      <c r="A276" t="s" s="52">
        <f>IF(E276=E277,IF(F276=F277,IF(K276=K277,"ne",IF(K277=K278,"ano","ne")),IF(F276=F275,"ano",IF(F277=F278,"ano","ne"))),"ano")</f>
        <v>41</v>
      </c>
      <c r="B276" s="56">
        <v>45292</v>
      </c>
      <c r="C276" s="57"/>
      <c r="D276" t="s" s="58">
        <v>344</v>
      </c>
      <c r="E276" t="s" s="58">
        <v>43</v>
      </c>
      <c r="F276" s="59">
        <v>4835</v>
      </c>
      <c r="G276" t="s" s="58">
        <v>331</v>
      </c>
      <c r="H276" s="60">
        <v>2023</v>
      </c>
      <c r="I276" t="s" s="58">
        <v>332</v>
      </c>
      <c r="J276" s="40">
        <v>8.5</v>
      </c>
      <c r="K276" t="s" s="75">
        <v>333</v>
      </c>
      <c r="L276" s="36">
        <v>46.61</v>
      </c>
      <c r="M276" s="60">
        <f>SUM(O276:X276)</f>
        <v>0</v>
      </c>
      <c r="N276" s="36">
        <f>L276*M276</f>
        <v>0</v>
      </c>
      <c r="O276" s="62"/>
      <c r="P276" s="62"/>
      <c r="Q276" s="62"/>
      <c r="R276" s="62"/>
      <c r="S276" s="62"/>
      <c r="T276" s="62"/>
      <c r="U276" s="62"/>
      <c r="V276" s="62"/>
      <c r="W276" s="62"/>
      <c r="X276" s="62"/>
    </row>
    <row r="277" s="6" customFormat="1" ht="12" customHeight="1">
      <c r="A277" t="s" s="52">
        <f>IF(E277=E278,IF(F277=F278,IF(K277=K278,"ne",IF(K278=K279,"ano","ne")),IF(F277=F276,"ano",IF(F278=F279,"ano","ne"))),"ano")</f>
        <v>41</v>
      </c>
      <c r="B277" s="56">
        <v>45292</v>
      </c>
      <c r="C277" s="57"/>
      <c r="D277" t="s" s="58">
        <v>345</v>
      </c>
      <c r="E277" t="s" s="58">
        <v>43</v>
      </c>
      <c r="F277" s="59">
        <v>4835</v>
      </c>
      <c r="G277" t="s" s="58">
        <v>331</v>
      </c>
      <c r="H277" s="60">
        <v>2023</v>
      </c>
      <c r="I277" t="s" s="58">
        <v>332</v>
      </c>
      <c r="J277" s="40">
        <v>9</v>
      </c>
      <c r="K277" t="s" s="75">
        <v>333</v>
      </c>
      <c r="L277" s="36">
        <v>46.61</v>
      </c>
      <c r="M277" s="60">
        <f>SUM(O277:X277)</f>
        <v>0</v>
      </c>
      <c r="N277" s="36">
        <f>L277*M277</f>
        <v>0</v>
      </c>
      <c r="O277" s="62"/>
      <c r="P277" s="62"/>
      <c r="Q277" s="62"/>
      <c r="R277" s="62"/>
      <c r="S277" s="62"/>
      <c r="T277" s="62"/>
      <c r="U277" s="62"/>
      <c r="V277" s="62"/>
      <c r="W277" s="62"/>
      <c r="X277" s="62"/>
    </row>
    <row r="278" s="6" customFormat="1" ht="12" customHeight="1">
      <c r="A278" t="s" s="52">
        <f>IF(E278=E279,IF(F278=F279,IF(K278=K279,"ne",IF(K279=K280,"ano","ne")),IF(F278=F277,"ano",IF(F279=F280,"ano","ne"))),"ano")</f>
        <v>41</v>
      </c>
      <c r="B278" s="56">
        <v>45292</v>
      </c>
      <c r="C278" s="57"/>
      <c r="D278" t="s" s="58">
        <v>346</v>
      </c>
      <c r="E278" t="s" s="58">
        <v>43</v>
      </c>
      <c r="F278" s="59">
        <v>4835</v>
      </c>
      <c r="G278" t="s" s="58">
        <v>331</v>
      </c>
      <c r="H278" s="60">
        <v>2023</v>
      </c>
      <c r="I278" t="s" s="58">
        <v>332</v>
      </c>
      <c r="J278" s="40">
        <v>9.5</v>
      </c>
      <c r="K278" t="s" s="75">
        <v>333</v>
      </c>
      <c r="L278" s="36">
        <v>46.61</v>
      </c>
      <c r="M278" s="60">
        <f>SUM(O278:X278)</f>
        <v>0</v>
      </c>
      <c r="N278" s="36">
        <f>L278*M278</f>
        <v>0</v>
      </c>
      <c r="O278" s="62"/>
      <c r="P278" s="62"/>
      <c r="Q278" s="62"/>
      <c r="R278" s="62"/>
      <c r="S278" s="62"/>
      <c r="T278" s="62"/>
      <c r="U278" s="62"/>
      <c r="V278" s="62"/>
      <c r="W278" s="62"/>
      <c r="X278" s="62"/>
    </row>
    <row r="279" s="6" customFormat="1" ht="12" customHeight="1">
      <c r="A279" t="s" s="52">
        <f>IF(E279=E280,IF(F279=F280,IF(K279=K280,"ne",IF(K280=K281,"ano","ne")),IF(F279=F278,"ano",IF(F280=F281,"ano","ne"))),"ano")</f>
        <v>41</v>
      </c>
      <c r="B279" s="56">
        <v>45292</v>
      </c>
      <c r="C279" s="57"/>
      <c r="D279" t="s" s="58">
        <v>347</v>
      </c>
      <c r="E279" t="s" s="58">
        <v>43</v>
      </c>
      <c r="F279" s="59">
        <v>4835</v>
      </c>
      <c r="G279" t="s" s="58">
        <v>331</v>
      </c>
      <c r="H279" s="60">
        <v>2023</v>
      </c>
      <c r="I279" t="s" s="58">
        <v>332</v>
      </c>
      <c r="J279" s="40">
        <v>10</v>
      </c>
      <c r="K279" t="s" s="75">
        <v>333</v>
      </c>
      <c r="L279" s="36">
        <v>46.61</v>
      </c>
      <c r="M279" s="60">
        <f>SUM(O279:X279)</f>
        <v>0</v>
      </c>
      <c r="N279" s="36">
        <f>L279*M279</f>
        <v>0</v>
      </c>
      <c r="O279" s="62"/>
      <c r="P279" s="62"/>
      <c r="Q279" s="62"/>
      <c r="R279" s="62"/>
      <c r="S279" s="62"/>
      <c r="T279" s="62"/>
      <c r="U279" s="62"/>
      <c r="V279" s="62"/>
      <c r="W279" s="62"/>
      <c r="X279" s="62"/>
    </row>
    <row r="280" s="6" customFormat="1" ht="12" customHeight="1">
      <c r="A280" t="s" s="52">
        <f>IF(E280=E281,IF(F280=F281,IF(K280=K281,"ne",IF(K281=K282,"ano","ne")),IF(F280=F279,"ano",IF(F281=F282,"ano","ne"))),"ano")</f>
        <v>41</v>
      </c>
      <c r="B280" s="56">
        <v>45292</v>
      </c>
      <c r="C280" s="57"/>
      <c r="D280" t="s" s="58">
        <v>348</v>
      </c>
      <c r="E280" t="s" s="58">
        <v>43</v>
      </c>
      <c r="F280" s="59">
        <v>4835</v>
      </c>
      <c r="G280" t="s" s="58">
        <v>331</v>
      </c>
      <c r="H280" s="60">
        <v>2023</v>
      </c>
      <c r="I280" t="s" s="58">
        <v>332</v>
      </c>
      <c r="J280" s="40">
        <v>10.5</v>
      </c>
      <c r="K280" t="s" s="75">
        <v>333</v>
      </c>
      <c r="L280" s="36">
        <v>46.61</v>
      </c>
      <c r="M280" s="60">
        <f>SUM(O280:X280)</f>
        <v>0</v>
      </c>
      <c r="N280" s="36">
        <f>L280*M280</f>
        <v>0</v>
      </c>
      <c r="O280" s="62"/>
      <c r="P280" s="62"/>
      <c r="Q280" s="62"/>
      <c r="R280" s="62"/>
      <c r="S280" s="62"/>
      <c r="T280" s="62"/>
      <c r="U280" s="62"/>
      <c r="V280" s="62"/>
      <c r="W280" s="62"/>
      <c r="X280" s="62"/>
    </row>
    <row r="281" s="6" customFormat="1" ht="12" customHeight="1">
      <c r="A281" t="s" s="52">
        <f>IF(E281=E282,IF(F281=F282,IF(K281=K282,"ne",IF(K282=K283,"ano","ne")),IF(F281=F280,"ano",IF(F282=F283,"ano","ne"))),"ano")</f>
        <v>41</v>
      </c>
      <c r="B281" s="56">
        <v>45292</v>
      </c>
      <c r="C281" s="57"/>
      <c r="D281" t="s" s="58">
        <v>349</v>
      </c>
      <c r="E281" t="s" s="58">
        <v>43</v>
      </c>
      <c r="F281" s="59">
        <v>4835</v>
      </c>
      <c r="G281" t="s" s="58">
        <v>331</v>
      </c>
      <c r="H281" s="60">
        <v>2023</v>
      </c>
      <c r="I281" t="s" s="58">
        <v>332</v>
      </c>
      <c r="J281" s="40">
        <v>11</v>
      </c>
      <c r="K281" t="s" s="75">
        <v>333</v>
      </c>
      <c r="L281" s="36">
        <v>46.61</v>
      </c>
      <c r="M281" s="60">
        <f>SUM(O281:X281)</f>
        <v>0</v>
      </c>
      <c r="N281" s="36">
        <f>L281*M281</f>
        <v>0</v>
      </c>
      <c r="O281" s="62"/>
      <c r="P281" s="62"/>
      <c r="Q281" s="62"/>
      <c r="R281" s="62"/>
      <c r="S281" s="62"/>
      <c r="T281" s="62"/>
      <c r="U281" s="62"/>
      <c r="V281" s="62"/>
      <c r="W281" s="62"/>
      <c r="X281" s="62"/>
    </row>
    <row r="282" s="6" customFormat="1" ht="12" customHeight="1">
      <c r="A282" t="s" s="52">
        <f>IF(E282=E283,IF(F282=F283,IF(K282=K283,"ne",IF(K283=K284,"ano","ne")),IF(F282=F281,"ano",IF(F283=F284,"ano","ne"))),"ano")</f>
        <v>41</v>
      </c>
      <c r="B282" s="56">
        <v>45292</v>
      </c>
      <c r="C282" s="57"/>
      <c r="D282" t="s" s="58">
        <v>350</v>
      </c>
      <c r="E282" t="s" s="58">
        <v>43</v>
      </c>
      <c r="F282" s="59">
        <v>4835</v>
      </c>
      <c r="G282" t="s" s="58">
        <v>331</v>
      </c>
      <c r="H282" s="60">
        <v>2023</v>
      </c>
      <c r="I282" t="s" s="58">
        <v>332</v>
      </c>
      <c r="J282" s="40">
        <v>11.5</v>
      </c>
      <c r="K282" t="s" s="75">
        <v>333</v>
      </c>
      <c r="L282" s="36">
        <v>46.61</v>
      </c>
      <c r="M282" s="60">
        <f>SUM(O282:X282)</f>
        <v>0</v>
      </c>
      <c r="N282" s="36">
        <f>L282*M282</f>
        <v>0</v>
      </c>
      <c r="O282" s="62"/>
      <c r="P282" s="62"/>
      <c r="Q282" s="62"/>
      <c r="R282" s="62"/>
      <c r="S282" s="62"/>
      <c r="T282" s="62"/>
      <c r="U282" s="62"/>
      <c r="V282" s="62"/>
      <c r="W282" s="62"/>
      <c r="X282" s="62"/>
    </row>
    <row r="283" s="6" customFormat="1" ht="12" customHeight="1">
      <c r="A283" t="s" s="52">
        <f>IF(E283=E284,IF(F283=F284,IF(K283=K284,"ne",IF(K284=K285,"ano","ne")),IF(F283=F282,"ano",IF(F284=F285,"ano","ne"))),"ano")</f>
        <v>41</v>
      </c>
      <c r="B283" s="56">
        <v>45292</v>
      </c>
      <c r="C283" s="57"/>
      <c r="D283" t="s" s="58">
        <v>351</v>
      </c>
      <c r="E283" t="s" s="58">
        <v>43</v>
      </c>
      <c r="F283" s="59">
        <v>4835</v>
      </c>
      <c r="G283" t="s" s="58">
        <v>331</v>
      </c>
      <c r="H283" s="60">
        <v>2023</v>
      </c>
      <c r="I283" t="s" s="58">
        <v>332</v>
      </c>
      <c r="J283" s="40">
        <v>12</v>
      </c>
      <c r="K283" t="s" s="75">
        <v>333</v>
      </c>
      <c r="L283" s="36">
        <v>46.61</v>
      </c>
      <c r="M283" s="60">
        <f>SUM(O283:X283)</f>
        <v>0</v>
      </c>
      <c r="N283" s="36">
        <f>L283*M283</f>
        <v>0</v>
      </c>
      <c r="O283" s="62"/>
      <c r="P283" s="62"/>
      <c r="Q283" s="62"/>
      <c r="R283" s="62"/>
      <c r="S283" s="62"/>
      <c r="T283" s="62"/>
      <c r="U283" s="62"/>
      <c r="V283" s="62"/>
      <c r="W283" s="62"/>
      <c r="X283" s="62"/>
    </row>
    <row r="284" s="6" customFormat="1" ht="12" customHeight="1">
      <c r="A284" t="s" s="52">
        <f>IF(E284=E285,IF(F284=F285,IF(K284=K285,"ne",IF(K285=K286,"ano","ne")),IF(F284=F283,"ano",IF(F285=F286,"ano","ne"))),"ano")</f>
        <v>41</v>
      </c>
      <c r="B284" s="56">
        <v>45292</v>
      </c>
      <c r="C284" s="57"/>
      <c r="D284" t="s" s="58">
        <v>352</v>
      </c>
      <c r="E284" t="s" s="58">
        <v>43</v>
      </c>
      <c r="F284" s="59">
        <v>4835</v>
      </c>
      <c r="G284" t="s" s="58">
        <v>331</v>
      </c>
      <c r="H284" s="60">
        <v>2023</v>
      </c>
      <c r="I284" t="s" s="58">
        <v>332</v>
      </c>
      <c r="J284" s="40">
        <v>13</v>
      </c>
      <c r="K284" t="s" s="75">
        <v>333</v>
      </c>
      <c r="L284" s="36">
        <v>46.61</v>
      </c>
      <c r="M284" s="60">
        <f>SUM(O284:X284)</f>
        <v>0</v>
      </c>
      <c r="N284" s="36">
        <f>L284*M284</f>
        <v>0</v>
      </c>
      <c r="O284" s="62"/>
      <c r="P284" s="62"/>
      <c r="Q284" s="62"/>
      <c r="R284" s="62"/>
      <c r="S284" s="62"/>
      <c r="T284" s="62"/>
      <c r="U284" s="62"/>
      <c r="V284" s="62"/>
      <c r="W284" s="62"/>
      <c r="X284" s="62"/>
    </row>
    <row r="285" s="6" customFormat="1" ht="12" customHeight="1">
      <c r="A285" t="s" s="52">
        <f>IF(E285=E286,IF(F285=F286,IF(K285=K286,"ne",IF(K286=K287,"ano","ne")),IF(F285=F284,"ano",IF(F286=F287,"ano","ne"))),"ano")</f>
        <v>41</v>
      </c>
      <c r="B285" s="56">
        <v>45292</v>
      </c>
      <c r="C285" s="57"/>
      <c r="D285" t="s" s="58">
        <v>353</v>
      </c>
      <c r="E285" t="s" s="58">
        <v>43</v>
      </c>
      <c r="F285" s="59">
        <v>4835</v>
      </c>
      <c r="G285" t="s" s="58">
        <v>331</v>
      </c>
      <c r="H285" s="60">
        <v>2023</v>
      </c>
      <c r="I285" t="s" s="58">
        <v>332</v>
      </c>
      <c r="J285" s="40">
        <v>14</v>
      </c>
      <c r="K285" t="s" s="75">
        <v>333</v>
      </c>
      <c r="L285" s="36">
        <v>46.61</v>
      </c>
      <c r="M285" s="60">
        <f>SUM(O285:X285)</f>
        <v>0</v>
      </c>
      <c r="N285" s="36">
        <f>L285*M285</f>
        <v>0</v>
      </c>
      <c r="O285" s="62"/>
      <c r="P285" s="62"/>
      <c r="Q285" s="62"/>
      <c r="R285" s="62"/>
      <c r="S285" s="62"/>
      <c r="T285" s="62"/>
      <c r="U285" s="62"/>
      <c r="V285" s="62"/>
      <c r="W285" s="62"/>
      <c r="X285" s="62"/>
    </row>
    <row r="286" s="6" customFormat="1" ht="12.75" customHeight="1">
      <c r="A286" t="s" s="52">
        <f>IF(E286=E287,IF(F286=F287,IF(K286=K287,"ne",IF(K287=K288,"ano","ne")),IF(F286=F285,"ano",IF(F287=F288,"ano","ne"))),"ano")</f>
        <v>64</v>
      </c>
      <c r="B286" s="56">
        <v>45292</v>
      </c>
      <c r="C286" s="57"/>
      <c r="D286" t="s" s="58">
        <v>354</v>
      </c>
      <c r="E286" t="s" s="58">
        <v>43</v>
      </c>
      <c r="F286" s="59">
        <v>4835</v>
      </c>
      <c r="G286" t="s" s="58">
        <v>331</v>
      </c>
      <c r="H286" s="60">
        <v>2023</v>
      </c>
      <c r="I286" t="s" s="58">
        <v>332</v>
      </c>
      <c r="J286" s="40">
        <v>15</v>
      </c>
      <c r="K286" t="s" s="75">
        <v>333</v>
      </c>
      <c r="L286" s="36">
        <v>46.61</v>
      </c>
      <c r="M286" s="60">
        <f>SUM(O286:X286)</f>
        <v>0</v>
      </c>
      <c r="N286" s="36">
        <f>L286*M286</f>
        <v>0</v>
      </c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  <row r="287" s="6" customFormat="1" ht="12.75" customHeight="1">
      <c r="A287" t="s" s="52">
        <f>IF(E287=E288,IF(F287=F288,IF(K287=K288,"ne",IF(K288=K289,"ano","ne")),IF(F287=F286,"ano",IF(F288=F289,"ano","ne"))),"ano")</f>
        <v>41</v>
      </c>
      <c r="B287" s="56">
        <v>45292</v>
      </c>
      <c r="C287" s="57"/>
      <c r="D287" t="s" s="58">
        <v>355</v>
      </c>
      <c r="E287" t="s" s="58">
        <v>43</v>
      </c>
      <c r="F287" s="59">
        <v>4835</v>
      </c>
      <c r="G287" t="s" s="58">
        <v>331</v>
      </c>
      <c r="H287" s="60">
        <v>2023</v>
      </c>
      <c r="I287" t="s" s="58">
        <v>356</v>
      </c>
      <c r="J287" s="40">
        <v>3</v>
      </c>
      <c r="K287" t="s" s="76">
        <v>357</v>
      </c>
      <c r="L287" s="36">
        <v>46.61</v>
      </c>
      <c r="M287" s="60">
        <f>SUM(O287:X287)</f>
        <v>0</v>
      </c>
      <c r="N287" s="36">
        <f>L287*M287</f>
        <v>0</v>
      </c>
      <c r="O287" s="62"/>
      <c r="P287" s="62"/>
      <c r="Q287" s="62"/>
      <c r="R287" s="62"/>
      <c r="S287" s="62"/>
      <c r="T287" s="62"/>
      <c r="U287" s="62"/>
      <c r="V287" s="62"/>
      <c r="W287" s="62"/>
      <c r="X287" s="62"/>
    </row>
    <row r="288" s="6" customFormat="1" ht="12" customHeight="1">
      <c r="A288" t="s" s="52">
        <f>IF(E288=E289,IF(F288=F289,IF(K288=K289,"ne",IF(K289=K290,"ano","ne")),IF(F288=F287,"ano",IF(F289=F290,"ano","ne"))),"ano")</f>
        <v>41</v>
      </c>
      <c r="B288" s="56">
        <v>45292</v>
      </c>
      <c r="C288" s="57"/>
      <c r="D288" t="s" s="58">
        <v>358</v>
      </c>
      <c r="E288" t="s" s="58">
        <v>43</v>
      </c>
      <c r="F288" s="59">
        <v>4835</v>
      </c>
      <c r="G288" t="s" s="58">
        <v>331</v>
      </c>
      <c r="H288" s="60">
        <v>2023</v>
      </c>
      <c r="I288" t="s" s="58">
        <v>356</v>
      </c>
      <c r="J288" s="40">
        <v>3.5</v>
      </c>
      <c r="K288" t="s" s="76">
        <v>357</v>
      </c>
      <c r="L288" s="36">
        <v>46.61</v>
      </c>
      <c r="M288" s="60">
        <f>SUM(O288:X288)</f>
        <v>0</v>
      </c>
      <c r="N288" s="36">
        <f>L288*M288</f>
        <v>0</v>
      </c>
      <c r="O288" s="62"/>
      <c r="P288" s="62"/>
      <c r="Q288" s="62"/>
      <c r="R288" s="62"/>
      <c r="S288" s="62"/>
      <c r="T288" s="62"/>
      <c r="U288" s="62"/>
      <c r="V288" s="62"/>
      <c r="W288" s="62"/>
      <c r="X288" s="62"/>
    </row>
    <row r="289" s="6" customFormat="1" ht="12" customHeight="1">
      <c r="A289" t="s" s="52">
        <f>IF(E289=E290,IF(F289=F290,IF(K289=K290,"ne",IF(K290=K291,"ano","ne")),IF(F289=F288,"ano",IF(F290=F291,"ano","ne"))),"ano")</f>
        <v>41</v>
      </c>
      <c r="B289" s="56">
        <v>45292</v>
      </c>
      <c r="C289" s="57"/>
      <c r="D289" t="s" s="58">
        <v>359</v>
      </c>
      <c r="E289" t="s" s="58">
        <v>43</v>
      </c>
      <c r="F289" s="59">
        <v>4835</v>
      </c>
      <c r="G289" t="s" s="58">
        <v>331</v>
      </c>
      <c r="H289" s="60">
        <v>2023</v>
      </c>
      <c r="I289" t="s" s="58">
        <v>356</v>
      </c>
      <c r="J289" s="40">
        <v>4</v>
      </c>
      <c r="K289" t="s" s="76">
        <v>357</v>
      </c>
      <c r="L289" s="36">
        <v>46.61</v>
      </c>
      <c r="M289" s="60">
        <f>SUM(O289:X289)</f>
        <v>0</v>
      </c>
      <c r="N289" s="36">
        <f>L289*M289</f>
        <v>0</v>
      </c>
      <c r="O289" s="62"/>
      <c r="P289" s="62"/>
      <c r="Q289" s="62"/>
      <c r="R289" s="62"/>
      <c r="S289" s="62"/>
      <c r="T289" s="62"/>
      <c r="U289" s="62"/>
      <c r="V289" s="62"/>
      <c r="W289" s="62"/>
      <c r="X289" s="62"/>
    </row>
    <row r="290" s="6" customFormat="1" ht="12" customHeight="1">
      <c r="A290" t="s" s="52">
        <f>IF(E290=E291,IF(F290=F291,IF(K290=K291,"ne",IF(K291=K292,"ano","ne")),IF(F290=F289,"ano",IF(F291=F292,"ano","ne"))),"ano")</f>
        <v>41</v>
      </c>
      <c r="B290" s="56">
        <v>45292</v>
      </c>
      <c r="C290" s="57"/>
      <c r="D290" t="s" s="58">
        <v>360</v>
      </c>
      <c r="E290" t="s" s="58">
        <v>43</v>
      </c>
      <c r="F290" s="59">
        <v>4835</v>
      </c>
      <c r="G290" t="s" s="58">
        <v>331</v>
      </c>
      <c r="H290" s="60">
        <v>2023</v>
      </c>
      <c r="I290" t="s" s="58">
        <v>356</v>
      </c>
      <c r="J290" s="40">
        <v>4.5</v>
      </c>
      <c r="K290" t="s" s="76">
        <v>357</v>
      </c>
      <c r="L290" s="36">
        <v>46.61</v>
      </c>
      <c r="M290" s="60">
        <f>SUM(O290:X290)</f>
        <v>0</v>
      </c>
      <c r="N290" s="36">
        <f>L290*M290</f>
        <v>0</v>
      </c>
      <c r="O290" s="62"/>
      <c r="P290" s="62"/>
      <c r="Q290" s="62"/>
      <c r="R290" s="62"/>
      <c r="S290" s="62"/>
      <c r="T290" s="62"/>
      <c r="U290" s="62"/>
      <c r="V290" s="62"/>
      <c r="W290" s="62"/>
      <c r="X290" s="62"/>
    </row>
    <row r="291" s="6" customFormat="1" ht="12" customHeight="1">
      <c r="A291" t="s" s="52">
        <f>IF(E291=E292,IF(F291=F292,IF(K291=K292,"ne",IF(K292=K293,"ano","ne")),IF(F291=F290,"ano",IF(F292=F293,"ano","ne"))),"ano")</f>
        <v>41</v>
      </c>
      <c r="B291" s="56">
        <v>45292</v>
      </c>
      <c r="C291" s="57"/>
      <c r="D291" t="s" s="58">
        <v>361</v>
      </c>
      <c r="E291" t="s" s="58">
        <v>43</v>
      </c>
      <c r="F291" s="59">
        <v>4835</v>
      </c>
      <c r="G291" t="s" s="58">
        <v>331</v>
      </c>
      <c r="H291" s="60">
        <v>2023</v>
      </c>
      <c r="I291" t="s" s="58">
        <v>356</v>
      </c>
      <c r="J291" s="40">
        <v>5</v>
      </c>
      <c r="K291" t="s" s="76">
        <v>357</v>
      </c>
      <c r="L291" s="36">
        <v>46.61</v>
      </c>
      <c r="M291" s="60">
        <f>SUM(O291:X291)</f>
        <v>0</v>
      </c>
      <c r="N291" s="36">
        <f>L291*M291</f>
        <v>0</v>
      </c>
      <c r="O291" s="62"/>
      <c r="P291" s="62"/>
      <c r="Q291" s="62"/>
      <c r="R291" s="62"/>
      <c r="S291" s="62"/>
      <c r="T291" s="62"/>
      <c r="U291" s="62"/>
      <c r="V291" s="62"/>
      <c r="W291" s="62"/>
      <c r="X291" s="62"/>
    </row>
    <row r="292" s="6" customFormat="1" ht="12" customHeight="1">
      <c r="A292" t="s" s="52">
        <f>IF(E292=E293,IF(F292=F293,IF(K292=K293,"ne",IF(K293=K294,"ano","ne")),IF(F292=F291,"ano",IF(F293=F294,"ano","ne"))),"ano")</f>
        <v>41</v>
      </c>
      <c r="B292" s="56">
        <v>45292</v>
      </c>
      <c r="C292" s="57"/>
      <c r="D292" t="s" s="58">
        <v>362</v>
      </c>
      <c r="E292" t="s" s="58">
        <v>43</v>
      </c>
      <c r="F292" s="59">
        <v>4835</v>
      </c>
      <c r="G292" t="s" s="58">
        <v>331</v>
      </c>
      <c r="H292" s="60">
        <v>2023</v>
      </c>
      <c r="I292" t="s" s="58">
        <v>356</v>
      </c>
      <c r="J292" s="40">
        <v>5.5</v>
      </c>
      <c r="K292" t="s" s="76">
        <v>357</v>
      </c>
      <c r="L292" s="36">
        <v>46.61</v>
      </c>
      <c r="M292" s="60">
        <f>SUM(O292:X292)</f>
        <v>0</v>
      </c>
      <c r="N292" s="36">
        <f>L292*M292</f>
        <v>0</v>
      </c>
      <c r="O292" s="62"/>
      <c r="P292" s="62"/>
      <c r="Q292" s="62"/>
      <c r="R292" s="62"/>
      <c r="S292" s="62"/>
      <c r="T292" s="62"/>
      <c r="U292" s="62"/>
      <c r="V292" s="62"/>
      <c r="W292" s="62"/>
      <c r="X292" s="62"/>
    </row>
    <row r="293" s="6" customFormat="1" ht="12" customHeight="1">
      <c r="A293" t="s" s="52">
        <f>IF(E293=E294,IF(F293=F294,IF(K293=K294,"ne",IF(K294=K295,"ano","ne")),IF(F293=F292,"ano",IF(F294=F295,"ano","ne"))),"ano")</f>
        <v>41</v>
      </c>
      <c r="B293" s="56">
        <v>45292</v>
      </c>
      <c r="C293" s="57"/>
      <c r="D293" t="s" s="58">
        <v>363</v>
      </c>
      <c r="E293" t="s" s="58">
        <v>43</v>
      </c>
      <c r="F293" s="59">
        <v>4835</v>
      </c>
      <c r="G293" t="s" s="58">
        <v>331</v>
      </c>
      <c r="H293" s="60">
        <v>2023</v>
      </c>
      <c r="I293" t="s" s="58">
        <v>356</v>
      </c>
      <c r="J293" s="40">
        <v>6</v>
      </c>
      <c r="K293" t="s" s="76">
        <v>357</v>
      </c>
      <c r="L293" s="36">
        <v>46.61</v>
      </c>
      <c r="M293" s="60">
        <f>SUM(O293:X293)</f>
        <v>0</v>
      </c>
      <c r="N293" s="36">
        <f>L293*M293</f>
        <v>0</v>
      </c>
      <c r="O293" s="62"/>
      <c r="P293" s="62"/>
      <c r="Q293" s="62"/>
      <c r="R293" s="62"/>
      <c r="S293" s="62"/>
      <c r="T293" s="62"/>
      <c r="U293" s="62"/>
      <c r="V293" s="62"/>
      <c r="W293" s="62"/>
      <c r="X293" s="62"/>
    </row>
    <row r="294" s="6" customFormat="1" ht="12" customHeight="1">
      <c r="A294" t="s" s="52">
        <f>IF(E294=E295,IF(F294=F295,IF(K294=K295,"ne",IF(K295=K296,"ano","ne")),IF(F294=F293,"ano",IF(F295=F296,"ano","ne"))),"ano")</f>
        <v>41</v>
      </c>
      <c r="B294" s="56">
        <v>45292</v>
      </c>
      <c r="C294" s="57"/>
      <c r="D294" t="s" s="58">
        <v>364</v>
      </c>
      <c r="E294" t="s" s="58">
        <v>43</v>
      </c>
      <c r="F294" s="59">
        <v>4835</v>
      </c>
      <c r="G294" t="s" s="58">
        <v>331</v>
      </c>
      <c r="H294" s="60">
        <v>2023</v>
      </c>
      <c r="I294" t="s" s="58">
        <v>356</v>
      </c>
      <c r="J294" s="40">
        <v>6.5</v>
      </c>
      <c r="K294" t="s" s="76">
        <v>357</v>
      </c>
      <c r="L294" s="36">
        <v>46.61</v>
      </c>
      <c r="M294" s="60">
        <f>SUM(O294:X294)</f>
        <v>0</v>
      </c>
      <c r="N294" s="36">
        <f>L294*M294</f>
        <v>0</v>
      </c>
      <c r="O294" s="62"/>
      <c r="P294" s="62"/>
      <c r="Q294" s="62"/>
      <c r="R294" s="62"/>
      <c r="S294" s="62"/>
      <c r="T294" s="62"/>
      <c r="U294" s="62"/>
      <c r="V294" s="62"/>
      <c r="W294" s="62"/>
      <c r="X294" s="62"/>
    </row>
    <row r="295" s="6" customFormat="1" ht="12" customHeight="1">
      <c r="A295" t="s" s="52">
        <f>IF(E295=E296,IF(F295=F296,IF(K295=K296,"ne",IF(K296=K297,"ano","ne")),IF(F295=F294,"ano",IF(F296=F297,"ano","ne"))),"ano")</f>
        <v>41</v>
      </c>
      <c r="B295" s="56">
        <v>45292</v>
      </c>
      <c r="C295" s="57"/>
      <c r="D295" t="s" s="58">
        <v>365</v>
      </c>
      <c r="E295" t="s" s="58">
        <v>43</v>
      </c>
      <c r="F295" s="59">
        <v>4835</v>
      </c>
      <c r="G295" t="s" s="58">
        <v>331</v>
      </c>
      <c r="H295" s="60">
        <v>2023</v>
      </c>
      <c r="I295" t="s" s="58">
        <v>356</v>
      </c>
      <c r="J295" s="40">
        <v>7</v>
      </c>
      <c r="K295" t="s" s="76">
        <v>357</v>
      </c>
      <c r="L295" s="36">
        <v>46.61</v>
      </c>
      <c r="M295" s="60">
        <f>SUM(O295:X295)</f>
        <v>0</v>
      </c>
      <c r="N295" s="36">
        <f>L295*M295</f>
        <v>0</v>
      </c>
      <c r="O295" s="62"/>
      <c r="P295" s="62"/>
      <c r="Q295" s="62"/>
      <c r="R295" s="62"/>
      <c r="S295" s="62"/>
      <c r="T295" s="62"/>
      <c r="U295" s="62"/>
      <c r="V295" s="62"/>
      <c r="W295" s="62"/>
      <c r="X295" s="62"/>
    </row>
    <row r="296" s="6" customFormat="1" ht="12" customHeight="1">
      <c r="A296" t="s" s="52">
        <f>IF(E296=E297,IF(F296=F297,IF(K296=K297,"ne",IF(K297=K298,"ano","ne")),IF(F296=F295,"ano",IF(F297=F298,"ano","ne"))),"ano")</f>
        <v>41</v>
      </c>
      <c r="B296" s="56">
        <v>45292</v>
      </c>
      <c r="C296" s="57"/>
      <c r="D296" t="s" s="58">
        <v>366</v>
      </c>
      <c r="E296" t="s" s="58">
        <v>43</v>
      </c>
      <c r="F296" s="59">
        <v>4835</v>
      </c>
      <c r="G296" t="s" s="58">
        <v>331</v>
      </c>
      <c r="H296" s="60">
        <v>2023</v>
      </c>
      <c r="I296" t="s" s="58">
        <v>356</v>
      </c>
      <c r="J296" s="40">
        <v>7.5</v>
      </c>
      <c r="K296" t="s" s="76">
        <v>357</v>
      </c>
      <c r="L296" s="36">
        <v>46.61</v>
      </c>
      <c r="M296" s="60">
        <f>SUM(O296:X296)</f>
        <v>0</v>
      </c>
      <c r="N296" s="36">
        <f>L296*M296</f>
        <v>0</v>
      </c>
      <c r="O296" s="62"/>
      <c r="P296" s="62"/>
      <c r="Q296" s="62"/>
      <c r="R296" s="62"/>
      <c r="S296" s="62"/>
      <c r="T296" s="62"/>
      <c r="U296" s="62"/>
      <c r="V296" s="62"/>
      <c r="W296" s="62"/>
      <c r="X296" s="62"/>
    </row>
    <row r="297" s="6" customFormat="1" ht="12" customHeight="1">
      <c r="A297" t="s" s="52">
        <f>IF(E297=E298,IF(F297=F298,IF(K297=K298,"ne",IF(K298=K299,"ano","ne")),IF(F297=F296,"ano",IF(F298=F299,"ano","ne"))),"ano")</f>
        <v>41</v>
      </c>
      <c r="B297" s="56">
        <v>45292</v>
      </c>
      <c r="C297" s="57"/>
      <c r="D297" t="s" s="58">
        <v>367</v>
      </c>
      <c r="E297" t="s" s="58">
        <v>43</v>
      </c>
      <c r="F297" s="59">
        <v>4835</v>
      </c>
      <c r="G297" t="s" s="58">
        <v>331</v>
      </c>
      <c r="H297" s="60">
        <v>2023</v>
      </c>
      <c r="I297" t="s" s="58">
        <v>356</v>
      </c>
      <c r="J297" s="40">
        <v>8</v>
      </c>
      <c r="K297" t="s" s="76">
        <v>357</v>
      </c>
      <c r="L297" s="36">
        <v>46.61</v>
      </c>
      <c r="M297" s="60">
        <f>SUM(O297:X297)</f>
        <v>0</v>
      </c>
      <c r="N297" s="36">
        <f>L297*M297</f>
        <v>0</v>
      </c>
      <c r="O297" s="62"/>
      <c r="P297" s="62"/>
      <c r="Q297" s="62"/>
      <c r="R297" s="62"/>
      <c r="S297" s="62"/>
      <c r="T297" s="62"/>
      <c r="U297" s="62"/>
      <c r="V297" s="62"/>
      <c r="W297" s="62"/>
      <c r="X297" s="62"/>
    </row>
    <row r="298" s="6" customFormat="1" ht="12" customHeight="1">
      <c r="A298" t="s" s="52">
        <f>IF(E298=E299,IF(F298=F299,IF(K298=K299,"ne",IF(K299=K300,"ano","ne")),IF(F298=F297,"ano",IF(F299=F300,"ano","ne"))),"ano")</f>
        <v>41</v>
      </c>
      <c r="B298" s="56">
        <v>45292</v>
      </c>
      <c r="C298" s="57"/>
      <c r="D298" t="s" s="58">
        <v>368</v>
      </c>
      <c r="E298" t="s" s="58">
        <v>43</v>
      </c>
      <c r="F298" s="59">
        <v>4835</v>
      </c>
      <c r="G298" t="s" s="58">
        <v>331</v>
      </c>
      <c r="H298" s="60">
        <v>2023</v>
      </c>
      <c r="I298" t="s" s="58">
        <v>356</v>
      </c>
      <c r="J298" s="40">
        <v>8.5</v>
      </c>
      <c r="K298" t="s" s="76">
        <v>357</v>
      </c>
      <c r="L298" s="36">
        <v>46.61</v>
      </c>
      <c r="M298" s="60">
        <f>SUM(O298:X298)</f>
        <v>0</v>
      </c>
      <c r="N298" s="36">
        <f>L298*M298</f>
        <v>0</v>
      </c>
      <c r="O298" s="62"/>
      <c r="P298" s="62"/>
      <c r="Q298" s="62"/>
      <c r="R298" s="62"/>
      <c r="S298" s="62"/>
      <c r="T298" s="62"/>
      <c r="U298" s="62"/>
      <c r="V298" s="62"/>
      <c r="W298" s="62"/>
      <c r="X298" s="62"/>
    </row>
    <row r="299" s="6" customFormat="1" ht="12" customHeight="1">
      <c r="A299" t="s" s="52">
        <f>IF(E299=E300,IF(F299=F300,IF(K299=K300,"ne",IF(K300=K301,"ano","ne")),IF(F299=F298,"ano",IF(F300=F301,"ano","ne"))),"ano")</f>
        <v>41</v>
      </c>
      <c r="B299" s="56">
        <v>45292</v>
      </c>
      <c r="C299" s="57"/>
      <c r="D299" t="s" s="58">
        <v>369</v>
      </c>
      <c r="E299" t="s" s="58">
        <v>43</v>
      </c>
      <c r="F299" s="59">
        <v>4835</v>
      </c>
      <c r="G299" t="s" s="58">
        <v>331</v>
      </c>
      <c r="H299" s="60">
        <v>2023</v>
      </c>
      <c r="I299" t="s" s="58">
        <v>356</v>
      </c>
      <c r="J299" s="40">
        <v>9</v>
      </c>
      <c r="K299" t="s" s="76">
        <v>357</v>
      </c>
      <c r="L299" s="36">
        <v>46.61</v>
      </c>
      <c r="M299" s="60">
        <f>SUM(O299:X299)</f>
        <v>0</v>
      </c>
      <c r="N299" s="36">
        <f>L299*M299</f>
        <v>0</v>
      </c>
      <c r="O299" s="62"/>
      <c r="P299" s="62"/>
      <c r="Q299" s="62"/>
      <c r="R299" s="62"/>
      <c r="S299" s="62"/>
      <c r="T299" s="62"/>
      <c r="U299" s="62"/>
      <c r="V299" s="62"/>
      <c r="W299" s="62"/>
      <c r="X299" s="62"/>
    </row>
    <row r="300" s="6" customFormat="1" ht="12" customHeight="1">
      <c r="A300" t="s" s="52">
        <f>IF(E300=E301,IF(F300=F301,IF(K300=K301,"ne",IF(K301=K302,"ano","ne")),IF(F300=F299,"ano",IF(F301=F302,"ano","ne"))),"ano")</f>
        <v>41</v>
      </c>
      <c r="B300" s="56">
        <v>45292</v>
      </c>
      <c r="C300" s="57"/>
      <c r="D300" t="s" s="58">
        <v>370</v>
      </c>
      <c r="E300" t="s" s="58">
        <v>43</v>
      </c>
      <c r="F300" s="59">
        <v>4835</v>
      </c>
      <c r="G300" t="s" s="58">
        <v>331</v>
      </c>
      <c r="H300" s="60">
        <v>2023</v>
      </c>
      <c r="I300" t="s" s="58">
        <v>356</v>
      </c>
      <c r="J300" s="40">
        <v>9.5</v>
      </c>
      <c r="K300" t="s" s="76">
        <v>357</v>
      </c>
      <c r="L300" s="36">
        <v>46.61</v>
      </c>
      <c r="M300" s="60">
        <f>SUM(O300:X300)</f>
        <v>0</v>
      </c>
      <c r="N300" s="36">
        <f>L300*M300</f>
        <v>0</v>
      </c>
      <c r="O300" s="62"/>
      <c r="P300" s="62"/>
      <c r="Q300" s="62"/>
      <c r="R300" s="62"/>
      <c r="S300" s="62"/>
      <c r="T300" s="62"/>
      <c r="U300" s="62"/>
      <c r="V300" s="62"/>
      <c r="W300" s="62"/>
      <c r="X300" s="62"/>
    </row>
    <row r="301" s="6" customFormat="1" ht="12" customHeight="1">
      <c r="A301" t="s" s="52">
        <f>IF(E301=E302,IF(F301=F302,IF(K301=K302,"ne",IF(K302=K303,"ano","ne")),IF(F301=F300,"ano",IF(F302=F303,"ano","ne"))),"ano")</f>
        <v>41</v>
      </c>
      <c r="B301" s="56">
        <v>45292</v>
      </c>
      <c r="C301" s="57"/>
      <c r="D301" t="s" s="58">
        <v>371</v>
      </c>
      <c r="E301" t="s" s="58">
        <v>43</v>
      </c>
      <c r="F301" s="59">
        <v>4835</v>
      </c>
      <c r="G301" t="s" s="58">
        <v>331</v>
      </c>
      <c r="H301" s="60">
        <v>2023</v>
      </c>
      <c r="I301" t="s" s="58">
        <v>356</v>
      </c>
      <c r="J301" s="40">
        <v>10</v>
      </c>
      <c r="K301" t="s" s="76">
        <v>357</v>
      </c>
      <c r="L301" s="36">
        <v>46.61</v>
      </c>
      <c r="M301" s="60">
        <f>SUM(O301:X301)</f>
        <v>0</v>
      </c>
      <c r="N301" s="36">
        <f>L301*M301</f>
        <v>0</v>
      </c>
      <c r="O301" s="62"/>
      <c r="P301" s="62"/>
      <c r="Q301" s="62"/>
      <c r="R301" s="62"/>
      <c r="S301" s="62"/>
      <c r="T301" s="62"/>
      <c r="U301" s="62"/>
      <c r="V301" s="62"/>
      <c r="W301" s="62"/>
      <c r="X301" s="62"/>
    </row>
    <row r="302" s="6" customFormat="1" ht="12" customHeight="1">
      <c r="A302" t="s" s="52">
        <f>IF(E302=E303,IF(F302=F303,IF(K302=K303,"ne",IF(K303=K304,"ano","ne")),IF(F302=F301,"ano",IF(F303=F304,"ano","ne"))),"ano")</f>
        <v>41</v>
      </c>
      <c r="B302" s="56">
        <v>45292</v>
      </c>
      <c r="C302" s="57"/>
      <c r="D302" t="s" s="58">
        <v>372</v>
      </c>
      <c r="E302" t="s" s="58">
        <v>43</v>
      </c>
      <c r="F302" s="59">
        <v>4835</v>
      </c>
      <c r="G302" t="s" s="58">
        <v>331</v>
      </c>
      <c r="H302" s="60">
        <v>2023</v>
      </c>
      <c r="I302" t="s" s="58">
        <v>356</v>
      </c>
      <c r="J302" s="40">
        <v>10.5</v>
      </c>
      <c r="K302" t="s" s="76">
        <v>357</v>
      </c>
      <c r="L302" s="36">
        <v>46.61</v>
      </c>
      <c r="M302" s="60">
        <f>SUM(O302:X302)</f>
        <v>0</v>
      </c>
      <c r="N302" s="36">
        <f>L302*M302</f>
        <v>0</v>
      </c>
      <c r="O302" s="62"/>
      <c r="P302" s="62"/>
      <c r="Q302" s="62"/>
      <c r="R302" s="62"/>
      <c r="S302" s="62"/>
      <c r="T302" s="62"/>
      <c r="U302" s="62"/>
      <c r="V302" s="62"/>
      <c r="W302" s="62"/>
      <c r="X302" s="62"/>
    </row>
    <row r="303" s="6" customFormat="1" ht="12" customHeight="1">
      <c r="A303" t="s" s="52">
        <f>IF(E303=E304,IF(F303=F304,IF(K303=K304,"ne",IF(K304=K305,"ano","ne")),IF(F303=F302,"ano",IF(F304=F305,"ano","ne"))),"ano")</f>
        <v>41</v>
      </c>
      <c r="B303" s="56">
        <v>45292</v>
      </c>
      <c r="C303" s="57"/>
      <c r="D303" t="s" s="58">
        <v>373</v>
      </c>
      <c r="E303" t="s" s="58">
        <v>43</v>
      </c>
      <c r="F303" s="59">
        <v>4835</v>
      </c>
      <c r="G303" t="s" s="58">
        <v>331</v>
      </c>
      <c r="H303" s="60">
        <v>2023</v>
      </c>
      <c r="I303" t="s" s="58">
        <v>356</v>
      </c>
      <c r="J303" s="40">
        <v>11</v>
      </c>
      <c r="K303" t="s" s="76">
        <v>357</v>
      </c>
      <c r="L303" s="36">
        <v>46.61</v>
      </c>
      <c r="M303" s="60">
        <f>SUM(O303:X303)</f>
        <v>0</v>
      </c>
      <c r="N303" s="36">
        <f>L303*M303</f>
        <v>0</v>
      </c>
      <c r="O303" s="62"/>
      <c r="P303" s="62"/>
      <c r="Q303" s="62"/>
      <c r="R303" s="62"/>
      <c r="S303" s="62"/>
      <c r="T303" s="62"/>
      <c r="U303" s="62"/>
      <c r="V303" s="62"/>
      <c r="W303" s="62"/>
      <c r="X303" s="62"/>
    </row>
    <row r="304" s="6" customFormat="1" ht="12" customHeight="1">
      <c r="A304" t="s" s="52">
        <f>IF(E304=E305,IF(F304=F305,IF(K304=K305,"ne",IF(K305=K306,"ano","ne")),IF(F304=F303,"ano",IF(F305=F306,"ano","ne"))),"ano")</f>
        <v>41</v>
      </c>
      <c r="B304" s="56">
        <v>45292</v>
      </c>
      <c r="C304" s="57"/>
      <c r="D304" t="s" s="58">
        <v>374</v>
      </c>
      <c r="E304" t="s" s="58">
        <v>43</v>
      </c>
      <c r="F304" s="59">
        <v>4835</v>
      </c>
      <c r="G304" t="s" s="58">
        <v>331</v>
      </c>
      <c r="H304" s="60">
        <v>2023</v>
      </c>
      <c r="I304" t="s" s="58">
        <v>356</v>
      </c>
      <c r="J304" s="40">
        <v>11.5</v>
      </c>
      <c r="K304" t="s" s="76">
        <v>357</v>
      </c>
      <c r="L304" s="36">
        <v>46.61</v>
      </c>
      <c r="M304" s="60">
        <f>SUM(O304:X304)</f>
        <v>0</v>
      </c>
      <c r="N304" s="36">
        <f>L304*M304</f>
        <v>0</v>
      </c>
      <c r="O304" s="62"/>
      <c r="P304" s="62"/>
      <c r="Q304" s="62"/>
      <c r="R304" s="62"/>
      <c r="S304" s="62"/>
      <c r="T304" s="62"/>
      <c r="U304" s="62"/>
      <c r="V304" s="62"/>
      <c r="W304" s="62"/>
      <c r="X304" s="62"/>
    </row>
    <row r="305" s="6" customFormat="1" ht="12" customHeight="1">
      <c r="A305" t="s" s="52">
        <f>IF(E305=E306,IF(F305=F306,IF(K305=K306,"ne",IF(K306=K307,"ano","ne")),IF(F305=F304,"ano",IF(F306=F307,"ano","ne"))),"ano")</f>
        <v>41</v>
      </c>
      <c r="B305" s="56">
        <v>45292</v>
      </c>
      <c r="C305" s="57"/>
      <c r="D305" t="s" s="58">
        <v>375</v>
      </c>
      <c r="E305" t="s" s="58">
        <v>43</v>
      </c>
      <c r="F305" s="59">
        <v>4835</v>
      </c>
      <c r="G305" t="s" s="58">
        <v>331</v>
      </c>
      <c r="H305" s="60">
        <v>2023</v>
      </c>
      <c r="I305" t="s" s="58">
        <v>356</v>
      </c>
      <c r="J305" s="40">
        <v>12</v>
      </c>
      <c r="K305" t="s" s="76">
        <v>357</v>
      </c>
      <c r="L305" s="36">
        <v>46.61</v>
      </c>
      <c r="M305" s="60">
        <f>SUM(O305:X305)</f>
        <v>0</v>
      </c>
      <c r="N305" s="36">
        <f>L305*M305</f>
        <v>0</v>
      </c>
      <c r="O305" s="62"/>
      <c r="P305" s="62"/>
      <c r="Q305" s="62"/>
      <c r="R305" s="62"/>
      <c r="S305" s="62"/>
      <c r="T305" s="62"/>
      <c r="U305" s="62"/>
      <c r="V305" s="62"/>
      <c r="W305" s="62"/>
      <c r="X305" s="62"/>
    </row>
    <row r="306" s="6" customFormat="1" ht="12" customHeight="1">
      <c r="A306" t="s" s="52">
        <f>IF(E306=E307,IF(F306=F307,IF(K306=K307,"ne",IF(K307=K308,"ano","ne")),IF(F306=F305,"ano",IF(F307=F308,"ano","ne"))),"ano")</f>
        <v>41</v>
      </c>
      <c r="B306" s="56">
        <v>45292</v>
      </c>
      <c r="C306" s="57"/>
      <c r="D306" t="s" s="58">
        <v>376</v>
      </c>
      <c r="E306" t="s" s="58">
        <v>43</v>
      </c>
      <c r="F306" s="59">
        <v>4835</v>
      </c>
      <c r="G306" t="s" s="58">
        <v>331</v>
      </c>
      <c r="H306" s="60">
        <v>2023</v>
      </c>
      <c r="I306" t="s" s="58">
        <v>356</v>
      </c>
      <c r="J306" s="40">
        <v>13</v>
      </c>
      <c r="K306" t="s" s="76">
        <v>357</v>
      </c>
      <c r="L306" s="36">
        <v>46.61</v>
      </c>
      <c r="M306" s="60">
        <f>SUM(O306:X306)</f>
        <v>0</v>
      </c>
      <c r="N306" s="36">
        <f>L306*M306</f>
        <v>0</v>
      </c>
      <c r="O306" s="62"/>
      <c r="P306" s="62"/>
      <c r="Q306" s="62"/>
      <c r="R306" s="62"/>
      <c r="S306" s="62"/>
      <c r="T306" s="62"/>
      <c r="U306" s="62"/>
      <c r="V306" s="62"/>
      <c r="W306" s="62"/>
      <c r="X306" s="62"/>
    </row>
    <row r="307" s="6" customFormat="1" ht="12" customHeight="1">
      <c r="A307" t="s" s="52">
        <f>IF(E307=E308,IF(F307=F308,IF(K307=K308,"ne",IF(K308=K309,"ano","ne")),IF(F307=F306,"ano",IF(F308=F309,"ano","ne"))),"ano")</f>
        <v>41</v>
      </c>
      <c r="B307" s="56">
        <v>45292</v>
      </c>
      <c r="C307" s="57"/>
      <c r="D307" t="s" s="58">
        <v>377</v>
      </c>
      <c r="E307" t="s" s="58">
        <v>43</v>
      </c>
      <c r="F307" s="59">
        <v>4835</v>
      </c>
      <c r="G307" t="s" s="58">
        <v>331</v>
      </c>
      <c r="H307" s="60">
        <v>2023</v>
      </c>
      <c r="I307" t="s" s="58">
        <v>356</v>
      </c>
      <c r="J307" s="40">
        <v>14</v>
      </c>
      <c r="K307" t="s" s="76">
        <v>357</v>
      </c>
      <c r="L307" s="36">
        <v>46.61</v>
      </c>
      <c r="M307" s="60">
        <f>SUM(O307:X307)</f>
        <v>0</v>
      </c>
      <c r="N307" s="36">
        <f>L307*M307</f>
        <v>0</v>
      </c>
      <c r="O307" s="62"/>
      <c r="P307" s="62"/>
      <c r="Q307" s="62"/>
      <c r="R307" s="62"/>
      <c r="S307" s="62"/>
      <c r="T307" s="62"/>
      <c r="U307" s="62"/>
      <c r="V307" s="62"/>
      <c r="W307" s="62"/>
      <c r="X307" s="62"/>
    </row>
    <row r="308" s="6" customFormat="1" ht="12.75" customHeight="1">
      <c r="A308" t="s" s="52">
        <f>IF(E308=E309,IF(F308=F309,IF(K308=K309,"ne",IF(K309=K310,"ano","ne")),IF(F308=F307,"ano",IF(F309=F310,"ano","ne"))),"ano")</f>
        <v>64</v>
      </c>
      <c r="B308" s="56">
        <v>45292</v>
      </c>
      <c r="C308" s="57"/>
      <c r="D308" t="s" s="58">
        <v>378</v>
      </c>
      <c r="E308" t="s" s="58">
        <v>43</v>
      </c>
      <c r="F308" s="59">
        <v>4835</v>
      </c>
      <c r="G308" t="s" s="58">
        <v>331</v>
      </c>
      <c r="H308" s="60">
        <v>2023</v>
      </c>
      <c r="I308" t="s" s="58">
        <v>356</v>
      </c>
      <c r="J308" s="40">
        <v>15</v>
      </c>
      <c r="K308" t="s" s="76">
        <v>357</v>
      </c>
      <c r="L308" s="36">
        <v>46.61</v>
      </c>
      <c r="M308" s="60">
        <f>SUM(O308:X308)</f>
        <v>0</v>
      </c>
      <c r="N308" s="36">
        <f>L308*M308</f>
        <v>0</v>
      </c>
      <c r="O308" s="62"/>
      <c r="P308" s="62"/>
      <c r="Q308" s="62"/>
      <c r="R308" s="62"/>
      <c r="S308" s="62"/>
      <c r="T308" s="62"/>
      <c r="U308" s="62"/>
      <c r="V308" s="62"/>
      <c r="W308" s="62"/>
      <c r="X308" s="62"/>
    </row>
    <row r="309" s="6" customFormat="1" ht="12.75" customHeight="1">
      <c r="A309" t="s" s="52">
        <f>IF(E309=E310,IF(F309=F310,IF(K309=K310,"ne",IF(K310=K311,"ano","ne")),IF(F309=F308,"ano",IF(F310=F311,"ano","ne"))),"ano")</f>
        <v>41</v>
      </c>
      <c r="B309" s="56">
        <v>45292</v>
      </c>
      <c r="C309" s="57"/>
      <c r="D309" t="s" s="58">
        <v>379</v>
      </c>
      <c r="E309" t="s" s="58">
        <v>43</v>
      </c>
      <c r="F309" s="59">
        <v>4836</v>
      </c>
      <c r="G309" t="s" s="58">
        <v>380</v>
      </c>
      <c r="H309" s="60">
        <v>2023</v>
      </c>
      <c r="I309" t="s" s="58">
        <v>332</v>
      </c>
      <c r="J309" s="40">
        <v>4</v>
      </c>
      <c r="K309" t="s" s="75">
        <v>333</v>
      </c>
      <c r="L309" s="36">
        <v>46.61</v>
      </c>
      <c r="M309" s="60">
        <f>SUM(O309:X309)</f>
        <v>0</v>
      </c>
      <c r="N309" s="36">
        <f>L309*M309</f>
        <v>0</v>
      </c>
      <c r="O309" s="62"/>
      <c r="P309" s="62"/>
      <c r="Q309" s="62"/>
      <c r="R309" s="62"/>
      <c r="S309" s="62"/>
      <c r="T309" s="62"/>
      <c r="U309" s="62"/>
      <c r="V309" s="62"/>
      <c r="W309" s="62"/>
      <c r="X309" s="62"/>
    </row>
    <row r="310" s="6" customFormat="1" ht="12" customHeight="1">
      <c r="A310" t="s" s="52">
        <f>IF(E310=E311,IF(F310=F311,IF(K310=K311,"ne",IF(K311=K312,"ano","ne")),IF(F310=F309,"ano",IF(F311=F312,"ano","ne"))),"ano")</f>
        <v>41</v>
      </c>
      <c r="B310" s="56">
        <v>45292</v>
      </c>
      <c r="C310" s="57"/>
      <c r="D310" t="s" s="58">
        <v>381</v>
      </c>
      <c r="E310" t="s" s="58">
        <v>43</v>
      </c>
      <c r="F310" s="59">
        <v>4836</v>
      </c>
      <c r="G310" t="s" s="58">
        <v>380</v>
      </c>
      <c r="H310" s="60">
        <v>2023</v>
      </c>
      <c r="I310" t="s" s="58">
        <v>332</v>
      </c>
      <c r="J310" s="40">
        <v>4.5</v>
      </c>
      <c r="K310" t="s" s="75">
        <v>333</v>
      </c>
      <c r="L310" s="36">
        <v>46.61</v>
      </c>
      <c r="M310" s="60">
        <f>SUM(O310:X310)</f>
        <v>0</v>
      </c>
      <c r="N310" s="36">
        <f>L310*M310</f>
        <v>0</v>
      </c>
      <c r="O310" s="62"/>
      <c r="P310" s="62"/>
      <c r="Q310" s="62"/>
      <c r="R310" s="62"/>
      <c r="S310" s="62"/>
      <c r="T310" s="62"/>
      <c r="U310" s="62"/>
      <c r="V310" s="62"/>
      <c r="W310" s="62"/>
      <c r="X310" s="62"/>
    </row>
    <row r="311" s="6" customFormat="1" ht="12" customHeight="1">
      <c r="A311" t="s" s="52">
        <f>IF(E311=E312,IF(F311=F312,IF(K311=K312,"ne",IF(K312=K313,"ano","ne")),IF(F311=F310,"ano",IF(F312=F313,"ano","ne"))),"ano")</f>
        <v>41</v>
      </c>
      <c r="B311" s="56">
        <v>45292</v>
      </c>
      <c r="C311" s="57"/>
      <c r="D311" t="s" s="58">
        <v>382</v>
      </c>
      <c r="E311" t="s" s="58">
        <v>43</v>
      </c>
      <c r="F311" s="59">
        <v>4836</v>
      </c>
      <c r="G311" t="s" s="58">
        <v>380</v>
      </c>
      <c r="H311" s="60">
        <v>2023</v>
      </c>
      <c r="I311" t="s" s="58">
        <v>332</v>
      </c>
      <c r="J311" s="40">
        <v>5</v>
      </c>
      <c r="K311" t="s" s="75">
        <v>333</v>
      </c>
      <c r="L311" s="36">
        <v>46.61</v>
      </c>
      <c r="M311" s="60">
        <f>SUM(O311:X311)</f>
        <v>0</v>
      </c>
      <c r="N311" s="36">
        <f>L311*M311</f>
        <v>0</v>
      </c>
      <c r="O311" s="62"/>
      <c r="P311" s="62"/>
      <c r="Q311" s="62"/>
      <c r="R311" s="62"/>
      <c r="S311" s="62"/>
      <c r="T311" s="62"/>
      <c r="U311" s="62"/>
      <c r="V311" s="62"/>
      <c r="W311" s="62"/>
      <c r="X311" s="62"/>
    </row>
    <row r="312" s="6" customFormat="1" ht="12" customHeight="1">
      <c r="A312" t="s" s="52">
        <f>IF(E312=E313,IF(F312=F313,IF(K312=K313,"ne",IF(K313=K314,"ano","ne")),IF(F312=F311,"ano",IF(F313=F314,"ano","ne"))),"ano")</f>
        <v>41</v>
      </c>
      <c r="B312" s="56">
        <v>45292</v>
      </c>
      <c r="C312" s="57"/>
      <c r="D312" t="s" s="58">
        <v>383</v>
      </c>
      <c r="E312" t="s" s="58">
        <v>43</v>
      </c>
      <c r="F312" s="59">
        <v>4836</v>
      </c>
      <c r="G312" t="s" s="58">
        <v>380</v>
      </c>
      <c r="H312" s="60">
        <v>2023</v>
      </c>
      <c r="I312" t="s" s="58">
        <v>332</v>
      </c>
      <c r="J312" s="40">
        <v>5.5</v>
      </c>
      <c r="K312" t="s" s="75">
        <v>333</v>
      </c>
      <c r="L312" s="36">
        <v>46.61</v>
      </c>
      <c r="M312" s="60">
        <f>SUM(O312:X312)</f>
        <v>0</v>
      </c>
      <c r="N312" s="36">
        <f>L312*M312</f>
        <v>0</v>
      </c>
      <c r="O312" s="62"/>
      <c r="P312" s="62"/>
      <c r="Q312" s="62"/>
      <c r="R312" s="62"/>
      <c r="S312" s="62"/>
      <c r="T312" s="62"/>
      <c r="U312" s="62"/>
      <c r="V312" s="62"/>
      <c r="W312" s="62"/>
      <c r="X312" s="62"/>
    </row>
    <row r="313" s="6" customFormat="1" ht="12" customHeight="1">
      <c r="A313" t="s" s="52">
        <f>IF(E313=E314,IF(F313=F314,IF(K313=K314,"ne",IF(K314=K315,"ano","ne")),IF(F313=F312,"ano",IF(F314=F315,"ano","ne"))),"ano")</f>
        <v>41</v>
      </c>
      <c r="B313" s="56">
        <v>45292</v>
      </c>
      <c r="C313" s="57"/>
      <c r="D313" t="s" s="58">
        <v>384</v>
      </c>
      <c r="E313" t="s" s="58">
        <v>43</v>
      </c>
      <c r="F313" s="59">
        <v>4836</v>
      </c>
      <c r="G313" t="s" s="58">
        <v>380</v>
      </c>
      <c r="H313" s="60">
        <v>2023</v>
      </c>
      <c r="I313" t="s" s="58">
        <v>332</v>
      </c>
      <c r="J313" s="40">
        <v>6</v>
      </c>
      <c r="K313" t="s" s="75">
        <v>333</v>
      </c>
      <c r="L313" s="36">
        <v>46.61</v>
      </c>
      <c r="M313" s="60">
        <f>SUM(O313:X313)</f>
        <v>0</v>
      </c>
      <c r="N313" s="36">
        <f>L313*M313</f>
        <v>0</v>
      </c>
      <c r="O313" s="62"/>
      <c r="P313" s="62"/>
      <c r="Q313" s="62"/>
      <c r="R313" s="62"/>
      <c r="S313" s="62"/>
      <c r="T313" s="62"/>
      <c r="U313" s="62"/>
      <c r="V313" s="62"/>
      <c r="W313" s="62"/>
      <c r="X313" s="62"/>
    </row>
    <row r="314" s="6" customFormat="1" ht="12" customHeight="1">
      <c r="A314" t="s" s="52">
        <f>IF(E314=E315,IF(F314=F315,IF(K314=K315,"ne",IF(K315=K316,"ano","ne")),IF(F314=F313,"ano",IF(F315=F316,"ano","ne"))),"ano")</f>
        <v>41</v>
      </c>
      <c r="B314" s="56">
        <v>45292</v>
      </c>
      <c r="C314" s="57"/>
      <c r="D314" t="s" s="58">
        <v>385</v>
      </c>
      <c r="E314" t="s" s="58">
        <v>43</v>
      </c>
      <c r="F314" s="59">
        <v>4836</v>
      </c>
      <c r="G314" t="s" s="58">
        <v>380</v>
      </c>
      <c r="H314" s="60">
        <v>2023</v>
      </c>
      <c r="I314" t="s" s="58">
        <v>332</v>
      </c>
      <c r="J314" s="40">
        <v>6.5</v>
      </c>
      <c r="K314" t="s" s="75">
        <v>333</v>
      </c>
      <c r="L314" s="36">
        <v>46.61</v>
      </c>
      <c r="M314" s="60">
        <f>SUM(O314:X314)</f>
        <v>0</v>
      </c>
      <c r="N314" s="36">
        <f>L314*M314</f>
        <v>0</v>
      </c>
      <c r="O314" s="62"/>
      <c r="P314" s="62"/>
      <c r="Q314" s="62"/>
      <c r="R314" s="62"/>
      <c r="S314" s="62"/>
      <c r="T314" s="62"/>
      <c r="U314" s="62"/>
      <c r="V314" s="62"/>
      <c r="W314" s="62"/>
      <c r="X314" s="62"/>
    </row>
    <row r="315" s="6" customFormat="1" ht="12" customHeight="1">
      <c r="A315" t="s" s="52">
        <f>IF(E315=E316,IF(F315=F316,IF(K315=K316,"ne",IF(K316=K317,"ano","ne")),IF(F315=F314,"ano",IF(F316=F317,"ano","ne"))),"ano")</f>
        <v>41</v>
      </c>
      <c r="B315" s="56">
        <v>45292</v>
      </c>
      <c r="C315" s="57"/>
      <c r="D315" t="s" s="58">
        <v>386</v>
      </c>
      <c r="E315" t="s" s="58">
        <v>43</v>
      </c>
      <c r="F315" s="59">
        <v>4836</v>
      </c>
      <c r="G315" t="s" s="58">
        <v>380</v>
      </c>
      <c r="H315" s="60">
        <v>2023</v>
      </c>
      <c r="I315" t="s" s="58">
        <v>332</v>
      </c>
      <c r="J315" s="40">
        <v>7</v>
      </c>
      <c r="K315" t="s" s="75">
        <v>333</v>
      </c>
      <c r="L315" s="36">
        <v>46.61</v>
      </c>
      <c r="M315" s="60">
        <f>SUM(O315:X315)</f>
        <v>0</v>
      </c>
      <c r="N315" s="36">
        <f>L315*M315</f>
        <v>0</v>
      </c>
      <c r="O315" s="62"/>
      <c r="P315" s="62"/>
      <c r="Q315" s="62"/>
      <c r="R315" s="62"/>
      <c r="S315" s="62"/>
      <c r="T315" s="62"/>
      <c r="U315" s="62"/>
      <c r="V315" s="62"/>
      <c r="W315" s="62"/>
      <c r="X315" s="62"/>
    </row>
    <row r="316" s="6" customFormat="1" ht="12" customHeight="1">
      <c r="A316" t="s" s="52">
        <f>IF(E316=E317,IF(F316=F317,IF(K316=K317,"ne",IF(K317=K318,"ano","ne")),IF(F316=F315,"ano",IF(F317=F318,"ano","ne"))),"ano")</f>
        <v>41</v>
      </c>
      <c r="B316" s="56">
        <v>45292</v>
      </c>
      <c r="C316" s="57"/>
      <c r="D316" t="s" s="58">
        <v>387</v>
      </c>
      <c r="E316" t="s" s="58">
        <v>43</v>
      </c>
      <c r="F316" s="59">
        <v>4836</v>
      </c>
      <c r="G316" t="s" s="58">
        <v>380</v>
      </c>
      <c r="H316" s="60">
        <v>2023</v>
      </c>
      <c r="I316" t="s" s="58">
        <v>332</v>
      </c>
      <c r="J316" s="40">
        <v>7.5</v>
      </c>
      <c r="K316" t="s" s="75">
        <v>333</v>
      </c>
      <c r="L316" s="36">
        <v>46.61</v>
      </c>
      <c r="M316" s="60">
        <f>SUM(O316:X316)</f>
        <v>0</v>
      </c>
      <c r="N316" s="36">
        <f>L316*M316</f>
        <v>0</v>
      </c>
      <c r="O316" s="62"/>
      <c r="P316" s="62"/>
      <c r="Q316" s="62"/>
      <c r="R316" s="62"/>
      <c r="S316" s="62"/>
      <c r="T316" s="62"/>
      <c r="U316" s="62"/>
      <c r="V316" s="62"/>
      <c r="W316" s="62"/>
      <c r="X316" s="62"/>
    </row>
    <row r="317" s="6" customFormat="1" ht="12" customHeight="1">
      <c r="A317" t="s" s="52">
        <f>IF(E317=E318,IF(F317=F318,IF(K317=K318,"ne",IF(K318=K319,"ano","ne")),IF(F317=F316,"ano",IF(F318=F319,"ano","ne"))),"ano")</f>
        <v>41</v>
      </c>
      <c r="B317" s="56">
        <v>45292</v>
      </c>
      <c r="C317" s="57"/>
      <c r="D317" t="s" s="58">
        <v>388</v>
      </c>
      <c r="E317" t="s" s="58">
        <v>43</v>
      </c>
      <c r="F317" s="59">
        <v>4836</v>
      </c>
      <c r="G317" t="s" s="58">
        <v>380</v>
      </c>
      <c r="H317" s="60">
        <v>2023</v>
      </c>
      <c r="I317" t="s" s="58">
        <v>332</v>
      </c>
      <c r="J317" s="40">
        <v>8</v>
      </c>
      <c r="K317" t="s" s="75">
        <v>333</v>
      </c>
      <c r="L317" s="36">
        <v>46.61</v>
      </c>
      <c r="M317" s="60">
        <f>SUM(O317:X317)</f>
        <v>0</v>
      </c>
      <c r="N317" s="36">
        <f>L317*M317</f>
        <v>0</v>
      </c>
      <c r="O317" s="62"/>
      <c r="P317" s="62"/>
      <c r="Q317" s="62"/>
      <c r="R317" s="62"/>
      <c r="S317" s="62"/>
      <c r="T317" s="62"/>
      <c r="U317" s="62"/>
      <c r="V317" s="62"/>
      <c r="W317" s="62"/>
      <c r="X317" s="62"/>
    </row>
    <row r="318" s="6" customFormat="1" ht="12" customHeight="1">
      <c r="A318" t="s" s="52">
        <f>IF(E318=E319,IF(F318=F319,IF(K318=K319,"ne",IF(K319=K320,"ano","ne")),IF(F318=F317,"ano",IF(F319=F320,"ano","ne"))),"ano")</f>
        <v>41</v>
      </c>
      <c r="B318" s="56">
        <v>45292</v>
      </c>
      <c r="C318" s="57"/>
      <c r="D318" t="s" s="58">
        <v>389</v>
      </c>
      <c r="E318" t="s" s="58">
        <v>43</v>
      </c>
      <c r="F318" s="59">
        <v>4836</v>
      </c>
      <c r="G318" t="s" s="58">
        <v>380</v>
      </c>
      <c r="H318" s="60">
        <v>2023</v>
      </c>
      <c r="I318" t="s" s="58">
        <v>332</v>
      </c>
      <c r="J318" s="40">
        <v>8.5</v>
      </c>
      <c r="K318" t="s" s="75">
        <v>333</v>
      </c>
      <c r="L318" s="36">
        <v>46.61</v>
      </c>
      <c r="M318" s="60">
        <f>SUM(O318:X318)</f>
        <v>0</v>
      </c>
      <c r="N318" s="36">
        <f>L318*M318</f>
        <v>0</v>
      </c>
      <c r="O318" s="62"/>
      <c r="P318" s="62"/>
      <c r="Q318" s="62"/>
      <c r="R318" s="62"/>
      <c r="S318" s="62"/>
      <c r="T318" s="62"/>
      <c r="U318" s="62"/>
      <c r="V318" s="62"/>
      <c r="W318" s="62"/>
      <c r="X318" s="62"/>
    </row>
    <row r="319" s="6" customFormat="1" ht="12" customHeight="1">
      <c r="A319" t="s" s="52">
        <f>IF(E319=E320,IF(F319=F320,IF(K319=K320,"ne",IF(K320=K321,"ano","ne")),IF(F319=F318,"ano",IF(F320=F321,"ano","ne"))),"ano")</f>
        <v>41</v>
      </c>
      <c r="B319" s="56">
        <v>45292</v>
      </c>
      <c r="C319" s="57"/>
      <c r="D319" t="s" s="58">
        <v>390</v>
      </c>
      <c r="E319" t="s" s="58">
        <v>43</v>
      </c>
      <c r="F319" s="59">
        <v>4836</v>
      </c>
      <c r="G319" t="s" s="58">
        <v>380</v>
      </c>
      <c r="H319" s="60">
        <v>2023</v>
      </c>
      <c r="I319" t="s" s="58">
        <v>332</v>
      </c>
      <c r="J319" s="40">
        <v>9</v>
      </c>
      <c r="K319" t="s" s="75">
        <v>333</v>
      </c>
      <c r="L319" s="36">
        <v>46.61</v>
      </c>
      <c r="M319" s="60">
        <f>SUM(O319:X319)</f>
        <v>0</v>
      </c>
      <c r="N319" s="36">
        <f>L319*M319</f>
        <v>0</v>
      </c>
      <c r="O319" s="62"/>
      <c r="P319" s="62"/>
      <c r="Q319" s="62"/>
      <c r="R319" s="62"/>
      <c r="S319" s="62"/>
      <c r="T319" s="62"/>
      <c r="U319" s="62"/>
      <c r="V319" s="62"/>
      <c r="W319" s="62"/>
      <c r="X319" s="62"/>
    </row>
    <row r="320" s="6" customFormat="1" ht="12" customHeight="1">
      <c r="A320" t="s" s="52">
        <f>IF(E320=E321,IF(F320=F321,IF(K320=K321,"ne",IF(K321=K322,"ano","ne")),IF(F320=F319,"ano",IF(F321=F322,"ano","ne"))),"ano")</f>
        <v>41</v>
      </c>
      <c r="B320" s="56">
        <v>45292</v>
      </c>
      <c r="C320" s="57"/>
      <c r="D320" t="s" s="58">
        <v>391</v>
      </c>
      <c r="E320" t="s" s="58">
        <v>43</v>
      </c>
      <c r="F320" s="59">
        <v>4836</v>
      </c>
      <c r="G320" t="s" s="58">
        <v>380</v>
      </c>
      <c r="H320" s="60">
        <v>2023</v>
      </c>
      <c r="I320" t="s" s="58">
        <v>332</v>
      </c>
      <c r="J320" s="40">
        <v>9.5</v>
      </c>
      <c r="K320" t="s" s="75">
        <v>333</v>
      </c>
      <c r="L320" s="36">
        <v>46.61</v>
      </c>
      <c r="M320" s="60">
        <f>SUM(O320:X320)</f>
        <v>0</v>
      </c>
      <c r="N320" s="36">
        <f>L320*M320</f>
        <v>0</v>
      </c>
      <c r="O320" s="62"/>
      <c r="P320" s="62"/>
      <c r="Q320" s="62"/>
      <c r="R320" s="62"/>
      <c r="S320" s="62"/>
      <c r="T320" s="62"/>
      <c r="U320" s="62"/>
      <c r="V320" s="62"/>
      <c r="W320" s="62"/>
      <c r="X320" s="62"/>
    </row>
    <row r="321" s="6" customFormat="1" ht="12" customHeight="1">
      <c r="A321" t="s" s="52">
        <f>IF(E321=E322,IF(F321=F322,IF(K321=K322,"ne",IF(K322=K323,"ano","ne")),IF(F321=F320,"ano",IF(F322=F323,"ano","ne"))),"ano")</f>
        <v>41</v>
      </c>
      <c r="B321" s="56">
        <v>45292</v>
      </c>
      <c r="C321" s="57"/>
      <c r="D321" t="s" s="58">
        <v>392</v>
      </c>
      <c r="E321" t="s" s="58">
        <v>43</v>
      </c>
      <c r="F321" s="59">
        <v>4836</v>
      </c>
      <c r="G321" t="s" s="58">
        <v>380</v>
      </c>
      <c r="H321" s="60">
        <v>2023</v>
      </c>
      <c r="I321" t="s" s="58">
        <v>332</v>
      </c>
      <c r="J321" s="40">
        <v>10</v>
      </c>
      <c r="K321" t="s" s="75">
        <v>333</v>
      </c>
      <c r="L321" s="36">
        <v>46.61</v>
      </c>
      <c r="M321" s="60">
        <f>SUM(O321:X321)</f>
        <v>0</v>
      </c>
      <c r="N321" s="36">
        <f>L321*M321</f>
        <v>0</v>
      </c>
      <c r="O321" s="62"/>
      <c r="P321" s="62"/>
      <c r="Q321" s="62"/>
      <c r="R321" s="62"/>
      <c r="S321" s="62"/>
      <c r="T321" s="62"/>
      <c r="U321" s="62"/>
      <c r="V321" s="62"/>
      <c r="W321" s="62"/>
      <c r="X321" s="62"/>
    </row>
    <row r="322" s="6" customFormat="1" ht="12" customHeight="1">
      <c r="A322" t="s" s="52">
        <f>IF(E322=E323,IF(F322=F323,IF(K322=K323,"ne",IF(K323=K324,"ano","ne")),IF(F322=F321,"ano",IF(F323=F324,"ano","ne"))),"ano")</f>
        <v>41</v>
      </c>
      <c r="B322" s="56">
        <v>45292</v>
      </c>
      <c r="C322" s="57"/>
      <c r="D322" t="s" s="58">
        <v>393</v>
      </c>
      <c r="E322" t="s" s="58">
        <v>43</v>
      </c>
      <c r="F322" s="59">
        <v>4836</v>
      </c>
      <c r="G322" t="s" s="58">
        <v>380</v>
      </c>
      <c r="H322" s="60">
        <v>2023</v>
      </c>
      <c r="I322" t="s" s="58">
        <v>332</v>
      </c>
      <c r="J322" s="40">
        <v>10.5</v>
      </c>
      <c r="K322" t="s" s="75">
        <v>333</v>
      </c>
      <c r="L322" s="36">
        <v>46.61</v>
      </c>
      <c r="M322" s="60">
        <f>SUM(O322:X322)</f>
        <v>0</v>
      </c>
      <c r="N322" s="36">
        <f>L322*M322</f>
        <v>0</v>
      </c>
      <c r="O322" s="62"/>
      <c r="P322" s="62"/>
      <c r="Q322" s="62"/>
      <c r="R322" s="62"/>
      <c r="S322" s="62"/>
      <c r="T322" s="62"/>
      <c r="U322" s="62"/>
      <c r="V322" s="62"/>
      <c r="W322" s="62"/>
      <c r="X322" s="62"/>
    </row>
    <row r="323" s="6" customFormat="1" ht="12" customHeight="1">
      <c r="A323" t="s" s="52">
        <f>IF(E323=E324,IF(F323=F324,IF(K323=K324,"ne",IF(K324=K325,"ano","ne")),IF(F323=F322,"ano",IF(F324=F325,"ano","ne"))),"ano")</f>
        <v>41</v>
      </c>
      <c r="B323" s="56">
        <v>45292</v>
      </c>
      <c r="C323" s="57"/>
      <c r="D323" t="s" s="58">
        <v>394</v>
      </c>
      <c r="E323" t="s" s="58">
        <v>43</v>
      </c>
      <c r="F323" s="59">
        <v>4836</v>
      </c>
      <c r="G323" t="s" s="58">
        <v>380</v>
      </c>
      <c r="H323" s="60">
        <v>2023</v>
      </c>
      <c r="I323" t="s" s="58">
        <v>332</v>
      </c>
      <c r="J323" s="40">
        <v>11</v>
      </c>
      <c r="K323" t="s" s="75">
        <v>333</v>
      </c>
      <c r="L323" s="36">
        <v>46.61</v>
      </c>
      <c r="M323" s="60">
        <f>SUM(O323:X323)</f>
        <v>0</v>
      </c>
      <c r="N323" s="36">
        <f>L323*M323</f>
        <v>0</v>
      </c>
      <c r="O323" s="62"/>
      <c r="P323" s="62"/>
      <c r="Q323" s="62"/>
      <c r="R323" s="62"/>
      <c r="S323" s="62"/>
      <c r="T323" s="62"/>
      <c r="U323" s="62"/>
      <c r="V323" s="62"/>
      <c r="W323" s="62"/>
      <c r="X323" s="62"/>
    </row>
    <row r="324" s="6" customFormat="1" ht="12" customHeight="1">
      <c r="A324" t="s" s="52">
        <f>IF(E324=E325,IF(F324=F325,IF(K324=K325,"ne",IF(K325=K326,"ano","ne")),IF(F324=F323,"ano",IF(F325=F326,"ano","ne"))),"ano")</f>
        <v>41</v>
      </c>
      <c r="B324" s="56">
        <v>45292</v>
      </c>
      <c r="C324" s="57"/>
      <c r="D324" t="s" s="58">
        <v>395</v>
      </c>
      <c r="E324" t="s" s="58">
        <v>43</v>
      </c>
      <c r="F324" s="59">
        <v>4836</v>
      </c>
      <c r="G324" t="s" s="58">
        <v>380</v>
      </c>
      <c r="H324" s="60">
        <v>2023</v>
      </c>
      <c r="I324" t="s" s="58">
        <v>332</v>
      </c>
      <c r="J324" s="40">
        <v>11.5</v>
      </c>
      <c r="K324" t="s" s="75">
        <v>333</v>
      </c>
      <c r="L324" s="36">
        <v>46.61</v>
      </c>
      <c r="M324" s="60">
        <f>SUM(O324:X324)</f>
        <v>0</v>
      </c>
      <c r="N324" s="36">
        <f>L324*M324</f>
        <v>0</v>
      </c>
      <c r="O324" s="62"/>
      <c r="P324" s="62"/>
      <c r="Q324" s="62"/>
      <c r="R324" s="62"/>
      <c r="S324" s="62"/>
      <c r="T324" s="62"/>
      <c r="U324" s="62"/>
      <c r="V324" s="62"/>
      <c r="W324" s="62"/>
      <c r="X324" s="62"/>
    </row>
    <row r="325" s="6" customFormat="1" ht="12" customHeight="1">
      <c r="A325" t="s" s="52">
        <f>IF(E325=E326,IF(F325=F326,IF(K325=K326,"ne",IF(K326=K327,"ano","ne")),IF(F325=F324,"ano",IF(F326=F327,"ano","ne"))),"ano")</f>
        <v>41</v>
      </c>
      <c r="B325" s="56">
        <v>45292</v>
      </c>
      <c r="C325" s="57"/>
      <c r="D325" t="s" s="58">
        <v>396</v>
      </c>
      <c r="E325" t="s" s="58">
        <v>43</v>
      </c>
      <c r="F325" s="59">
        <v>4836</v>
      </c>
      <c r="G325" t="s" s="58">
        <v>380</v>
      </c>
      <c r="H325" s="60">
        <v>2023</v>
      </c>
      <c r="I325" t="s" s="58">
        <v>332</v>
      </c>
      <c r="J325" s="40">
        <v>12</v>
      </c>
      <c r="K325" t="s" s="75">
        <v>333</v>
      </c>
      <c r="L325" s="36">
        <v>46.61</v>
      </c>
      <c r="M325" s="60">
        <f>SUM(O325:X325)</f>
        <v>0</v>
      </c>
      <c r="N325" s="36">
        <f>L325*M325</f>
        <v>0</v>
      </c>
      <c r="O325" s="62"/>
      <c r="P325" s="62"/>
      <c r="Q325" s="62"/>
      <c r="R325" s="62"/>
      <c r="S325" s="62"/>
      <c r="T325" s="62"/>
      <c r="U325" s="62"/>
      <c r="V325" s="62"/>
      <c r="W325" s="62"/>
      <c r="X325" s="62"/>
    </row>
    <row r="326" s="6" customFormat="1" ht="12.75" customHeight="1">
      <c r="A326" t="s" s="52">
        <f>IF(E326=E327,IF(F326=F327,IF(K326=K327,"ne",IF(K327=K328,"ano","ne")),IF(F326=F325,"ano",IF(F327=F328,"ano","ne"))),"ano")</f>
        <v>64</v>
      </c>
      <c r="B326" s="56">
        <v>45292</v>
      </c>
      <c r="C326" s="57"/>
      <c r="D326" t="s" s="58">
        <v>397</v>
      </c>
      <c r="E326" t="s" s="58">
        <v>43</v>
      </c>
      <c r="F326" s="59">
        <v>4836</v>
      </c>
      <c r="G326" t="s" s="58">
        <v>380</v>
      </c>
      <c r="H326" s="60">
        <v>2023</v>
      </c>
      <c r="I326" t="s" s="58">
        <v>332</v>
      </c>
      <c r="J326" s="40">
        <v>13</v>
      </c>
      <c r="K326" t="s" s="75">
        <v>333</v>
      </c>
      <c r="L326" s="36">
        <v>46.61</v>
      </c>
      <c r="M326" s="60">
        <f>SUM(O326:X326)</f>
        <v>0</v>
      </c>
      <c r="N326" s="36">
        <f>L326*M326</f>
        <v>0</v>
      </c>
      <c r="O326" s="62"/>
      <c r="P326" s="62"/>
      <c r="Q326" s="62"/>
      <c r="R326" s="62"/>
      <c r="S326" s="62"/>
      <c r="T326" s="62"/>
      <c r="U326" s="62"/>
      <c r="V326" s="62"/>
      <c r="W326" s="62"/>
      <c r="X326" s="62"/>
    </row>
    <row r="327" s="6" customFormat="1" ht="12.75" customHeight="1">
      <c r="A327" t="s" s="52">
        <f>IF(E327=E328,IF(F327=F328,IF(K327=K328,"ne",IF(K328=K329,"ano","ne")),IF(F327=F326,"ano",IF(F328=F329,"ano","ne"))),"ano")</f>
        <v>41</v>
      </c>
      <c r="B327" s="56">
        <v>45292</v>
      </c>
      <c r="C327" s="57"/>
      <c r="D327" t="s" s="58">
        <v>398</v>
      </c>
      <c r="E327" t="s" s="58">
        <v>43</v>
      </c>
      <c r="F327" s="59">
        <v>4836</v>
      </c>
      <c r="G327" t="s" s="58">
        <v>380</v>
      </c>
      <c r="H327" s="60">
        <v>2023</v>
      </c>
      <c r="I327" t="s" s="58">
        <v>356</v>
      </c>
      <c r="J327" s="40">
        <v>4</v>
      </c>
      <c r="K327" t="s" s="76">
        <v>357</v>
      </c>
      <c r="L327" s="36">
        <v>46.61</v>
      </c>
      <c r="M327" s="60">
        <f>SUM(O327:X327)</f>
        <v>0</v>
      </c>
      <c r="N327" s="36">
        <f>L327*M327</f>
        <v>0</v>
      </c>
      <c r="O327" s="62"/>
      <c r="P327" s="62"/>
      <c r="Q327" s="62"/>
      <c r="R327" s="62"/>
      <c r="S327" s="62"/>
      <c r="T327" s="62"/>
      <c r="U327" s="62"/>
      <c r="V327" s="62"/>
      <c r="W327" s="62"/>
      <c r="X327" s="62"/>
    </row>
    <row r="328" s="6" customFormat="1" ht="12" customHeight="1">
      <c r="A328" t="s" s="52">
        <f>IF(E328=E329,IF(F328=F329,IF(K328=K329,"ne",IF(K329=K330,"ano","ne")),IF(F328=F327,"ano",IF(F329=F330,"ano","ne"))),"ano")</f>
        <v>41</v>
      </c>
      <c r="B328" s="56">
        <v>45292</v>
      </c>
      <c r="C328" s="57"/>
      <c r="D328" t="s" s="58">
        <v>399</v>
      </c>
      <c r="E328" t="s" s="58">
        <v>43</v>
      </c>
      <c r="F328" s="59">
        <v>4836</v>
      </c>
      <c r="G328" t="s" s="58">
        <v>380</v>
      </c>
      <c r="H328" s="60">
        <v>2023</v>
      </c>
      <c r="I328" t="s" s="58">
        <v>356</v>
      </c>
      <c r="J328" s="40">
        <v>4.5</v>
      </c>
      <c r="K328" t="s" s="76">
        <v>357</v>
      </c>
      <c r="L328" s="36">
        <v>46.61</v>
      </c>
      <c r="M328" s="60">
        <f>SUM(O328:X328)</f>
        <v>0</v>
      </c>
      <c r="N328" s="36">
        <f>L328*M328</f>
        <v>0</v>
      </c>
      <c r="O328" s="62"/>
      <c r="P328" s="62"/>
      <c r="Q328" s="62"/>
      <c r="R328" s="62"/>
      <c r="S328" s="62"/>
      <c r="T328" s="62"/>
      <c r="U328" s="62"/>
      <c r="V328" s="62"/>
      <c r="W328" s="62"/>
      <c r="X328" s="62"/>
    </row>
    <row r="329" s="6" customFormat="1" ht="12" customHeight="1">
      <c r="A329" t="s" s="52">
        <f>IF(E329=E330,IF(F329=F330,IF(K329=K330,"ne",IF(K330=K331,"ano","ne")),IF(F329=F328,"ano",IF(F330=F331,"ano","ne"))),"ano")</f>
        <v>41</v>
      </c>
      <c r="B329" s="56">
        <v>45292</v>
      </c>
      <c r="C329" s="57"/>
      <c r="D329" t="s" s="58">
        <v>400</v>
      </c>
      <c r="E329" t="s" s="58">
        <v>43</v>
      </c>
      <c r="F329" s="59">
        <v>4836</v>
      </c>
      <c r="G329" t="s" s="58">
        <v>380</v>
      </c>
      <c r="H329" s="60">
        <v>2023</v>
      </c>
      <c r="I329" t="s" s="58">
        <v>356</v>
      </c>
      <c r="J329" s="40">
        <v>5</v>
      </c>
      <c r="K329" t="s" s="76">
        <v>357</v>
      </c>
      <c r="L329" s="36">
        <v>46.61</v>
      </c>
      <c r="M329" s="60">
        <f>SUM(O329:X329)</f>
        <v>0</v>
      </c>
      <c r="N329" s="36">
        <f>L329*M329</f>
        <v>0</v>
      </c>
      <c r="O329" s="62"/>
      <c r="P329" s="62"/>
      <c r="Q329" s="62"/>
      <c r="R329" s="62"/>
      <c r="S329" s="62"/>
      <c r="T329" s="62"/>
      <c r="U329" s="62"/>
      <c r="V329" s="62"/>
      <c r="W329" s="62"/>
      <c r="X329" s="62"/>
    </row>
    <row r="330" s="6" customFormat="1" ht="12" customHeight="1">
      <c r="A330" t="s" s="52">
        <f>IF(E330=E331,IF(F330=F331,IF(K330=K331,"ne",IF(K331=K332,"ano","ne")),IF(F330=F329,"ano",IF(F331=F332,"ano","ne"))),"ano")</f>
        <v>41</v>
      </c>
      <c r="B330" s="56">
        <v>45292</v>
      </c>
      <c r="C330" s="57"/>
      <c r="D330" t="s" s="58">
        <v>401</v>
      </c>
      <c r="E330" t="s" s="58">
        <v>43</v>
      </c>
      <c r="F330" s="59">
        <v>4836</v>
      </c>
      <c r="G330" t="s" s="58">
        <v>380</v>
      </c>
      <c r="H330" s="60">
        <v>2023</v>
      </c>
      <c r="I330" t="s" s="58">
        <v>356</v>
      </c>
      <c r="J330" s="40">
        <v>5.5</v>
      </c>
      <c r="K330" t="s" s="76">
        <v>357</v>
      </c>
      <c r="L330" s="36">
        <v>46.61</v>
      </c>
      <c r="M330" s="60">
        <f>SUM(O330:X330)</f>
        <v>0</v>
      </c>
      <c r="N330" s="36">
        <f>L330*M330</f>
        <v>0</v>
      </c>
      <c r="O330" s="62"/>
      <c r="P330" s="62"/>
      <c r="Q330" s="62"/>
      <c r="R330" s="62"/>
      <c r="S330" s="62"/>
      <c r="T330" s="62"/>
      <c r="U330" s="62"/>
      <c r="V330" s="62"/>
      <c r="W330" s="62"/>
      <c r="X330" s="62"/>
    </row>
    <row r="331" s="6" customFormat="1" ht="12" customHeight="1">
      <c r="A331" t="s" s="52">
        <f>IF(E331=E332,IF(F331=F332,IF(K331=K332,"ne",IF(K332=K333,"ano","ne")),IF(F331=F330,"ano",IF(F332=F333,"ano","ne"))),"ano")</f>
        <v>41</v>
      </c>
      <c r="B331" s="56">
        <v>45292</v>
      </c>
      <c r="C331" s="57"/>
      <c r="D331" t="s" s="58">
        <v>402</v>
      </c>
      <c r="E331" t="s" s="58">
        <v>43</v>
      </c>
      <c r="F331" s="59">
        <v>4836</v>
      </c>
      <c r="G331" t="s" s="58">
        <v>380</v>
      </c>
      <c r="H331" s="60">
        <v>2023</v>
      </c>
      <c r="I331" t="s" s="58">
        <v>356</v>
      </c>
      <c r="J331" s="40">
        <v>6</v>
      </c>
      <c r="K331" t="s" s="76">
        <v>357</v>
      </c>
      <c r="L331" s="36">
        <v>46.61</v>
      </c>
      <c r="M331" s="60">
        <f>SUM(O331:X331)</f>
        <v>0</v>
      </c>
      <c r="N331" s="36">
        <f>L331*M331</f>
        <v>0</v>
      </c>
      <c r="O331" s="62"/>
      <c r="P331" s="62"/>
      <c r="Q331" s="62"/>
      <c r="R331" s="62"/>
      <c r="S331" s="62"/>
      <c r="T331" s="62"/>
      <c r="U331" s="62"/>
      <c r="V331" s="62"/>
      <c r="W331" s="62"/>
      <c r="X331" s="62"/>
    </row>
    <row r="332" s="6" customFormat="1" ht="12" customHeight="1">
      <c r="A332" t="s" s="52">
        <f>IF(E332=E333,IF(F332=F333,IF(K332=K333,"ne",IF(K333=K334,"ano","ne")),IF(F332=F331,"ano",IF(F333=F334,"ano","ne"))),"ano")</f>
        <v>41</v>
      </c>
      <c r="B332" s="56">
        <v>45292</v>
      </c>
      <c r="C332" s="57"/>
      <c r="D332" t="s" s="58">
        <v>403</v>
      </c>
      <c r="E332" t="s" s="58">
        <v>43</v>
      </c>
      <c r="F332" s="59">
        <v>4836</v>
      </c>
      <c r="G332" t="s" s="58">
        <v>380</v>
      </c>
      <c r="H332" s="60">
        <v>2023</v>
      </c>
      <c r="I332" t="s" s="58">
        <v>356</v>
      </c>
      <c r="J332" s="40">
        <v>6.5</v>
      </c>
      <c r="K332" t="s" s="76">
        <v>357</v>
      </c>
      <c r="L332" s="36">
        <v>46.61</v>
      </c>
      <c r="M332" s="60">
        <f>SUM(O332:X332)</f>
        <v>0</v>
      </c>
      <c r="N332" s="36">
        <f>L332*M332</f>
        <v>0</v>
      </c>
      <c r="O332" s="62"/>
      <c r="P332" s="62"/>
      <c r="Q332" s="62"/>
      <c r="R332" s="62"/>
      <c r="S332" s="62"/>
      <c r="T332" s="62"/>
      <c r="U332" s="62"/>
      <c r="V332" s="62"/>
      <c r="W332" s="62"/>
      <c r="X332" s="62"/>
    </row>
    <row r="333" s="6" customFormat="1" ht="12" customHeight="1">
      <c r="A333" t="s" s="52">
        <f>IF(E333=E334,IF(F333=F334,IF(K333=K334,"ne",IF(K334=K335,"ano","ne")),IF(F333=F332,"ano",IF(F334=F335,"ano","ne"))),"ano")</f>
        <v>41</v>
      </c>
      <c r="B333" s="56">
        <v>45292</v>
      </c>
      <c r="C333" s="57"/>
      <c r="D333" t="s" s="58">
        <v>404</v>
      </c>
      <c r="E333" t="s" s="58">
        <v>43</v>
      </c>
      <c r="F333" s="59">
        <v>4836</v>
      </c>
      <c r="G333" t="s" s="58">
        <v>380</v>
      </c>
      <c r="H333" s="60">
        <v>2023</v>
      </c>
      <c r="I333" t="s" s="58">
        <v>356</v>
      </c>
      <c r="J333" s="40">
        <v>7</v>
      </c>
      <c r="K333" t="s" s="76">
        <v>357</v>
      </c>
      <c r="L333" s="36">
        <v>46.61</v>
      </c>
      <c r="M333" s="60">
        <f>SUM(O333:X333)</f>
        <v>0</v>
      </c>
      <c r="N333" s="36">
        <f>L333*M333</f>
        <v>0</v>
      </c>
      <c r="O333" s="62"/>
      <c r="P333" s="62"/>
      <c r="Q333" s="62"/>
      <c r="R333" s="62"/>
      <c r="S333" s="62"/>
      <c r="T333" s="62"/>
      <c r="U333" s="62"/>
      <c r="V333" s="62"/>
      <c r="W333" s="62"/>
      <c r="X333" s="62"/>
    </row>
    <row r="334" s="6" customFormat="1" ht="12" customHeight="1">
      <c r="A334" t="s" s="52">
        <f>IF(E334=E335,IF(F334=F335,IF(K334=K335,"ne",IF(K335=K336,"ano","ne")),IF(F334=F333,"ano",IF(F335=F336,"ano","ne"))),"ano")</f>
        <v>41</v>
      </c>
      <c r="B334" s="56">
        <v>45292</v>
      </c>
      <c r="C334" s="57"/>
      <c r="D334" t="s" s="58">
        <v>405</v>
      </c>
      <c r="E334" t="s" s="58">
        <v>43</v>
      </c>
      <c r="F334" s="59">
        <v>4836</v>
      </c>
      <c r="G334" t="s" s="58">
        <v>380</v>
      </c>
      <c r="H334" s="60">
        <v>2023</v>
      </c>
      <c r="I334" t="s" s="58">
        <v>356</v>
      </c>
      <c r="J334" s="40">
        <v>7.5</v>
      </c>
      <c r="K334" t="s" s="76">
        <v>357</v>
      </c>
      <c r="L334" s="36">
        <v>46.61</v>
      </c>
      <c r="M334" s="60">
        <f>SUM(O334:X334)</f>
        <v>0</v>
      </c>
      <c r="N334" s="36">
        <f>L334*M334</f>
        <v>0</v>
      </c>
      <c r="O334" s="62"/>
      <c r="P334" s="62"/>
      <c r="Q334" s="62"/>
      <c r="R334" s="62"/>
      <c r="S334" s="62"/>
      <c r="T334" s="62"/>
      <c r="U334" s="62"/>
      <c r="V334" s="62"/>
      <c r="W334" s="62"/>
      <c r="X334" s="62"/>
    </row>
    <row r="335" s="6" customFormat="1" ht="12" customHeight="1">
      <c r="A335" t="s" s="52">
        <f>IF(E335=E336,IF(F335=F336,IF(K335=K336,"ne",IF(K336=K337,"ano","ne")),IF(F335=F334,"ano",IF(F336=F337,"ano","ne"))),"ano")</f>
        <v>41</v>
      </c>
      <c r="B335" s="56">
        <v>45292</v>
      </c>
      <c r="C335" s="57"/>
      <c r="D335" t="s" s="58">
        <v>406</v>
      </c>
      <c r="E335" t="s" s="58">
        <v>43</v>
      </c>
      <c r="F335" s="59">
        <v>4836</v>
      </c>
      <c r="G335" t="s" s="58">
        <v>380</v>
      </c>
      <c r="H335" s="60">
        <v>2023</v>
      </c>
      <c r="I335" t="s" s="58">
        <v>356</v>
      </c>
      <c r="J335" s="40">
        <v>8</v>
      </c>
      <c r="K335" t="s" s="76">
        <v>357</v>
      </c>
      <c r="L335" s="36">
        <v>46.61</v>
      </c>
      <c r="M335" s="60">
        <f>SUM(O335:X335)</f>
        <v>0</v>
      </c>
      <c r="N335" s="36">
        <f>L335*M335</f>
        <v>0</v>
      </c>
      <c r="O335" s="62"/>
      <c r="P335" s="62"/>
      <c r="Q335" s="62"/>
      <c r="R335" s="62"/>
      <c r="S335" s="62"/>
      <c r="T335" s="62"/>
      <c r="U335" s="62"/>
      <c r="V335" s="62"/>
      <c r="W335" s="62"/>
      <c r="X335" s="62"/>
    </row>
    <row r="336" s="6" customFormat="1" ht="12" customHeight="1">
      <c r="A336" t="s" s="52">
        <f>IF(E336=E337,IF(F336=F337,IF(K336=K337,"ne",IF(K337=K338,"ano","ne")),IF(F336=F335,"ano",IF(F337=F338,"ano","ne"))),"ano")</f>
        <v>41</v>
      </c>
      <c r="B336" s="56">
        <v>45292</v>
      </c>
      <c r="C336" s="57"/>
      <c r="D336" t="s" s="58">
        <v>407</v>
      </c>
      <c r="E336" t="s" s="58">
        <v>43</v>
      </c>
      <c r="F336" s="59">
        <v>4836</v>
      </c>
      <c r="G336" t="s" s="58">
        <v>380</v>
      </c>
      <c r="H336" s="60">
        <v>2023</v>
      </c>
      <c r="I336" t="s" s="58">
        <v>356</v>
      </c>
      <c r="J336" s="40">
        <v>8.5</v>
      </c>
      <c r="K336" t="s" s="76">
        <v>357</v>
      </c>
      <c r="L336" s="36">
        <v>46.61</v>
      </c>
      <c r="M336" s="60">
        <f>SUM(O336:X336)</f>
        <v>0</v>
      </c>
      <c r="N336" s="36">
        <f>L336*M336</f>
        <v>0</v>
      </c>
      <c r="O336" s="62"/>
      <c r="P336" s="62"/>
      <c r="Q336" s="62"/>
      <c r="R336" s="62"/>
      <c r="S336" s="62"/>
      <c r="T336" s="62"/>
      <c r="U336" s="62"/>
      <c r="V336" s="62"/>
      <c r="W336" s="62"/>
      <c r="X336" s="62"/>
    </row>
    <row r="337" s="6" customFormat="1" ht="12" customHeight="1">
      <c r="A337" t="s" s="52">
        <f>IF(E337=E338,IF(F337=F338,IF(K337=K338,"ne",IF(K338=K339,"ano","ne")),IF(F337=F336,"ano",IF(F338=F339,"ano","ne"))),"ano")</f>
        <v>41</v>
      </c>
      <c r="B337" s="56">
        <v>45292</v>
      </c>
      <c r="C337" s="57"/>
      <c r="D337" t="s" s="58">
        <v>408</v>
      </c>
      <c r="E337" t="s" s="58">
        <v>43</v>
      </c>
      <c r="F337" s="59">
        <v>4836</v>
      </c>
      <c r="G337" t="s" s="58">
        <v>380</v>
      </c>
      <c r="H337" s="60">
        <v>2023</v>
      </c>
      <c r="I337" t="s" s="58">
        <v>356</v>
      </c>
      <c r="J337" s="40">
        <v>9</v>
      </c>
      <c r="K337" t="s" s="76">
        <v>357</v>
      </c>
      <c r="L337" s="36">
        <v>46.61</v>
      </c>
      <c r="M337" s="60">
        <f>SUM(O337:X337)</f>
        <v>0</v>
      </c>
      <c r="N337" s="36">
        <f>L337*M337</f>
        <v>0</v>
      </c>
      <c r="O337" s="62"/>
      <c r="P337" s="62"/>
      <c r="Q337" s="62"/>
      <c r="R337" s="62"/>
      <c r="S337" s="62"/>
      <c r="T337" s="62"/>
      <c r="U337" s="62"/>
      <c r="V337" s="62"/>
      <c r="W337" s="62"/>
      <c r="X337" s="62"/>
    </row>
    <row r="338" s="6" customFormat="1" ht="12" customHeight="1">
      <c r="A338" t="s" s="52">
        <f>IF(E338=E339,IF(F338=F339,IF(K338=K339,"ne",IF(K339=K340,"ano","ne")),IF(F338=F337,"ano",IF(F339=F340,"ano","ne"))),"ano")</f>
        <v>41</v>
      </c>
      <c r="B338" s="56">
        <v>45292</v>
      </c>
      <c r="C338" s="57"/>
      <c r="D338" t="s" s="58">
        <v>409</v>
      </c>
      <c r="E338" t="s" s="58">
        <v>43</v>
      </c>
      <c r="F338" s="59">
        <v>4836</v>
      </c>
      <c r="G338" t="s" s="58">
        <v>380</v>
      </c>
      <c r="H338" s="60">
        <v>2023</v>
      </c>
      <c r="I338" t="s" s="58">
        <v>356</v>
      </c>
      <c r="J338" s="40">
        <v>9.5</v>
      </c>
      <c r="K338" t="s" s="76">
        <v>357</v>
      </c>
      <c r="L338" s="36">
        <v>46.61</v>
      </c>
      <c r="M338" s="60">
        <f>SUM(O338:X338)</f>
        <v>0</v>
      </c>
      <c r="N338" s="36">
        <f>L338*M338</f>
        <v>0</v>
      </c>
      <c r="O338" s="62"/>
      <c r="P338" s="62"/>
      <c r="Q338" s="62"/>
      <c r="R338" s="62"/>
      <c r="S338" s="62"/>
      <c r="T338" s="62"/>
      <c r="U338" s="62"/>
      <c r="V338" s="62"/>
      <c r="W338" s="62"/>
      <c r="X338" s="62"/>
    </row>
    <row r="339" s="6" customFormat="1" ht="12" customHeight="1">
      <c r="A339" t="s" s="52">
        <f>IF(E339=E340,IF(F339=F340,IF(K339=K340,"ne",IF(K340=K341,"ano","ne")),IF(F339=F338,"ano",IF(F340=F341,"ano","ne"))),"ano")</f>
        <v>41</v>
      </c>
      <c r="B339" s="56">
        <v>45292</v>
      </c>
      <c r="C339" s="57"/>
      <c r="D339" t="s" s="58">
        <v>410</v>
      </c>
      <c r="E339" t="s" s="58">
        <v>43</v>
      </c>
      <c r="F339" s="59">
        <v>4836</v>
      </c>
      <c r="G339" t="s" s="58">
        <v>380</v>
      </c>
      <c r="H339" s="60">
        <v>2023</v>
      </c>
      <c r="I339" t="s" s="58">
        <v>356</v>
      </c>
      <c r="J339" s="40">
        <v>10</v>
      </c>
      <c r="K339" t="s" s="76">
        <v>357</v>
      </c>
      <c r="L339" s="36">
        <v>46.61</v>
      </c>
      <c r="M339" s="60">
        <f>SUM(O339:X339)</f>
        <v>0</v>
      </c>
      <c r="N339" s="36">
        <f>L339*M339</f>
        <v>0</v>
      </c>
      <c r="O339" s="62"/>
      <c r="P339" s="62"/>
      <c r="Q339" s="62"/>
      <c r="R339" s="62"/>
      <c r="S339" s="62"/>
      <c r="T339" s="62"/>
      <c r="U339" s="62"/>
      <c r="V339" s="62"/>
      <c r="W339" s="62"/>
      <c r="X339" s="62"/>
    </row>
    <row r="340" s="6" customFormat="1" ht="12" customHeight="1">
      <c r="A340" t="s" s="52">
        <f>IF(E340=E341,IF(F340=F341,IF(K340=K341,"ne",IF(K341=K342,"ano","ne")),IF(F340=F339,"ano",IF(F341=F342,"ano","ne"))),"ano")</f>
        <v>41</v>
      </c>
      <c r="B340" s="56">
        <v>45292</v>
      </c>
      <c r="C340" s="57"/>
      <c r="D340" t="s" s="58">
        <v>411</v>
      </c>
      <c r="E340" t="s" s="58">
        <v>43</v>
      </c>
      <c r="F340" s="59">
        <v>4836</v>
      </c>
      <c r="G340" t="s" s="58">
        <v>380</v>
      </c>
      <c r="H340" s="60">
        <v>2023</v>
      </c>
      <c r="I340" t="s" s="58">
        <v>356</v>
      </c>
      <c r="J340" s="40">
        <v>10.5</v>
      </c>
      <c r="K340" t="s" s="76">
        <v>357</v>
      </c>
      <c r="L340" s="36">
        <v>46.61</v>
      </c>
      <c r="M340" s="60">
        <f>SUM(O340:X340)</f>
        <v>0</v>
      </c>
      <c r="N340" s="36">
        <f>L340*M340</f>
        <v>0</v>
      </c>
      <c r="O340" s="62"/>
      <c r="P340" s="62"/>
      <c r="Q340" s="62"/>
      <c r="R340" s="62"/>
      <c r="S340" s="62"/>
      <c r="T340" s="62"/>
      <c r="U340" s="62"/>
      <c r="V340" s="62"/>
      <c r="W340" s="62"/>
      <c r="X340" s="62"/>
    </row>
    <row r="341" s="6" customFormat="1" ht="12" customHeight="1">
      <c r="A341" t="s" s="52">
        <f>IF(E341=E342,IF(F341=F342,IF(K341=K342,"ne",IF(K342=K343,"ano","ne")),IF(F341=F340,"ano",IF(F342=F343,"ano","ne"))),"ano")</f>
        <v>41</v>
      </c>
      <c r="B341" s="56">
        <v>45292</v>
      </c>
      <c r="C341" s="57"/>
      <c r="D341" t="s" s="58">
        <v>412</v>
      </c>
      <c r="E341" t="s" s="58">
        <v>43</v>
      </c>
      <c r="F341" s="59">
        <v>4836</v>
      </c>
      <c r="G341" t="s" s="58">
        <v>380</v>
      </c>
      <c r="H341" s="60">
        <v>2023</v>
      </c>
      <c r="I341" t="s" s="58">
        <v>356</v>
      </c>
      <c r="J341" s="40">
        <v>11</v>
      </c>
      <c r="K341" t="s" s="76">
        <v>357</v>
      </c>
      <c r="L341" s="36">
        <v>46.61</v>
      </c>
      <c r="M341" s="60">
        <f>SUM(O341:X341)</f>
        <v>0</v>
      </c>
      <c r="N341" s="36">
        <f>L341*M341</f>
        <v>0</v>
      </c>
      <c r="O341" s="62"/>
      <c r="P341" s="62"/>
      <c r="Q341" s="62"/>
      <c r="R341" s="62"/>
      <c r="S341" s="62"/>
      <c r="T341" s="62"/>
      <c r="U341" s="62"/>
      <c r="V341" s="62"/>
      <c r="W341" s="62"/>
      <c r="X341" s="62"/>
    </row>
    <row r="342" s="6" customFormat="1" ht="12" customHeight="1">
      <c r="A342" t="s" s="52">
        <f>IF(E342=E343,IF(F342=F343,IF(K342=K343,"ne",IF(K343=K344,"ano","ne")),IF(F342=F341,"ano",IF(F343=F344,"ano","ne"))),"ano")</f>
        <v>41</v>
      </c>
      <c r="B342" s="56">
        <v>45292</v>
      </c>
      <c r="C342" s="57"/>
      <c r="D342" t="s" s="58">
        <v>413</v>
      </c>
      <c r="E342" t="s" s="58">
        <v>43</v>
      </c>
      <c r="F342" s="59">
        <v>4836</v>
      </c>
      <c r="G342" t="s" s="58">
        <v>380</v>
      </c>
      <c r="H342" s="60">
        <v>2023</v>
      </c>
      <c r="I342" t="s" s="58">
        <v>356</v>
      </c>
      <c r="J342" s="40">
        <v>11.5</v>
      </c>
      <c r="K342" t="s" s="76">
        <v>357</v>
      </c>
      <c r="L342" s="36">
        <v>46.61</v>
      </c>
      <c r="M342" s="60">
        <f>SUM(O342:X342)</f>
        <v>0</v>
      </c>
      <c r="N342" s="36">
        <f>L342*M342</f>
        <v>0</v>
      </c>
      <c r="O342" s="62"/>
      <c r="P342" s="62"/>
      <c r="Q342" s="62"/>
      <c r="R342" s="62"/>
      <c r="S342" s="62"/>
      <c r="T342" s="62"/>
      <c r="U342" s="62"/>
      <c r="V342" s="62"/>
      <c r="W342" s="62"/>
      <c r="X342" s="62"/>
    </row>
    <row r="343" s="6" customFormat="1" ht="12" customHeight="1">
      <c r="A343" t="s" s="52">
        <f>IF(E343=E344,IF(F343=F344,IF(K343=K344,"ne",IF(K344=K345,"ano","ne")),IF(F343=F342,"ano",IF(F344=F345,"ano","ne"))),"ano")</f>
        <v>41</v>
      </c>
      <c r="B343" s="56">
        <v>45292</v>
      </c>
      <c r="C343" s="57"/>
      <c r="D343" t="s" s="58">
        <v>414</v>
      </c>
      <c r="E343" t="s" s="58">
        <v>43</v>
      </c>
      <c r="F343" s="59">
        <v>4836</v>
      </c>
      <c r="G343" t="s" s="58">
        <v>380</v>
      </c>
      <c r="H343" s="60">
        <v>2023</v>
      </c>
      <c r="I343" t="s" s="58">
        <v>356</v>
      </c>
      <c r="J343" s="40">
        <v>12</v>
      </c>
      <c r="K343" t="s" s="76">
        <v>357</v>
      </c>
      <c r="L343" s="36">
        <v>46.61</v>
      </c>
      <c r="M343" s="60">
        <f>SUM(O343:X343)</f>
        <v>0</v>
      </c>
      <c r="N343" s="36">
        <f>L343*M343</f>
        <v>0</v>
      </c>
      <c r="O343" s="62"/>
      <c r="P343" s="62"/>
      <c r="Q343" s="62"/>
      <c r="R343" s="62"/>
      <c r="S343" s="62"/>
      <c r="T343" s="62"/>
      <c r="U343" s="62"/>
      <c r="V343" s="62"/>
      <c r="W343" s="62"/>
      <c r="X343" s="62"/>
    </row>
    <row r="344" s="6" customFormat="1" ht="12.75" customHeight="1">
      <c r="A344" t="s" s="52">
        <f>IF(E344=E345,IF(F344=F345,IF(K344=K345,"ne",IF(K345=K346,"ano","ne")),IF(F344=F343,"ano",IF(F345=F346,"ano","ne"))),"ano")</f>
        <v>64</v>
      </c>
      <c r="B344" s="56">
        <v>45292</v>
      </c>
      <c r="C344" s="57"/>
      <c r="D344" t="s" s="58">
        <v>415</v>
      </c>
      <c r="E344" t="s" s="58">
        <v>43</v>
      </c>
      <c r="F344" s="59">
        <v>4836</v>
      </c>
      <c r="G344" t="s" s="58">
        <v>380</v>
      </c>
      <c r="H344" s="60">
        <v>2023</v>
      </c>
      <c r="I344" t="s" s="58">
        <v>356</v>
      </c>
      <c r="J344" s="40">
        <v>13</v>
      </c>
      <c r="K344" t="s" s="76">
        <v>357</v>
      </c>
      <c r="L344" s="36">
        <v>46.61</v>
      </c>
      <c r="M344" s="60">
        <f>SUM(O344:X344)</f>
        <v>0</v>
      </c>
      <c r="N344" s="36">
        <f>L344*M344</f>
        <v>0</v>
      </c>
      <c r="O344" s="62"/>
      <c r="P344" s="62"/>
      <c r="Q344" s="62"/>
      <c r="R344" s="62"/>
      <c r="S344" s="62"/>
      <c r="T344" s="62"/>
      <c r="U344" s="62"/>
      <c r="V344" s="62"/>
      <c r="W344" s="62"/>
      <c r="X344" s="62"/>
    </row>
    <row r="345" s="6" customFormat="1" ht="12.75" customHeight="1">
      <c r="A345" t="s" s="52">
        <f>IF(E345=E346,IF(F345=F346,IF(K345=K346,"ne",IF(K346=K347,"ano","ne")),IF(F345=F344,"ano",IF(F346=F347,"ano","ne"))),"ano")</f>
        <v>41</v>
      </c>
      <c r="B345" s="56">
        <v>45292</v>
      </c>
      <c r="C345" s="57"/>
      <c r="D345" t="s" s="58">
        <v>416</v>
      </c>
      <c r="E345" t="s" s="58">
        <v>43</v>
      </c>
      <c r="F345" s="59">
        <v>3758</v>
      </c>
      <c r="G345" t="s" s="58">
        <v>417</v>
      </c>
      <c r="H345" s="60">
        <v>2022</v>
      </c>
      <c r="I345" t="s" s="58">
        <v>418</v>
      </c>
      <c r="J345" s="40">
        <v>2</v>
      </c>
      <c r="K345" t="s" s="77">
        <v>419</v>
      </c>
      <c r="L345" s="36">
        <v>44.02</v>
      </c>
      <c r="M345" s="60">
        <f>SUM(O345:X345)</f>
        <v>0</v>
      </c>
      <c r="N345" s="36">
        <f>L345*M345</f>
        <v>0</v>
      </c>
      <c r="O345" s="62"/>
      <c r="P345" s="62"/>
      <c r="Q345" s="62"/>
      <c r="R345" s="62"/>
      <c r="S345" s="62"/>
      <c r="T345" s="62"/>
      <c r="U345" s="62"/>
      <c r="V345" s="62"/>
      <c r="W345" s="62"/>
      <c r="X345" s="62"/>
    </row>
    <row r="346" s="6" customFormat="1" ht="12" customHeight="1">
      <c r="A346" t="s" s="52">
        <f>IF(E346=E347,IF(F346=F347,IF(K346=K347,"ne",IF(K347=K348,"ano","ne")),IF(F346=F345,"ano",IF(F347=F348,"ano","ne"))),"ano")</f>
        <v>41</v>
      </c>
      <c r="B346" s="56">
        <v>45292</v>
      </c>
      <c r="C346" s="57"/>
      <c r="D346" t="s" s="58">
        <v>420</v>
      </c>
      <c r="E346" t="s" s="58">
        <v>43</v>
      </c>
      <c r="F346" s="59">
        <v>3758</v>
      </c>
      <c r="G346" t="s" s="58">
        <v>417</v>
      </c>
      <c r="H346" s="60">
        <v>2022</v>
      </c>
      <c r="I346" t="s" s="58">
        <v>418</v>
      </c>
      <c r="J346" s="40">
        <v>2.5</v>
      </c>
      <c r="K346" t="s" s="77">
        <v>419</v>
      </c>
      <c r="L346" s="36">
        <v>44.02</v>
      </c>
      <c r="M346" s="60">
        <f>SUM(O346:X346)</f>
        <v>0</v>
      </c>
      <c r="N346" s="36">
        <f>L346*M346</f>
        <v>0</v>
      </c>
      <c r="O346" s="62"/>
      <c r="P346" s="62"/>
      <c r="Q346" s="62"/>
      <c r="R346" s="62"/>
      <c r="S346" s="62"/>
      <c r="T346" s="62"/>
      <c r="U346" s="62"/>
      <c r="V346" s="62"/>
      <c r="W346" s="62"/>
      <c r="X346" s="62"/>
    </row>
    <row r="347" s="6" customFormat="1" ht="12" customHeight="1">
      <c r="A347" t="s" s="52">
        <f>IF(E347=E348,IF(F347=F348,IF(K347=K348,"ne",IF(K348=K349,"ano","ne")),IF(F347=F346,"ano",IF(F348=F349,"ano","ne"))),"ano")</f>
        <v>41</v>
      </c>
      <c r="B347" s="56">
        <v>45292</v>
      </c>
      <c r="C347" s="57"/>
      <c r="D347" t="s" s="58">
        <v>421</v>
      </c>
      <c r="E347" t="s" s="58">
        <v>43</v>
      </c>
      <c r="F347" s="59">
        <v>3758</v>
      </c>
      <c r="G347" t="s" s="58">
        <v>417</v>
      </c>
      <c r="H347" s="60">
        <v>2022</v>
      </c>
      <c r="I347" t="s" s="58">
        <v>418</v>
      </c>
      <c r="J347" s="40">
        <v>3</v>
      </c>
      <c r="K347" t="s" s="77">
        <v>419</v>
      </c>
      <c r="L347" s="36">
        <v>44.02</v>
      </c>
      <c r="M347" s="60">
        <f>SUM(O347:X347)</f>
        <v>0</v>
      </c>
      <c r="N347" s="36">
        <f>L347*M347</f>
        <v>0</v>
      </c>
      <c r="O347" s="62"/>
      <c r="P347" s="62"/>
      <c r="Q347" s="62"/>
      <c r="R347" s="62"/>
      <c r="S347" s="62"/>
      <c r="T347" s="62"/>
      <c r="U347" s="62"/>
      <c r="V347" s="62"/>
      <c r="W347" s="62"/>
      <c r="X347" s="62"/>
    </row>
    <row r="348" s="6" customFormat="1" ht="12" customHeight="1">
      <c r="A348" t="s" s="52">
        <f>IF(E348=E349,IF(F348=F349,IF(K348=K349,"ne",IF(K349=K350,"ano","ne")),IF(F348=F347,"ano",IF(F349=F350,"ano","ne"))),"ano")</f>
        <v>41</v>
      </c>
      <c r="B348" s="56">
        <v>45292</v>
      </c>
      <c r="C348" s="57"/>
      <c r="D348" t="s" s="58">
        <v>422</v>
      </c>
      <c r="E348" t="s" s="58">
        <v>43</v>
      </c>
      <c r="F348" s="59">
        <v>3758</v>
      </c>
      <c r="G348" t="s" s="58">
        <v>417</v>
      </c>
      <c r="H348" s="60">
        <v>2022</v>
      </c>
      <c r="I348" t="s" s="58">
        <v>418</v>
      </c>
      <c r="J348" s="40">
        <v>3.5</v>
      </c>
      <c r="K348" t="s" s="77">
        <v>419</v>
      </c>
      <c r="L348" s="36">
        <v>44.02</v>
      </c>
      <c r="M348" s="60">
        <f>SUM(O348:X348)</f>
        <v>0</v>
      </c>
      <c r="N348" s="36">
        <f>L348*M348</f>
        <v>0</v>
      </c>
      <c r="O348" s="62"/>
      <c r="P348" s="62"/>
      <c r="Q348" s="62"/>
      <c r="R348" s="62"/>
      <c r="S348" s="62"/>
      <c r="T348" s="62"/>
      <c r="U348" s="62"/>
      <c r="V348" s="62"/>
      <c r="W348" s="62"/>
      <c r="X348" s="62"/>
    </row>
    <row r="349" s="6" customFormat="1" ht="12" customHeight="1">
      <c r="A349" t="s" s="52">
        <f>IF(E349=E350,IF(F349=F350,IF(K349=K350,"ne",IF(K350=K351,"ano","ne")),IF(F349=F348,"ano",IF(F350=F351,"ano","ne"))),"ano")</f>
        <v>41</v>
      </c>
      <c r="B349" s="56">
        <v>45292</v>
      </c>
      <c r="C349" s="57"/>
      <c r="D349" t="s" s="58">
        <v>423</v>
      </c>
      <c r="E349" t="s" s="58">
        <v>43</v>
      </c>
      <c r="F349" s="59">
        <v>3758</v>
      </c>
      <c r="G349" t="s" s="58">
        <v>417</v>
      </c>
      <c r="H349" s="60">
        <v>2022</v>
      </c>
      <c r="I349" t="s" s="58">
        <v>418</v>
      </c>
      <c r="J349" s="40">
        <v>4</v>
      </c>
      <c r="K349" t="s" s="77">
        <v>419</v>
      </c>
      <c r="L349" s="36">
        <v>44.02</v>
      </c>
      <c r="M349" s="60">
        <f>SUM(O349:X349)</f>
        <v>0</v>
      </c>
      <c r="N349" s="36">
        <f>L349*M349</f>
        <v>0</v>
      </c>
      <c r="O349" s="62"/>
      <c r="P349" s="62"/>
      <c r="Q349" s="62"/>
      <c r="R349" s="62"/>
      <c r="S349" s="62"/>
      <c r="T349" s="62"/>
      <c r="U349" s="62"/>
      <c r="V349" s="62"/>
      <c r="W349" s="62"/>
      <c r="X349" s="62"/>
    </row>
    <row r="350" s="6" customFormat="1" ht="12" customHeight="1">
      <c r="A350" t="s" s="52">
        <f>IF(E350=E351,IF(F350=F351,IF(K350=K351,"ne",IF(K351=K352,"ano","ne")),IF(F350=F349,"ano",IF(F351=F352,"ano","ne"))),"ano")</f>
        <v>41</v>
      </c>
      <c r="B350" s="56">
        <v>45292</v>
      </c>
      <c r="C350" s="57"/>
      <c r="D350" t="s" s="58">
        <v>424</v>
      </c>
      <c r="E350" t="s" s="58">
        <v>43</v>
      </c>
      <c r="F350" s="59">
        <v>3758</v>
      </c>
      <c r="G350" t="s" s="58">
        <v>417</v>
      </c>
      <c r="H350" s="60">
        <v>2022</v>
      </c>
      <c r="I350" t="s" s="58">
        <v>418</v>
      </c>
      <c r="J350" s="40">
        <v>4.5</v>
      </c>
      <c r="K350" t="s" s="77">
        <v>419</v>
      </c>
      <c r="L350" s="36">
        <v>44.02</v>
      </c>
      <c r="M350" s="60">
        <f>SUM(O350:X350)</f>
        <v>0</v>
      </c>
      <c r="N350" s="36">
        <f>L350*M350</f>
        <v>0</v>
      </c>
      <c r="O350" s="62"/>
      <c r="P350" s="62"/>
      <c r="Q350" s="62"/>
      <c r="R350" s="62"/>
      <c r="S350" s="62"/>
      <c r="T350" s="62"/>
      <c r="U350" s="62"/>
      <c r="V350" s="62"/>
      <c r="W350" s="62"/>
      <c r="X350" s="62"/>
    </row>
    <row r="351" s="6" customFormat="1" ht="12.75" customHeight="1">
      <c r="A351" t="s" s="52">
        <f>IF(E351=E352,IF(F351=F352,IF(K351=K352,"ne",IF(K352=K353,"ano","ne")),IF(F351=F350,"ano",IF(F352=F353,"ano","ne"))),"ano")</f>
        <v>64</v>
      </c>
      <c r="B351" s="56">
        <v>45292</v>
      </c>
      <c r="C351" s="57"/>
      <c r="D351" t="s" s="58">
        <v>425</v>
      </c>
      <c r="E351" t="s" s="58">
        <v>43</v>
      </c>
      <c r="F351" s="59">
        <v>3758</v>
      </c>
      <c r="G351" t="s" s="58">
        <v>417</v>
      </c>
      <c r="H351" s="60">
        <v>2022</v>
      </c>
      <c r="I351" t="s" s="58">
        <v>418</v>
      </c>
      <c r="J351" s="40">
        <v>5</v>
      </c>
      <c r="K351" t="s" s="77">
        <v>419</v>
      </c>
      <c r="L351" s="36">
        <v>44.02</v>
      </c>
      <c r="M351" s="60">
        <f>SUM(O351:X351)</f>
        <v>0</v>
      </c>
      <c r="N351" s="36">
        <f>L351*M351</f>
        <v>0</v>
      </c>
      <c r="O351" s="62"/>
      <c r="P351" s="62"/>
      <c r="Q351" s="62"/>
      <c r="R351" s="62"/>
      <c r="S351" s="62"/>
      <c r="T351" s="62"/>
      <c r="U351" s="62"/>
      <c r="V351" s="62"/>
      <c r="W351" s="62"/>
      <c r="X351" s="62"/>
    </row>
    <row r="352" s="6" customFormat="1" ht="12.75" customHeight="1">
      <c r="A352" t="s" s="52">
        <f>IF(E352=E353,IF(F352=F353,IF(K352=K353,"ne",IF(K353=K354,"ano","ne")),IF(F352=F351,"ano",IF(F353=F354,"ano","ne"))),"ano")</f>
        <v>41</v>
      </c>
      <c r="B352" s="56">
        <v>45292</v>
      </c>
      <c r="C352" s="57"/>
      <c r="D352" t="s" s="58">
        <v>426</v>
      </c>
      <c r="E352" t="s" s="58">
        <v>43</v>
      </c>
      <c r="F352" s="59">
        <v>4731</v>
      </c>
      <c r="G352" t="s" s="58">
        <v>427</v>
      </c>
      <c r="H352" s="60">
        <v>2022</v>
      </c>
      <c r="I352" t="s" s="58">
        <v>428</v>
      </c>
      <c r="J352" t="s" s="72">
        <v>429</v>
      </c>
      <c r="K352" t="s" s="67">
        <v>129</v>
      </c>
      <c r="L352" s="36">
        <v>33.65</v>
      </c>
      <c r="M352" s="60">
        <f>SUM(O352:X352)</f>
        <v>0</v>
      </c>
      <c r="N352" s="36">
        <f>L352*M352</f>
        <v>0</v>
      </c>
      <c r="O352" s="62"/>
      <c r="P352" s="62"/>
      <c r="Q352" s="62"/>
      <c r="R352" s="62"/>
      <c r="S352" s="62"/>
      <c r="T352" s="62"/>
      <c r="U352" s="62"/>
      <c r="V352" s="62"/>
      <c r="W352" s="62"/>
      <c r="X352" s="62"/>
    </row>
    <row r="353" s="6" customFormat="1" ht="12" customHeight="1">
      <c r="A353" t="s" s="52">
        <f>IF(E353=E354,IF(F353=F354,IF(K353=K354,"ne",IF(K354=K355,"ano","ne")),IF(F353=F352,"ano",IF(F354=F355,"ano","ne"))),"ano")</f>
        <v>41</v>
      </c>
      <c r="B353" s="56">
        <v>45292</v>
      </c>
      <c r="C353" s="57"/>
      <c r="D353" t="s" s="58">
        <v>430</v>
      </c>
      <c r="E353" t="s" s="58">
        <v>43</v>
      </c>
      <c r="F353" s="59">
        <v>4731</v>
      </c>
      <c r="G353" t="s" s="58">
        <v>427</v>
      </c>
      <c r="H353" s="60">
        <v>2022</v>
      </c>
      <c r="I353" t="s" s="58">
        <v>428</v>
      </c>
      <c r="J353" t="s" s="72">
        <v>431</v>
      </c>
      <c r="K353" t="s" s="67">
        <v>129</v>
      </c>
      <c r="L353" s="36">
        <v>33.65</v>
      </c>
      <c r="M353" s="60">
        <f>SUM(O353:X353)</f>
        <v>0</v>
      </c>
      <c r="N353" s="36">
        <f>L353*M353</f>
        <v>0</v>
      </c>
      <c r="O353" s="62"/>
      <c r="P353" s="62"/>
      <c r="Q353" s="62"/>
      <c r="R353" s="62"/>
      <c r="S353" s="62"/>
      <c r="T353" s="62"/>
      <c r="U353" s="62"/>
      <c r="V353" s="62"/>
      <c r="W353" s="62"/>
      <c r="X353" s="62"/>
    </row>
    <row r="354" s="6" customFormat="1" ht="12" customHeight="1">
      <c r="A354" t="s" s="52">
        <f>IF(E354=E355,IF(F354=F355,IF(K354=K355,"ne",IF(K355=K356,"ano","ne")),IF(F354=F353,"ano",IF(F355=F356,"ano","ne"))),"ano")</f>
        <v>41</v>
      </c>
      <c r="B354" s="56">
        <v>45292</v>
      </c>
      <c r="C354" s="57"/>
      <c r="D354" t="s" s="58">
        <v>432</v>
      </c>
      <c r="E354" t="s" s="58">
        <v>43</v>
      </c>
      <c r="F354" s="59">
        <v>4731</v>
      </c>
      <c r="G354" t="s" s="58">
        <v>427</v>
      </c>
      <c r="H354" s="60">
        <v>2022</v>
      </c>
      <c r="I354" t="s" s="58">
        <v>428</v>
      </c>
      <c r="J354" t="s" s="72">
        <v>433</v>
      </c>
      <c r="K354" t="s" s="67">
        <v>129</v>
      </c>
      <c r="L354" s="36">
        <v>33.65</v>
      </c>
      <c r="M354" s="60">
        <f>SUM(O354:X354)</f>
        <v>0</v>
      </c>
      <c r="N354" s="36">
        <f>L354*M354</f>
        <v>0</v>
      </c>
      <c r="O354" s="62"/>
      <c r="P354" s="62"/>
      <c r="Q354" s="62"/>
      <c r="R354" s="62"/>
      <c r="S354" s="62"/>
      <c r="T354" s="62"/>
      <c r="U354" s="62"/>
      <c r="V354" s="62"/>
      <c r="W354" s="62"/>
      <c r="X354" s="62"/>
    </row>
    <row r="355" s="6" customFormat="1" ht="12" customHeight="1">
      <c r="A355" t="s" s="52">
        <f>IF(E355=E356,IF(F355=F356,IF(K355=K356,"ne",IF(K356=K357,"ano","ne")),IF(F355=F354,"ano",IF(F356=F357,"ano","ne"))),"ano")</f>
        <v>41</v>
      </c>
      <c r="B355" s="56">
        <v>45292</v>
      </c>
      <c r="C355" s="57"/>
      <c r="D355" t="s" s="58">
        <v>434</v>
      </c>
      <c r="E355" t="s" s="58">
        <v>43</v>
      </c>
      <c r="F355" s="59">
        <v>4731</v>
      </c>
      <c r="G355" t="s" s="58">
        <v>427</v>
      </c>
      <c r="H355" s="60">
        <v>2022</v>
      </c>
      <c r="I355" t="s" s="58">
        <v>428</v>
      </c>
      <c r="J355" t="s" s="72">
        <v>435</v>
      </c>
      <c r="K355" t="s" s="67">
        <v>129</v>
      </c>
      <c r="L355" s="36">
        <v>33.65</v>
      </c>
      <c r="M355" s="60">
        <f>SUM(O355:X355)</f>
        <v>0</v>
      </c>
      <c r="N355" s="36">
        <f>L355*M355</f>
        <v>0</v>
      </c>
      <c r="O355" s="62"/>
      <c r="P355" s="62"/>
      <c r="Q355" s="62"/>
      <c r="R355" s="62"/>
      <c r="S355" s="62"/>
      <c r="T355" s="62"/>
      <c r="U355" s="62"/>
      <c r="V355" s="62"/>
      <c r="W355" s="62"/>
      <c r="X355" s="62"/>
    </row>
    <row r="356" s="6" customFormat="1" ht="12" customHeight="1">
      <c r="A356" t="s" s="52">
        <f>IF(E356=E357,IF(F356=F357,IF(K356=K357,"ne",IF(K357=K358,"ano","ne")),IF(F356=F355,"ano",IF(F357=F358,"ano","ne"))),"ano")</f>
        <v>41</v>
      </c>
      <c r="B356" s="56">
        <v>45292</v>
      </c>
      <c r="C356" s="57"/>
      <c r="D356" t="s" s="58">
        <v>436</v>
      </c>
      <c r="E356" t="s" s="58">
        <v>43</v>
      </c>
      <c r="F356" s="59">
        <v>4731</v>
      </c>
      <c r="G356" t="s" s="58">
        <v>427</v>
      </c>
      <c r="H356" s="60">
        <v>2022</v>
      </c>
      <c r="I356" t="s" s="58">
        <v>428</v>
      </c>
      <c r="J356" t="s" s="72">
        <v>437</v>
      </c>
      <c r="K356" t="s" s="67">
        <v>129</v>
      </c>
      <c r="L356" s="36">
        <v>33.65</v>
      </c>
      <c r="M356" s="60">
        <f>SUM(O356:X356)</f>
        <v>0</v>
      </c>
      <c r="N356" s="36">
        <f>L356*M356</f>
        <v>0</v>
      </c>
      <c r="O356" s="62"/>
      <c r="P356" s="62"/>
      <c r="Q356" s="62"/>
      <c r="R356" s="62"/>
      <c r="S356" s="62"/>
      <c r="T356" s="62"/>
      <c r="U356" s="62"/>
      <c r="V356" s="62"/>
      <c r="W356" s="62"/>
      <c r="X356" s="62"/>
    </row>
    <row r="357" s="6" customFormat="1" ht="12.75" customHeight="1">
      <c r="A357" t="s" s="52">
        <f>IF(E357=E358,IF(F357=F358,IF(K357=K358,"ne",IF(K358=K359,"ano","ne")),IF(F357=F356,"ano",IF(F358=F359,"ano","ne"))),"ano")</f>
        <v>64</v>
      </c>
      <c r="B357" s="56">
        <v>45292</v>
      </c>
      <c r="C357" s="57"/>
      <c r="D357" t="s" s="58">
        <v>438</v>
      </c>
      <c r="E357" t="s" s="58">
        <v>43</v>
      </c>
      <c r="F357" s="59">
        <v>4731</v>
      </c>
      <c r="G357" t="s" s="58">
        <v>427</v>
      </c>
      <c r="H357" s="60">
        <v>2022</v>
      </c>
      <c r="I357" t="s" s="58">
        <v>428</v>
      </c>
      <c r="J357" t="s" s="72">
        <v>439</v>
      </c>
      <c r="K357" t="s" s="67">
        <v>129</v>
      </c>
      <c r="L357" s="36">
        <v>33.65</v>
      </c>
      <c r="M357" s="60">
        <f>SUM(O357:X357)</f>
        <v>0</v>
      </c>
      <c r="N357" s="36">
        <f>L357*M357</f>
        <v>0</v>
      </c>
      <c r="O357" s="62"/>
      <c r="P357" s="62"/>
      <c r="Q357" s="62"/>
      <c r="R357" s="62"/>
      <c r="S357" s="62"/>
      <c r="T357" s="62"/>
      <c r="U357" s="62"/>
      <c r="V357" s="62"/>
      <c r="W357" s="62"/>
      <c r="X357" s="62"/>
    </row>
    <row r="358" s="6" customFormat="1" ht="12.75" customHeight="1">
      <c r="A358" t="s" s="52">
        <f>IF(E358=E359,IF(F358=F359,IF(K358=K359,"ne",IF(K359=K360,"ano","ne")),IF(F358=F357,"ano",IF(F359=F360,"ano","ne"))),"ano")</f>
        <v>41</v>
      </c>
      <c r="B358" s="56">
        <v>45292</v>
      </c>
      <c r="C358" s="57"/>
      <c r="D358" t="s" s="58">
        <v>440</v>
      </c>
      <c r="E358" t="s" s="58">
        <v>43</v>
      </c>
      <c r="F358" s="59">
        <v>4731</v>
      </c>
      <c r="G358" t="s" s="58">
        <v>427</v>
      </c>
      <c r="H358" s="60">
        <v>2022</v>
      </c>
      <c r="I358" t="s" s="58">
        <v>441</v>
      </c>
      <c r="J358" t="s" s="72">
        <v>429</v>
      </c>
      <c r="K358" t="s" s="78">
        <v>441</v>
      </c>
      <c r="L358" s="36">
        <v>33.65</v>
      </c>
      <c r="M358" s="60">
        <f>SUM(O358:X358)</f>
        <v>0</v>
      </c>
      <c r="N358" s="36">
        <f>L358*M358</f>
        <v>0</v>
      </c>
      <c r="O358" s="62"/>
      <c r="P358" s="62"/>
      <c r="Q358" s="62"/>
      <c r="R358" s="62"/>
      <c r="S358" s="62"/>
      <c r="T358" s="62"/>
      <c r="U358" s="62"/>
      <c r="V358" s="62"/>
      <c r="W358" s="62"/>
      <c r="X358" s="62"/>
    </row>
    <row r="359" s="6" customFormat="1" ht="12" customHeight="1">
      <c r="A359" t="s" s="52">
        <f>IF(E359=E360,IF(F359=F360,IF(K359=K360,"ne",IF(K360=K361,"ano","ne")),IF(F359=F358,"ano",IF(F360=F361,"ano","ne"))),"ano")</f>
        <v>41</v>
      </c>
      <c r="B359" s="56">
        <v>45292</v>
      </c>
      <c r="C359" s="57"/>
      <c r="D359" t="s" s="58">
        <v>442</v>
      </c>
      <c r="E359" t="s" s="58">
        <v>43</v>
      </c>
      <c r="F359" s="59">
        <v>4731</v>
      </c>
      <c r="G359" t="s" s="58">
        <v>427</v>
      </c>
      <c r="H359" s="60">
        <v>2022</v>
      </c>
      <c r="I359" t="s" s="58">
        <v>441</v>
      </c>
      <c r="J359" t="s" s="72">
        <v>431</v>
      </c>
      <c r="K359" t="s" s="78">
        <v>441</v>
      </c>
      <c r="L359" s="36">
        <v>33.65</v>
      </c>
      <c r="M359" s="60">
        <f>SUM(O359:X359)</f>
        <v>0</v>
      </c>
      <c r="N359" s="36">
        <f>L359*M359</f>
        <v>0</v>
      </c>
      <c r="O359" s="62"/>
      <c r="P359" s="62"/>
      <c r="Q359" s="62"/>
      <c r="R359" s="62"/>
      <c r="S359" s="62"/>
      <c r="T359" s="62"/>
      <c r="U359" s="62"/>
      <c r="V359" s="62"/>
      <c r="W359" s="62"/>
      <c r="X359" s="62"/>
    </row>
    <row r="360" s="6" customFormat="1" ht="12" customHeight="1">
      <c r="A360" t="s" s="52">
        <f>IF(E360=E361,IF(F360=F361,IF(K360=K361,"ne",IF(K361=K362,"ano","ne")),IF(F360=F359,"ano",IF(F361=F362,"ano","ne"))),"ano")</f>
        <v>41</v>
      </c>
      <c r="B360" s="56">
        <v>45292</v>
      </c>
      <c r="C360" s="57"/>
      <c r="D360" t="s" s="58">
        <v>443</v>
      </c>
      <c r="E360" t="s" s="58">
        <v>43</v>
      </c>
      <c r="F360" s="59">
        <v>4731</v>
      </c>
      <c r="G360" t="s" s="58">
        <v>427</v>
      </c>
      <c r="H360" s="60">
        <v>2022</v>
      </c>
      <c r="I360" t="s" s="58">
        <v>441</v>
      </c>
      <c r="J360" t="s" s="72">
        <v>433</v>
      </c>
      <c r="K360" t="s" s="78">
        <v>441</v>
      </c>
      <c r="L360" s="36">
        <v>33.65</v>
      </c>
      <c r="M360" s="60">
        <f>SUM(O360:X360)</f>
        <v>0</v>
      </c>
      <c r="N360" s="36">
        <f>L360*M360</f>
        <v>0</v>
      </c>
      <c r="O360" s="62"/>
      <c r="P360" s="62"/>
      <c r="Q360" s="62"/>
      <c r="R360" s="62"/>
      <c r="S360" s="62"/>
      <c r="T360" s="62"/>
      <c r="U360" s="62"/>
      <c r="V360" s="62"/>
      <c r="W360" s="62"/>
      <c r="X360" s="62"/>
    </row>
    <row r="361" s="6" customFormat="1" ht="12" customHeight="1">
      <c r="A361" t="s" s="52">
        <f>IF(E361=E362,IF(F361=F362,IF(K361=K362,"ne",IF(K362=K363,"ano","ne")),IF(F361=F360,"ano",IF(F362=F363,"ano","ne"))),"ano")</f>
        <v>41</v>
      </c>
      <c r="B361" s="56">
        <v>45292</v>
      </c>
      <c r="C361" s="57"/>
      <c r="D361" t="s" s="58">
        <v>444</v>
      </c>
      <c r="E361" t="s" s="58">
        <v>43</v>
      </c>
      <c r="F361" s="59">
        <v>4731</v>
      </c>
      <c r="G361" t="s" s="58">
        <v>427</v>
      </c>
      <c r="H361" s="60">
        <v>2022</v>
      </c>
      <c r="I361" t="s" s="58">
        <v>441</v>
      </c>
      <c r="J361" t="s" s="72">
        <v>435</v>
      </c>
      <c r="K361" t="s" s="78">
        <v>441</v>
      </c>
      <c r="L361" s="36">
        <v>33.65</v>
      </c>
      <c r="M361" s="60">
        <f>SUM(O361:X361)</f>
        <v>0</v>
      </c>
      <c r="N361" s="36">
        <f>L361*M361</f>
        <v>0</v>
      </c>
      <c r="O361" s="62"/>
      <c r="P361" s="62"/>
      <c r="Q361" s="62"/>
      <c r="R361" s="62"/>
      <c r="S361" s="62"/>
      <c r="T361" s="62"/>
      <c r="U361" s="62"/>
      <c r="V361" s="62"/>
      <c r="W361" s="62"/>
      <c r="X361" s="62"/>
    </row>
    <row r="362" s="6" customFormat="1" ht="12" customHeight="1">
      <c r="A362" t="s" s="52">
        <f>IF(E362=E363,IF(F362=F363,IF(K362=K363,"ne",IF(K363=K364,"ano","ne")),IF(F362=F361,"ano",IF(F363=F364,"ano","ne"))),"ano")</f>
        <v>41</v>
      </c>
      <c r="B362" s="56">
        <v>45292</v>
      </c>
      <c r="C362" s="57"/>
      <c r="D362" t="s" s="58">
        <v>445</v>
      </c>
      <c r="E362" t="s" s="58">
        <v>43</v>
      </c>
      <c r="F362" s="59">
        <v>4731</v>
      </c>
      <c r="G362" t="s" s="58">
        <v>427</v>
      </c>
      <c r="H362" s="60">
        <v>2022</v>
      </c>
      <c r="I362" t="s" s="58">
        <v>441</v>
      </c>
      <c r="J362" t="s" s="72">
        <v>437</v>
      </c>
      <c r="K362" t="s" s="78">
        <v>441</v>
      </c>
      <c r="L362" s="36">
        <v>33.65</v>
      </c>
      <c r="M362" s="60">
        <f>SUM(O362:X362)</f>
        <v>0</v>
      </c>
      <c r="N362" s="36">
        <f>L362*M362</f>
        <v>0</v>
      </c>
      <c r="O362" s="62"/>
      <c r="P362" s="62"/>
      <c r="Q362" s="62"/>
      <c r="R362" s="62"/>
      <c r="S362" s="62"/>
      <c r="T362" s="62"/>
      <c r="U362" s="62"/>
      <c r="V362" s="62"/>
      <c r="W362" s="62"/>
      <c r="X362" s="62"/>
    </row>
    <row r="363" s="6" customFormat="1" ht="12.75" customHeight="1">
      <c r="A363" t="s" s="52">
        <f>IF(E363=E364,IF(F363=F364,IF(K363=K364,"ne",IF(K364=K365,"ano","ne")),IF(F363=F362,"ano",IF(F364=F365,"ano","ne"))),"ano")</f>
        <v>64</v>
      </c>
      <c r="B363" s="56">
        <v>45292</v>
      </c>
      <c r="C363" s="57"/>
      <c r="D363" t="s" s="58">
        <v>446</v>
      </c>
      <c r="E363" t="s" s="58">
        <v>43</v>
      </c>
      <c r="F363" s="59">
        <v>4731</v>
      </c>
      <c r="G363" t="s" s="58">
        <v>427</v>
      </c>
      <c r="H363" s="60">
        <v>2022</v>
      </c>
      <c r="I363" t="s" s="58">
        <v>441</v>
      </c>
      <c r="J363" t="s" s="72">
        <v>439</v>
      </c>
      <c r="K363" t="s" s="78">
        <v>441</v>
      </c>
      <c r="L363" s="36">
        <v>33.65</v>
      </c>
      <c r="M363" s="60">
        <f>SUM(O363:X363)</f>
        <v>0</v>
      </c>
      <c r="N363" s="36">
        <f>L363*M363</f>
        <v>0</v>
      </c>
      <c r="O363" s="62"/>
      <c r="P363" s="62"/>
      <c r="Q363" s="62"/>
      <c r="R363" s="62"/>
      <c r="S363" s="62"/>
      <c r="T363" s="62"/>
      <c r="U363" s="62"/>
      <c r="V363" s="62"/>
      <c r="W363" s="62"/>
      <c r="X363" s="62"/>
    </row>
    <row r="364" s="6" customFormat="1" ht="12.75" customHeight="1">
      <c r="A364" t="s" s="52">
        <f>IF(E364=E365,IF(F364=F365,IF(K364=K365,"ne",IF(K365=K366,"ano","ne")),IF(F364=F363,"ano",IF(F365=F366,"ano","ne"))),"ano")</f>
        <v>41</v>
      </c>
      <c r="B364" s="56">
        <v>45292</v>
      </c>
      <c r="C364" t="s" s="63">
        <v>66</v>
      </c>
      <c r="D364" t="s" s="58">
        <v>447</v>
      </c>
      <c r="E364" t="s" s="58">
        <v>43</v>
      </c>
      <c r="F364" s="59">
        <v>5339</v>
      </c>
      <c r="G364" t="s" s="58">
        <v>448</v>
      </c>
      <c r="H364" s="60">
        <v>2024</v>
      </c>
      <c r="I364" t="s" s="58">
        <v>449</v>
      </c>
      <c r="J364" s="40">
        <v>3</v>
      </c>
      <c r="K364" t="s" s="79">
        <v>450</v>
      </c>
      <c r="L364" s="36">
        <v>48</v>
      </c>
      <c r="M364" s="60">
        <f>SUM(O364:X364)</f>
        <v>0</v>
      </c>
      <c r="N364" s="36">
        <f>L364*M364</f>
        <v>0</v>
      </c>
      <c r="O364" s="62"/>
      <c r="P364" s="62"/>
      <c r="Q364" s="62"/>
      <c r="R364" s="62"/>
      <c r="S364" s="62"/>
      <c r="T364" s="62"/>
      <c r="U364" s="62"/>
      <c r="V364" s="62"/>
      <c r="W364" s="62"/>
      <c r="X364" s="62"/>
    </row>
    <row r="365" s="6" customFormat="1" ht="12" customHeight="1">
      <c r="A365" t="s" s="52">
        <f>IF(E365=E366,IF(F365=F366,IF(K365=K366,"ne",IF(K366=K367,"ano","ne")),IF(F365=F364,"ano",IF(F366=F367,"ano","ne"))),"ano")</f>
        <v>41</v>
      </c>
      <c r="B365" s="56">
        <v>45292</v>
      </c>
      <c r="C365" t="s" s="63">
        <v>66</v>
      </c>
      <c r="D365" t="s" s="58">
        <v>451</v>
      </c>
      <c r="E365" t="s" s="58">
        <v>43</v>
      </c>
      <c r="F365" s="59">
        <v>5339</v>
      </c>
      <c r="G365" t="s" s="58">
        <v>448</v>
      </c>
      <c r="H365" s="60">
        <v>2024</v>
      </c>
      <c r="I365" t="s" s="58">
        <v>449</v>
      </c>
      <c r="J365" s="40">
        <v>3.5</v>
      </c>
      <c r="K365" t="s" s="79">
        <v>450</v>
      </c>
      <c r="L365" s="36">
        <v>48</v>
      </c>
      <c r="M365" s="60">
        <f>SUM(O365:X365)</f>
        <v>0</v>
      </c>
      <c r="N365" s="36">
        <f>L365*M365</f>
        <v>0</v>
      </c>
      <c r="O365" s="62"/>
      <c r="P365" s="62"/>
      <c r="Q365" s="62"/>
      <c r="R365" s="62"/>
      <c r="S365" s="62"/>
      <c r="T365" s="62"/>
      <c r="U365" s="62"/>
      <c r="V365" s="62"/>
      <c r="W365" s="62"/>
      <c r="X365" s="62"/>
    </row>
    <row r="366" s="6" customFormat="1" ht="12" customHeight="1">
      <c r="A366" t="s" s="52">
        <f>IF(E366=E367,IF(F366=F367,IF(K366=K367,"ne",IF(K367=K368,"ano","ne")),IF(F366=F365,"ano",IF(F367=F368,"ano","ne"))),"ano")</f>
        <v>41</v>
      </c>
      <c r="B366" s="56">
        <v>45292</v>
      </c>
      <c r="C366" t="s" s="63">
        <v>66</v>
      </c>
      <c r="D366" t="s" s="58">
        <v>452</v>
      </c>
      <c r="E366" t="s" s="58">
        <v>43</v>
      </c>
      <c r="F366" s="59">
        <v>5339</v>
      </c>
      <c r="G366" t="s" s="58">
        <v>448</v>
      </c>
      <c r="H366" s="60">
        <v>2024</v>
      </c>
      <c r="I366" t="s" s="58">
        <v>449</v>
      </c>
      <c r="J366" s="40">
        <v>4</v>
      </c>
      <c r="K366" t="s" s="79">
        <v>450</v>
      </c>
      <c r="L366" s="36">
        <v>48</v>
      </c>
      <c r="M366" s="60">
        <f>SUM(O366:X366)</f>
        <v>0</v>
      </c>
      <c r="N366" s="36">
        <f>L366*M366</f>
        <v>0</v>
      </c>
      <c r="O366" s="62"/>
      <c r="P366" s="62"/>
      <c r="Q366" s="62"/>
      <c r="R366" s="62"/>
      <c r="S366" s="62"/>
      <c r="T366" s="62"/>
      <c r="U366" s="62"/>
      <c r="V366" s="62"/>
      <c r="W366" s="62"/>
      <c r="X366" s="62"/>
    </row>
    <row r="367" s="6" customFormat="1" ht="12" customHeight="1">
      <c r="A367" t="s" s="52">
        <f>IF(E367=E368,IF(F367=F368,IF(K367=K368,"ne",IF(K368=K369,"ano","ne")),IF(F367=F366,"ano",IF(F368=F369,"ano","ne"))),"ano")</f>
        <v>41</v>
      </c>
      <c r="B367" s="56">
        <v>45292</v>
      </c>
      <c r="C367" t="s" s="63">
        <v>66</v>
      </c>
      <c r="D367" t="s" s="58">
        <v>453</v>
      </c>
      <c r="E367" t="s" s="58">
        <v>43</v>
      </c>
      <c r="F367" s="59">
        <v>5339</v>
      </c>
      <c r="G367" t="s" s="58">
        <v>448</v>
      </c>
      <c r="H367" s="60">
        <v>2024</v>
      </c>
      <c r="I367" t="s" s="58">
        <v>449</v>
      </c>
      <c r="J367" s="40">
        <v>4.5</v>
      </c>
      <c r="K367" t="s" s="79">
        <v>450</v>
      </c>
      <c r="L367" s="36">
        <v>48</v>
      </c>
      <c r="M367" s="60">
        <f>SUM(O367:X367)</f>
        <v>0</v>
      </c>
      <c r="N367" s="36">
        <f>L367*M367</f>
        <v>0</v>
      </c>
      <c r="O367" s="62"/>
      <c r="P367" s="62"/>
      <c r="Q367" s="62"/>
      <c r="R367" s="62"/>
      <c r="S367" s="62"/>
      <c r="T367" s="62"/>
      <c r="U367" s="62"/>
      <c r="V367" s="62"/>
      <c r="W367" s="62"/>
      <c r="X367" s="62"/>
    </row>
    <row r="368" s="6" customFormat="1" ht="12" customHeight="1">
      <c r="A368" t="s" s="52">
        <f>IF(E368=E369,IF(F368=F369,IF(K368=K369,"ne",IF(K369=K370,"ano","ne")),IF(F368=F367,"ano",IF(F369=F370,"ano","ne"))),"ano")</f>
        <v>41</v>
      </c>
      <c r="B368" s="56">
        <v>45292</v>
      </c>
      <c r="C368" t="s" s="63">
        <v>66</v>
      </c>
      <c r="D368" t="s" s="58">
        <v>454</v>
      </c>
      <c r="E368" t="s" s="58">
        <v>43</v>
      </c>
      <c r="F368" s="59">
        <v>5339</v>
      </c>
      <c r="G368" t="s" s="58">
        <v>448</v>
      </c>
      <c r="H368" s="60">
        <v>2024</v>
      </c>
      <c r="I368" t="s" s="58">
        <v>449</v>
      </c>
      <c r="J368" s="40">
        <v>5</v>
      </c>
      <c r="K368" t="s" s="79">
        <v>450</v>
      </c>
      <c r="L368" s="36">
        <v>48</v>
      </c>
      <c r="M368" s="60">
        <f>SUM(O368:X368)</f>
        <v>0</v>
      </c>
      <c r="N368" s="36">
        <f>L368*M368</f>
        <v>0</v>
      </c>
      <c r="O368" s="62"/>
      <c r="P368" s="62"/>
      <c r="Q368" s="62"/>
      <c r="R368" s="62"/>
      <c r="S368" s="62"/>
      <c r="T368" s="62"/>
      <c r="U368" s="62"/>
      <c r="V368" s="62"/>
      <c r="W368" s="62"/>
      <c r="X368" s="62"/>
    </row>
    <row r="369" s="6" customFormat="1" ht="12" customHeight="1">
      <c r="A369" t="s" s="52">
        <f>IF(E369=E370,IF(F369=F370,IF(K369=K370,"ne",IF(K370=K371,"ano","ne")),IF(F369=F368,"ano",IF(F370=F371,"ano","ne"))),"ano")</f>
        <v>41</v>
      </c>
      <c r="B369" s="56">
        <v>45292</v>
      </c>
      <c r="C369" t="s" s="63">
        <v>66</v>
      </c>
      <c r="D369" t="s" s="58">
        <v>455</v>
      </c>
      <c r="E369" t="s" s="58">
        <v>43</v>
      </c>
      <c r="F369" s="59">
        <v>5339</v>
      </c>
      <c r="G369" t="s" s="58">
        <v>448</v>
      </c>
      <c r="H369" s="60">
        <v>2024</v>
      </c>
      <c r="I369" t="s" s="58">
        <v>449</v>
      </c>
      <c r="J369" s="40">
        <v>5.5</v>
      </c>
      <c r="K369" t="s" s="79">
        <v>450</v>
      </c>
      <c r="L369" s="36">
        <v>48</v>
      </c>
      <c r="M369" s="60">
        <f>SUM(O369:X369)</f>
        <v>0</v>
      </c>
      <c r="N369" s="36">
        <f>L369*M369</f>
        <v>0</v>
      </c>
      <c r="O369" s="62"/>
      <c r="P369" s="62"/>
      <c r="Q369" s="62"/>
      <c r="R369" s="62"/>
      <c r="S369" s="62"/>
      <c r="T369" s="62"/>
      <c r="U369" s="62"/>
      <c r="V369" s="62"/>
      <c r="W369" s="62"/>
      <c r="X369" s="62"/>
    </row>
    <row r="370" s="6" customFormat="1" ht="12" customHeight="1">
      <c r="A370" t="s" s="52">
        <f>IF(E370=E371,IF(F370=F371,IF(K370=K371,"ne",IF(K371=K372,"ano","ne")),IF(F370=F369,"ano",IF(F371=F372,"ano","ne"))),"ano")</f>
        <v>41</v>
      </c>
      <c r="B370" s="56">
        <v>45292</v>
      </c>
      <c r="C370" t="s" s="63">
        <v>66</v>
      </c>
      <c r="D370" t="s" s="58">
        <v>456</v>
      </c>
      <c r="E370" t="s" s="58">
        <v>43</v>
      </c>
      <c r="F370" s="59">
        <v>5339</v>
      </c>
      <c r="G370" t="s" s="58">
        <v>448</v>
      </c>
      <c r="H370" s="60">
        <v>2024</v>
      </c>
      <c r="I370" t="s" s="58">
        <v>449</v>
      </c>
      <c r="J370" s="40">
        <v>6</v>
      </c>
      <c r="K370" t="s" s="79">
        <v>450</v>
      </c>
      <c r="L370" s="36">
        <v>48</v>
      </c>
      <c r="M370" s="60">
        <f>SUM(O370:X370)</f>
        <v>0</v>
      </c>
      <c r="N370" s="36">
        <f>L370*M370</f>
        <v>0</v>
      </c>
      <c r="O370" s="62"/>
      <c r="P370" s="62"/>
      <c r="Q370" s="62"/>
      <c r="R370" s="62"/>
      <c r="S370" s="62"/>
      <c r="T370" s="62"/>
      <c r="U370" s="62"/>
      <c r="V370" s="62"/>
      <c r="W370" s="62"/>
      <c r="X370" s="62"/>
    </row>
    <row r="371" s="6" customFormat="1" ht="12" customHeight="1">
      <c r="A371" t="s" s="52">
        <f>IF(E371=E372,IF(F371=F372,IF(K371=K372,"ne",IF(K372=K373,"ano","ne")),IF(F371=F370,"ano",IF(F372=F373,"ano","ne"))),"ano")</f>
        <v>41</v>
      </c>
      <c r="B371" s="56">
        <v>45292</v>
      </c>
      <c r="C371" t="s" s="63">
        <v>66</v>
      </c>
      <c r="D371" t="s" s="58">
        <v>457</v>
      </c>
      <c r="E371" t="s" s="58">
        <v>43</v>
      </c>
      <c r="F371" s="59">
        <v>5339</v>
      </c>
      <c r="G371" t="s" s="58">
        <v>448</v>
      </c>
      <c r="H371" s="60">
        <v>2024</v>
      </c>
      <c r="I371" t="s" s="58">
        <v>449</v>
      </c>
      <c r="J371" s="40">
        <v>6.5</v>
      </c>
      <c r="K371" t="s" s="79">
        <v>450</v>
      </c>
      <c r="L371" s="36">
        <v>48</v>
      </c>
      <c r="M371" s="60">
        <f>SUM(O371:X371)</f>
        <v>0</v>
      </c>
      <c r="N371" s="36">
        <f>L371*M371</f>
        <v>0</v>
      </c>
      <c r="O371" s="62"/>
      <c r="P371" s="62"/>
      <c r="Q371" s="62"/>
      <c r="R371" s="62"/>
      <c r="S371" s="62"/>
      <c r="T371" s="62"/>
      <c r="U371" s="62"/>
      <c r="V371" s="62"/>
      <c r="W371" s="62"/>
      <c r="X371" s="62"/>
    </row>
    <row r="372" s="6" customFormat="1" ht="12" customHeight="1">
      <c r="A372" t="s" s="52">
        <f>IF(E372=E373,IF(F372=F373,IF(K372=K373,"ne",IF(K373=K374,"ano","ne")),IF(F372=F371,"ano",IF(F373=F374,"ano","ne"))),"ano")</f>
        <v>41</v>
      </c>
      <c r="B372" s="56">
        <v>45292</v>
      </c>
      <c r="C372" t="s" s="63">
        <v>66</v>
      </c>
      <c r="D372" t="s" s="58">
        <v>458</v>
      </c>
      <c r="E372" t="s" s="58">
        <v>43</v>
      </c>
      <c r="F372" s="59">
        <v>5339</v>
      </c>
      <c r="G372" t="s" s="58">
        <v>448</v>
      </c>
      <c r="H372" s="60">
        <v>2024</v>
      </c>
      <c r="I372" t="s" s="58">
        <v>449</v>
      </c>
      <c r="J372" s="40">
        <v>7</v>
      </c>
      <c r="K372" t="s" s="79">
        <v>450</v>
      </c>
      <c r="L372" s="36">
        <v>48</v>
      </c>
      <c r="M372" s="60">
        <f>SUM(O372:X372)</f>
        <v>0</v>
      </c>
      <c r="N372" s="36">
        <f>L372*M372</f>
        <v>0</v>
      </c>
      <c r="O372" s="62"/>
      <c r="P372" s="62"/>
      <c r="Q372" s="62"/>
      <c r="R372" s="62"/>
      <c r="S372" s="62"/>
      <c r="T372" s="62"/>
      <c r="U372" s="62"/>
      <c r="V372" s="62"/>
      <c r="W372" s="62"/>
      <c r="X372" s="62"/>
    </row>
    <row r="373" s="6" customFormat="1" ht="12" customHeight="1">
      <c r="A373" t="s" s="52">
        <f>IF(E373=E374,IF(F373=F374,IF(K373=K374,"ne",IF(K374=K375,"ano","ne")),IF(F373=F372,"ano",IF(F374=F375,"ano","ne"))),"ano")</f>
        <v>41</v>
      </c>
      <c r="B373" s="56">
        <v>45292</v>
      </c>
      <c r="C373" t="s" s="63">
        <v>66</v>
      </c>
      <c r="D373" t="s" s="58">
        <v>459</v>
      </c>
      <c r="E373" t="s" s="58">
        <v>43</v>
      </c>
      <c r="F373" s="59">
        <v>5339</v>
      </c>
      <c r="G373" t="s" s="58">
        <v>448</v>
      </c>
      <c r="H373" s="60">
        <v>2024</v>
      </c>
      <c r="I373" t="s" s="58">
        <v>449</v>
      </c>
      <c r="J373" s="40">
        <v>7.5</v>
      </c>
      <c r="K373" t="s" s="79">
        <v>450</v>
      </c>
      <c r="L373" s="36">
        <v>48</v>
      </c>
      <c r="M373" s="60">
        <f>SUM(O373:X373)</f>
        <v>0</v>
      </c>
      <c r="N373" s="36">
        <f>L373*M373</f>
        <v>0</v>
      </c>
      <c r="O373" s="62"/>
      <c r="P373" s="62"/>
      <c r="Q373" s="62"/>
      <c r="R373" s="62"/>
      <c r="S373" s="62"/>
      <c r="T373" s="62"/>
      <c r="U373" s="62"/>
      <c r="V373" s="62"/>
      <c r="W373" s="62"/>
      <c r="X373" s="62"/>
    </row>
    <row r="374" s="6" customFormat="1" ht="12" customHeight="1">
      <c r="A374" t="s" s="52">
        <f>IF(E374=E375,IF(F374=F375,IF(K374=K375,"ne",IF(K375=K376,"ano","ne")),IF(F374=F373,"ano",IF(F375=F376,"ano","ne"))),"ano")</f>
        <v>41</v>
      </c>
      <c r="B374" s="56">
        <v>45292</v>
      </c>
      <c r="C374" t="s" s="63">
        <v>66</v>
      </c>
      <c r="D374" t="s" s="58">
        <v>460</v>
      </c>
      <c r="E374" t="s" s="58">
        <v>43</v>
      </c>
      <c r="F374" s="59">
        <v>5339</v>
      </c>
      <c r="G374" t="s" s="58">
        <v>448</v>
      </c>
      <c r="H374" s="60">
        <v>2024</v>
      </c>
      <c r="I374" t="s" s="58">
        <v>449</v>
      </c>
      <c r="J374" s="40">
        <v>8</v>
      </c>
      <c r="K374" t="s" s="79">
        <v>450</v>
      </c>
      <c r="L374" s="36">
        <v>48</v>
      </c>
      <c r="M374" s="60">
        <f>SUM(O374:X374)</f>
        <v>0</v>
      </c>
      <c r="N374" s="36">
        <f>L374*M374</f>
        <v>0</v>
      </c>
      <c r="O374" s="62"/>
      <c r="P374" s="62"/>
      <c r="Q374" s="62"/>
      <c r="R374" s="62"/>
      <c r="S374" s="62"/>
      <c r="T374" s="62"/>
      <c r="U374" s="62"/>
      <c r="V374" s="62"/>
      <c r="W374" s="62"/>
      <c r="X374" s="62"/>
    </row>
    <row r="375" s="6" customFormat="1" ht="12" customHeight="1">
      <c r="A375" t="s" s="52">
        <f>IF(E375=E376,IF(F375=F376,IF(K375=K376,"ne",IF(K376=K377,"ano","ne")),IF(F375=F374,"ano",IF(F376=F377,"ano","ne"))),"ano")</f>
        <v>41</v>
      </c>
      <c r="B375" s="56">
        <v>45292</v>
      </c>
      <c r="C375" t="s" s="63">
        <v>66</v>
      </c>
      <c r="D375" t="s" s="58">
        <v>461</v>
      </c>
      <c r="E375" t="s" s="58">
        <v>43</v>
      </c>
      <c r="F375" s="59">
        <v>5339</v>
      </c>
      <c r="G375" t="s" s="58">
        <v>448</v>
      </c>
      <c r="H375" s="60">
        <v>2024</v>
      </c>
      <c r="I375" t="s" s="58">
        <v>449</v>
      </c>
      <c r="J375" s="40">
        <v>8.5</v>
      </c>
      <c r="K375" t="s" s="79">
        <v>450</v>
      </c>
      <c r="L375" s="36">
        <v>48</v>
      </c>
      <c r="M375" s="60">
        <f>SUM(O375:X375)</f>
        <v>0</v>
      </c>
      <c r="N375" s="36">
        <f>L375*M375</f>
        <v>0</v>
      </c>
      <c r="O375" s="62"/>
      <c r="P375" s="62"/>
      <c r="Q375" s="62"/>
      <c r="R375" s="62"/>
      <c r="S375" s="62"/>
      <c r="T375" s="62"/>
      <c r="U375" s="62"/>
      <c r="V375" s="62"/>
      <c r="W375" s="62"/>
      <c r="X375" s="62"/>
    </row>
    <row r="376" s="6" customFormat="1" ht="12" customHeight="1">
      <c r="A376" t="s" s="52">
        <f>IF(E376=E377,IF(F376=F377,IF(K376=K377,"ne",IF(K377=K378,"ano","ne")),IF(F376=F375,"ano",IF(F377=F378,"ano","ne"))),"ano")</f>
        <v>41</v>
      </c>
      <c r="B376" s="56">
        <v>45292</v>
      </c>
      <c r="C376" t="s" s="63">
        <v>66</v>
      </c>
      <c r="D376" t="s" s="58">
        <v>462</v>
      </c>
      <c r="E376" t="s" s="58">
        <v>43</v>
      </c>
      <c r="F376" s="59">
        <v>5339</v>
      </c>
      <c r="G376" t="s" s="58">
        <v>448</v>
      </c>
      <c r="H376" s="60">
        <v>2024</v>
      </c>
      <c r="I376" t="s" s="58">
        <v>449</v>
      </c>
      <c r="J376" s="40">
        <v>9</v>
      </c>
      <c r="K376" t="s" s="79">
        <v>450</v>
      </c>
      <c r="L376" s="36">
        <v>48</v>
      </c>
      <c r="M376" s="60">
        <f>SUM(O376:X376)</f>
        <v>0</v>
      </c>
      <c r="N376" s="36">
        <f>L376*M376</f>
        <v>0</v>
      </c>
      <c r="O376" s="62"/>
      <c r="P376" s="62"/>
      <c r="Q376" s="62"/>
      <c r="R376" s="62"/>
      <c r="S376" s="62"/>
      <c r="T376" s="62"/>
      <c r="U376" s="62"/>
      <c r="V376" s="62"/>
      <c r="W376" s="62"/>
      <c r="X376" s="62"/>
    </row>
    <row r="377" s="6" customFormat="1" ht="12" customHeight="1">
      <c r="A377" t="s" s="52">
        <f>IF(E377=E378,IF(F377=F378,IF(K377=K378,"ne",IF(K378=K379,"ano","ne")),IF(F377=F376,"ano",IF(F378=F379,"ano","ne"))),"ano")</f>
        <v>41</v>
      </c>
      <c r="B377" s="56">
        <v>45292</v>
      </c>
      <c r="C377" t="s" s="63">
        <v>66</v>
      </c>
      <c r="D377" t="s" s="58">
        <v>463</v>
      </c>
      <c r="E377" t="s" s="58">
        <v>43</v>
      </c>
      <c r="F377" s="59">
        <v>5339</v>
      </c>
      <c r="G377" t="s" s="58">
        <v>448</v>
      </c>
      <c r="H377" s="60">
        <v>2024</v>
      </c>
      <c r="I377" t="s" s="58">
        <v>449</v>
      </c>
      <c r="J377" s="40">
        <v>9.5</v>
      </c>
      <c r="K377" t="s" s="79">
        <v>450</v>
      </c>
      <c r="L377" s="36">
        <v>48</v>
      </c>
      <c r="M377" s="60">
        <f>SUM(O377:X377)</f>
        <v>0</v>
      </c>
      <c r="N377" s="36">
        <f>L377*M377</f>
        <v>0</v>
      </c>
      <c r="O377" s="62"/>
      <c r="P377" s="62"/>
      <c r="Q377" s="62"/>
      <c r="R377" s="62"/>
      <c r="S377" s="62"/>
      <c r="T377" s="62"/>
      <c r="U377" s="62"/>
      <c r="V377" s="62"/>
      <c r="W377" s="62"/>
      <c r="X377" s="62"/>
    </row>
    <row r="378" s="6" customFormat="1" ht="12" customHeight="1">
      <c r="A378" t="s" s="52">
        <f>IF(E378=E379,IF(F378=F379,IF(K378=K379,"ne",IF(K379=K380,"ano","ne")),IF(F378=F377,"ano",IF(F379=F380,"ano","ne"))),"ano")</f>
        <v>41</v>
      </c>
      <c r="B378" s="56">
        <v>45292</v>
      </c>
      <c r="C378" t="s" s="63">
        <v>66</v>
      </c>
      <c r="D378" t="s" s="58">
        <v>464</v>
      </c>
      <c r="E378" t="s" s="58">
        <v>43</v>
      </c>
      <c r="F378" s="59">
        <v>5339</v>
      </c>
      <c r="G378" t="s" s="58">
        <v>448</v>
      </c>
      <c r="H378" s="60">
        <v>2024</v>
      </c>
      <c r="I378" t="s" s="58">
        <v>449</v>
      </c>
      <c r="J378" s="40">
        <v>10</v>
      </c>
      <c r="K378" t="s" s="79">
        <v>450</v>
      </c>
      <c r="L378" s="36">
        <v>48</v>
      </c>
      <c r="M378" s="60">
        <f>SUM(O378:X378)</f>
        <v>0</v>
      </c>
      <c r="N378" s="36">
        <f>L378*M378</f>
        <v>0</v>
      </c>
      <c r="O378" s="62"/>
      <c r="P378" s="62"/>
      <c r="Q378" s="62"/>
      <c r="R378" s="62"/>
      <c r="S378" s="62"/>
      <c r="T378" s="62"/>
      <c r="U378" s="62"/>
      <c r="V378" s="62"/>
      <c r="W378" s="62"/>
      <c r="X378" s="62"/>
    </row>
    <row r="379" s="6" customFormat="1" ht="12" customHeight="1">
      <c r="A379" t="s" s="52">
        <f>IF(E379=E380,IF(F379=F380,IF(K379=K380,"ne",IF(K380=K381,"ano","ne")),IF(F379=F378,"ano",IF(F380=F381,"ano","ne"))),"ano")</f>
        <v>41</v>
      </c>
      <c r="B379" s="56">
        <v>45292</v>
      </c>
      <c r="C379" t="s" s="63">
        <v>66</v>
      </c>
      <c r="D379" t="s" s="58">
        <v>465</v>
      </c>
      <c r="E379" t="s" s="58">
        <v>43</v>
      </c>
      <c r="F379" s="59">
        <v>5339</v>
      </c>
      <c r="G379" t="s" s="58">
        <v>448</v>
      </c>
      <c r="H379" s="60">
        <v>2024</v>
      </c>
      <c r="I379" t="s" s="58">
        <v>449</v>
      </c>
      <c r="J379" s="40">
        <v>10.5</v>
      </c>
      <c r="K379" t="s" s="79">
        <v>450</v>
      </c>
      <c r="L379" s="36">
        <v>48</v>
      </c>
      <c r="M379" s="60">
        <f>SUM(O379:X379)</f>
        <v>0</v>
      </c>
      <c r="N379" s="36">
        <f>L379*M379</f>
        <v>0</v>
      </c>
      <c r="O379" s="62"/>
      <c r="P379" s="62"/>
      <c r="Q379" s="62"/>
      <c r="R379" s="62"/>
      <c r="S379" s="62"/>
      <c r="T379" s="62"/>
      <c r="U379" s="62"/>
      <c r="V379" s="62"/>
      <c r="W379" s="62"/>
      <c r="X379" s="62"/>
    </row>
    <row r="380" s="6" customFormat="1" ht="12" customHeight="1">
      <c r="A380" t="s" s="52">
        <f>IF(E380=E381,IF(F380=F381,IF(K380=K381,"ne",IF(K381=K382,"ano","ne")),IF(F380=F379,"ano",IF(F381=F382,"ano","ne"))),"ano")</f>
        <v>41</v>
      </c>
      <c r="B380" s="56">
        <v>45292</v>
      </c>
      <c r="C380" t="s" s="63">
        <v>66</v>
      </c>
      <c r="D380" t="s" s="58">
        <v>466</v>
      </c>
      <c r="E380" t="s" s="58">
        <v>43</v>
      </c>
      <c r="F380" s="59">
        <v>5339</v>
      </c>
      <c r="G380" t="s" s="58">
        <v>448</v>
      </c>
      <c r="H380" s="60">
        <v>2024</v>
      </c>
      <c r="I380" t="s" s="58">
        <v>449</v>
      </c>
      <c r="J380" s="40">
        <v>11</v>
      </c>
      <c r="K380" t="s" s="79">
        <v>450</v>
      </c>
      <c r="L380" s="36">
        <v>48</v>
      </c>
      <c r="M380" s="60">
        <f>SUM(O380:X380)</f>
        <v>0</v>
      </c>
      <c r="N380" s="36">
        <f>L380*M380</f>
        <v>0</v>
      </c>
      <c r="O380" s="62"/>
      <c r="P380" s="62"/>
      <c r="Q380" s="62"/>
      <c r="R380" s="62"/>
      <c r="S380" s="62"/>
      <c r="T380" s="62"/>
      <c r="U380" s="62"/>
      <c r="V380" s="62"/>
      <c r="W380" s="62"/>
      <c r="X380" s="62"/>
    </row>
    <row r="381" s="6" customFormat="1" ht="12" customHeight="1">
      <c r="A381" t="s" s="52">
        <f>IF(E381=E382,IF(F381=F382,IF(K381=K382,"ne",IF(K382=K383,"ano","ne")),IF(F381=F380,"ano",IF(F382=F383,"ano","ne"))),"ano")</f>
        <v>41</v>
      </c>
      <c r="B381" s="56">
        <v>45292</v>
      </c>
      <c r="C381" t="s" s="63">
        <v>66</v>
      </c>
      <c r="D381" t="s" s="58">
        <v>467</v>
      </c>
      <c r="E381" t="s" s="58">
        <v>43</v>
      </c>
      <c r="F381" s="59">
        <v>5339</v>
      </c>
      <c r="G381" t="s" s="58">
        <v>448</v>
      </c>
      <c r="H381" s="60">
        <v>2024</v>
      </c>
      <c r="I381" t="s" s="58">
        <v>449</v>
      </c>
      <c r="J381" s="40">
        <v>11.5</v>
      </c>
      <c r="K381" t="s" s="79">
        <v>450</v>
      </c>
      <c r="L381" s="36">
        <v>48</v>
      </c>
      <c r="M381" s="60">
        <f>SUM(O381:X381)</f>
        <v>0</v>
      </c>
      <c r="N381" s="36">
        <f>L381*M381</f>
        <v>0</v>
      </c>
      <c r="O381" s="62"/>
      <c r="P381" s="62"/>
      <c r="Q381" s="62"/>
      <c r="R381" s="62"/>
      <c r="S381" s="62"/>
      <c r="T381" s="62"/>
      <c r="U381" s="62"/>
      <c r="V381" s="62"/>
      <c r="W381" s="62"/>
      <c r="X381" s="62"/>
    </row>
    <row r="382" s="6" customFormat="1" ht="12" customHeight="1">
      <c r="A382" t="s" s="52">
        <f>IF(E382=E383,IF(F382=F383,IF(K382=K383,"ne",IF(K383=K384,"ano","ne")),IF(F382=F381,"ano",IF(F383=F384,"ano","ne"))),"ano")</f>
        <v>41</v>
      </c>
      <c r="B382" s="56">
        <v>45292</v>
      </c>
      <c r="C382" t="s" s="63">
        <v>66</v>
      </c>
      <c r="D382" t="s" s="58">
        <v>468</v>
      </c>
      <c r="E382" t="s" s="58">
        <v>43</v>
      </c>
      <c r="F382" s="59">
        <v>5339</v>
      </c>
      <c r="G382" t="s" s="58">
        <v>448</v>
      </c>
      <c r="H382" s="60">
        <v>2024</v>
      </c>
      <c r="I382" t="s" s="58">
        <v>449</v>
      </c>
      <c r="J382" s="40">
        <v>12</v>
      </c>
      <c r="K382" t="s" s="79">
        <v>450</v>
      </c>
      <c r="L382" s="36">
        <v>48</v>
      </c>
      <c r="M382" s="60">
        <f>SUM(O382:X382)</f>
        <v>0</v>
      </c>
      <c r="N382" s="36">
        <f>L382*M382</f>
        <v>0</v>
      </c>
      <c r="O382" s="62"/>
      <c r="P382" s="62"/>
      <c r="Q382" s="62"/>
      <c r="R382" s="62"/>
      <c r="S382" s="62"/>
      <c r="T382" s="62"/>
      <c r="U382" s="62"/>
      <c r="V382" s="62"/>
      <c r="W382" s="62"/>
      <c r="X382" s="62"/>
    </row>
    <row r="383" s="6" customFormat="1" ht="12" customHeight="1">
      <c r="A383" t="s" s="52">
        <f>IF(E383=E384,IF(F383=F384,IF(K383=K384,"ne",IF(K384=K385,"ano","ne")),IF(F383=F382,"ano",IF(F384=F385,"ano","ne"))),"ano")</f>
        <v>41</v>
      </c>
      <c r="B383" s="56">
        <v>45292</v>
      </c>
      <c r="C383" t="s" s="63">
        <v>66</v>
      </c>
      <c r="D383" t="s" s="58">
        <v>469</v>
      </c>
      <c r="E383" t="s" s="58">
        <v>43</v>
      </c>
      <c r="F383" s="59">
        <v>5339</v>
      </c>
      <c r="G383" t="s" s="58">
        <v>448</v>
      </c>
      <c r="H383" s="60">
        <v>2024</v>
      </c>
      <c r="I383" t="s" s="58">
        <v>449</v>
      </c>
      <c r="J383" s="40">
        <v>13</v>
      </c>
      <c r="K383" t="s" s="79">
        <v>450</v>
      </c>
      <c r="L383" s="36">
        <v>48</v>
      </c>
      <c r="M383" s="60">
        <f>SUM(O383:X383)</f>
        <v>0</v>
      </c>
      <c r="N383" s="36">
        <f>L383*M383</f>
        <v>0</v>
      </c>
      <c r="O383" s="62"/>
      <c r="P383" s="62"/>
      <c r="Q383" s="62"/>
      <c r="R383" s="62"/>
      <c r="S383" s="62"/>
      <c r="T383" s="62"/>
      <c r="U383" s="62"/>
      <c r="V383" s="62"/>
      <c r="W383" s="62"/>
      <c r="X383" s="62"/>
    </row>
    <row r="384" s="6" customFormat="1" ht="12" customHeight="1">
      <c r="A384" t="s" s="52">
        <f>IF(E384=E385,IF(F384=F385,IF(K384=K385,"ne",IF(K385=K386,"ano","ne")),IF(F384=F383,"ano",IF(F385=F386,"ano","ne"))),"ano")</f>
        <v>41</v>
      </c>
      <c r="B384" s="56">
        <v>45292</v>
      </c>
      <c r="C384" t="s" s="63">
        <v>66</v>
      </c>
      <c r="D384" t="s" s="58">
        <v>470</v>
      </c>
      <c r="E384" t="s" s="58">
        <v>43</v>
      </c>
      <c r="F384" s="59">
        <v>5339</v>
      </c>
      <c r="G384" t="s" s="58">
        <v>448</v>
      </c>
      <c r="H384" s="60">
        <v>2024</v>
      </c>
      <c r="I384" t="s" s="58">
        <v>449</v>
      </c>
      <c r="J384" s="40">
        <v>14</v>
      </c>
      <c r="K384" t="s" s="79">
        <v>450</v>
      </c>
      <c r="L384" s="36">
        <v>48</v>
      </c>
      <c r="M384" s="60">
        <f>SUM(O384:X384)</f>
        <v>0</v>
      </c>
      <c r="N384" s="36">
        <f>L384*M384</f>
        <v>0</v>
      </c>
      <c r="O384" s="62"/>
      <c r="P384" s="62"/>
      <c r="Q384" s="62"/>
      <c r="R384" s="62"/>
      <c r="S384" s="62"/>
      <c r="T384" s="62"/>
      <c r="U384" s="62"/>
      <c r="V384" s="62"/>
      <c r="W384" s="62"/>
      <c r="X384" s="62"/>
    </row>
    <row r="385" s="6" customFormat="1" ht="12.75" customHeight="1">
      <c r="A385" t="s" s="52">
        <f>IF(E385=E386,IF(F385=F386,IF(K385=K386,"ne",IF(K386=K387,"ano","ne")),IF(F385=F384,"ano",IF(F386=F387,"ano","ne"))),"ano")</f>
        <v>64</v>
      </c>
      <c r="B385" s="56">
        <v>45292</v>
      </c>
      <c r="C385" t="s" s="63">
        <v>66</v>
      </c>
      <c r="D385" t="s" s="58">
        <v>471</v>
      </c>
      <c r="E385" t="s" s="58">
        <v>43</v>
      </c>
      <c r="F385" s="59">
        <v>5339</v>
      </c>
      <c r="G385" t="s" s="58">
        <v>448</v>
      </c>
      <c r="H385" s="60">
        <v>2024</v>
      </c>
      <c r="I385" t="s" s="58">
        <v>449</v>
      </c>
      <c r="J385" s="40">
        <v>15</v>
      </c>
      <c r="K385" t="s" s="79">
        <v>450</v>
      </c>
      <c r="L385" s="36">
        <v>48</v>
      </c>
      <c r="M385" s="60">
        <f>SUM(O385:X385)</f>
        <v>0</v>
      </c>
      <c r="N385" s="36">
        <f>L385*M385</f>
        <v>0</v>
      </c>
      <c r="O385" s="62"/>
      <c r="P385" s="62"/>
      <c r="Q385" s="62"/>
      <c r="R385" s="62"/>
      <c r="S385" s="62"/>
      <c r="T385" s="62"/>
      <c r="U385" s="62"/>
      <c r="V385" s="62"/>
      <c r="W385" s="62"/>
      <c r="X385" s="62"/>
    </row>
    <row r="386" s="6" customFormat="1" ht="12.75" customHeight="1">
      <c r="A386" t="s" s="52">
        <f>IF(E386=E387,IF(F386=F387,IF(K386=K387,"ne",IF(K387=K388,"ano","ne")),IF(F386=F385,"ano",IF(F387=F388,"ano","ne"))),"ano")</f>
        <v>41</v>
      </c>
      <c r="B386" s="56">
        <v>45292</v>
      </c>
      <c r="C386" t="s" s="63">
        <v>66</v>
      </c>
      <c r="D386" t="s" s="58">
        <v>472</v>
      </c>
      <c r="E386" t="s" s="58">
        <v>473</v>
      </c>
      <c r="F386" s="59">
        <v>5369</v>
      </c>
      <c r="G386" t="s" s="58">
        <v>474</v>
      </c>
      <c r="H386" s="60">
        <v>2024</v>
      </c>
      <c r="I386" t="s" s="58">
        <v>475</v>
      </c>
      <c r="K386" t="s" s="80">
        <v>475</v>
      </c>
      <c r="L386" s="36">
        <v>19.5</v>
      </c>
      <c r="M386" s="60">
        <f>SUM(O386:X386)</f>
        <v>0</v>
      </c>
      <c r="N386" s="36">
        <f>L386*M386</f>
        <v>0</v>
      </c>
      <c r="O386" s="62"/>
      <c r="P386" s="62"/>
      <c r="Q386" s="62"/>
      <c r="R386" s="62"/>
      <c r="S386" s="62"/>
      <c r="T386" s="62"/>
      <c r="U386" s="62"/>
      <c r="V386" s="62"/>
      <c r="W386" s="62"/>
      <c r="X386" s="62"/>
    </row>
    <row r="387" s="6" customFormat="1" ht="12.75" customHeight="1">
      <c r="A387" t="s" s="52">
        <f>IF(E387=E388,IF(F387=F388,IF(K387=K388,"ne",IF(K388=K389,"ano","ne")),IF(F387=F386,"ano",IF(F388=F389,"ano","ne"))),"ano")</f>
        <v>64</v>
      </c>
      <c r="B387" s="56">
        <v>45292</v>
      </c>
      <c r="C387" t="s" s="63">
        <v>66</v>
      </c>
      <c r="D387" t="s" s="58">
        <v>476</v>
      </c>
      <c r="E387" t="s" s="58">
        <v>473</v>
      </c>
      <c r="F387" s="59">
        <v>5370</v>
      </c>
      <c r="G387" t="s" s="58">
        <v>477</v>
      </c>
      <c r="H387" s="60">
        <v>2024</v>
      </c>
      <c r="I387" t="s" s="58">
        <v>475</v>
      </c>
      <c r="K387" t="s" s="80">
        <v>475</v>
      </c>
      <c r="L387" s="36">
        <v>20</v>
      </c>
      <c r="M387" s="60">
        <f>SUM(O387:X387)</f>
        <v>0</v>
      </c>
      <c r="N387" s="36">
        <f>L387*M387</f>
        <v>0</v>
      </c>
      <c r="O387" s="62"/>
      <c r="P387" s="62"/>
      <c r="Q387" s="62"/>
      <c r="R387" s="62"/>
      <c r="S387" s="62"/>
      <c r="T387" s="62"/>
      <c r="U387" s="62"/>
      <c r="V387" s="62"/>
      <c r="W387" s="62"/>
      <c r="X387" s="62"/>
    </row>
    <row r="388" s="6" customFormat="1" ht="12.75" customHeight="1">
      <c r="A388" t="s" s="52">
        <f>IF(E388=E389,IF(F388=F389,IF(K388=K389,"ne",IF(K389=K390,"ano","ne")),IF(F388=F387,"ano",IF(F389=F390,"ano","ne"))),"ano")</f>
        <v>41</v>
      </c>
      <c r="B388" s="56">
        <v>45292</v>
      </c>
      <c r="C388" t="s" s="63">
        <v>66</v>
      </c>
      <c r="D388" t="s" s="58">
        <v>478</v>
      </c>
      <c r="E388" t="s" s="58">
        <v>473</v>
      </c>
      <c r="F388" s="59">
        <v>5374</v>
      </c>
      <c r="G388" t="s" s="58">
        <v>479</v>
      </c>
      <c r="H388" s="60">
        <v>2024</v>
      </c>
      <c r="I388" t="s" s="58">
        <v>475</v>
      </c>
      <c r="J388" t="s" s="72">
        <v>480</v>
      </c>
      <c r="K388" t="s" s="80">
        <v>475</v>
      </c>
      <c r="L388" s="36">
        <v>5</v>
      </c>
      <c r="M388" s="60">
        <f>SUM(O388:X388)</f>
        <v>0</v>
      </c>
      <c r="N388" s="36">
        <f>L388*M388</f>
        <v>0</v>
      </c>
      <c r="O388" s="62"/>
      <c r="P388" s="62"/>
      <c r="Q388" s="62"/>
      <c r="R388" s="62"/>
      <c r="S388" s="62"/>
      <c r="T388" s="62"/>
      <c r="U388" s="62"/>
      <c r="V388" s="62"/>
      <c r="W388" s="62"/>
      <c r="X388" s="62"/>
    </row>
    <row r="389" s="6" customFormat="1" ht="12" customHeight="1">
      <c r="A389" t="s" s="52">
        <f>IF(E389=E390,IF(F389=F390,IF(K389=K390,"ne",IF(K390=K391,"ano","ne")),IF(F389=F388,"ano",IF(F390=F391,"ano","ne"))),"ano")</f>
        <v>41</v>
      </c>
      <c r="B389" s="56">
        <v>45292</v>
      </c>
      <c r="C389" t="s" s="63">
        <v>66</v>
      </c>
      <c r="D389" t="s" s="58">
        <v>481</v>
      </c>
      <c r="E389" t="s" s="58">
        <v>473</v>
      </c>
      <c r="F389" s="59">
        <v>5374</v>
      </c>
      <c r="G389" t="s" s="58">
        <v>479</v>
      </c>
      <c r="H389" s="60">
        <v>2024</v>
      </c>
      <c r="I389" t="s" s="58">
        <v>475</v>
      </c>
      <c r="J389" t="s" s="72">
        <v>482</v>
      </c>
      <c r="K389" t="s" s="80">
        <v>475</v>
      </c>
      <c r="L389" s="36">
        <v>5</v>
      </c>
      <c r="M389" s="60">
        <f>SUM(O389:X389)</f>
        <v>0</v>
      </c>
      <c r="N389" s="36">
        <f>L389*M389</f>
        <v>0</v>
      </c>
      <c r="O389" s="62"/>
      <c r="P389" s="62"/>
      <c r="Q389" s="62"/>
      <c r="R389" s="62"/>
      <c r="S389" s="62"/>
      <c r="T389" s="62"/>
      <c r="U389" s="62"/>
      <c r="V389" s="62"/>
      <c r="W389" s="62"/>
      <c r="X389" s="62"/>
    </row>
    <row r="390" s="6" customFormat="1" ht="12.75" customHeight="1">
      <c r="A390" t="s" s="52">
        <f>IF(E390=E391,IF(F390=F391,IF(K390=K391,"ne",IF(K391=K392,"ano","ne")),IF(F390=F389,"ano",IF(F391=F392,"ano","ne"))),"ano")</f>
        <v>64</v>
      </c>
      <c r="B390" s="56">
        <v>45292</v>
      </c>
      <c r="C390" t="s" s="63">
        <v>66</v>
      </c>
      <c r="D390" t="s" s="58">
        <v>483</v>
      </c>
      <c r="E390" t="s" s="58">
        <v>473</v>
      </c>
      <c r="F390" s="59">
        <v>5374</v>
      </c>
      <c r="G390" t="s" s="58">
        <v>479</v>
      </c>
      <c r="H390" s="60">
        <v>2024</v>
      </c>
      <c r="I390" t="s" s="58">
        <v>475</v>
      </c>
      <c r="J390" t="s" s="72">
        <v>484</v>
      </c>
      <c r="K390" t="s" s="80">
        <v>475</v>
      </c>
      <c r="L390" s="36">
        <v>5</v>
      </c>
      <c r="M390" s="60">
        <f>SUM(O390:X390)</f>
        <v>0</v>
      </c>
      <c r="N390" s="36">
        <f>L390*M390</f>
        <v>0</v>
      </c>
      <c r="O390" s="62"/>
      <c r="P390" s="62"/>
      <c r="Q390" s="62"/>
      <c r="R390" s="62"/>
      <c r="S390" s="62"/>
      <c r="T390" s="62"/>
      <c r="U390" s="62"/>
      <c r="V390" s="62"/>
      <c r="W390" s="62"/>
      <c r="X390" s="62"/>
    </row>
    <row r="391" s="6" customFormat="1" ht="12.75" customHeight="1">
      <c r="A391" t="s" s="52">
        <f>IF(E391=E392,IF(F391=F392,IF(K391=K392,"ne",IF(K392=K393,"ano","ne")),IF(F391=F390,"ano",IF(F392=F393,"ano","ne"))),"ano")</f>
        <v>41</v>
      </c>
      <c r="B391" s="56">
        <v>45292</v>
      </c>
      <c r="C391" t="s" s="63">
        <v>66</v>
      </c>
      <c r="D391" t="s" s="58">
        <v>485</v>
      </c>
      <c r="E391" t="s" s="58">
        <v>473</v>
      </c>
      <c r="F391" s="59">
        <v>5375</v>
      </c>
      <c r="G391" t="s" s="58">
        <v>486</v>
      </c>
      <c r="H391" s="60">
        <v>2024</v>
      </c>
      <c r="I391" t="s" s="58">
        <v>475</v>
      </c>
      <c r="J391" t="s" s="72">
        <v>480</v>
      </c>
      <c r="K391" t="s" s="80">
        <v>475</v>
      </c>
      <c r="L391" s="36">
        <v>5</v>
      </c>
      <c r="M391" s="60">
        <f>SUM(O391:X391)</f>
        <v>0</v>
      </c>
      <c r="N391" s="36">
        <f>L391*M391</f>
        <v>0</v>
      </c>
      <c r="O391" s="62"/>
      <c r="P391" s="62"/>
      <c r="Q391" s="62"/>
      <c r="R391" s="62"/>
      <c r="S391" s="62"/>
      <c r="T391" s="62"/>
      <c r="U391" s="62"/>
      <c r="V391" s="62"/>
      <c r="W391" s="62"/>
      <c r="X391" s="62"/>
    </row>
    <row r="392" s="6" customFormat="1" ht="12" customHeight="1">
      <c r="A392" t="s" s="52">
        <f>IF(E392=E393,IF(F392=F393,IF(K392=K393,"ne",IF(K393=K394,"ano","ne")),IF(F392=F391,"ano",IF(F393=F394,"ano","ne"))),"ano")</f>
        <v>41</v>
      </c>
      <c r="B392" s="56">
        <v>45292</v>
      </c>
      <c r="C392" t="s" s="63">
        <v>66</v>
      </c>
      <c r="D392" t="s" s="58">
        <v>487</v>
      </c>
      <c r="E392" t="s" s="58">
        <v>473</v>
      </c>
      <c r="F392" s="59">
        <v>5375</v>
      </c>
      <c r="G392" t="s" s="58">
        <v>486</v>
      </c>
      <c r="H392" s="60">
        <v>2024</v>
      </c>
      <c r="I392" t="s" s="58">
        <v>475</v>
      </c>
      <c r="J392" t="s" s="72">
        <v>482</v>
      </c>
      <c r="K392" t="s" s="80">
        <v>475</v>
      </c>
      <c r="L392" s="36">
        <v>5</v>
      </c>
      <c r="M392" s="60">
        <f>SUM(O392:X392)</f>
        <v>0</v>
      </c>
      <c r="N392" s="36">
        <f>L392*M392</f>
        <v>0</v>
      </c>
      <c r="O392" s="62"/>
      <c r="P392" s="62"/>
      <c r="Q392" s="62"/>
      <c r="R392" s="62"/>
      <c r="S392" s="62"/>
      <c r="T392" s="62"/>
      <c r="U392" s="62"/>
      <c r="V392" s="62"/>
      <c r="W392" s="62"/>
      <c r="X392" s="62"/>
    </row>
    <row r="393" s="6" customFormat="1" ht="12" customHeight="1">
      <c r="A393" t="s" s="52">
        <f>IF(E393=E394,IF(F393=F394,IF(K393=K394,"ne",IF(K394=K395,"ano","ne")),IF(F393=F392,"ano",IF(F394=F395,"ano","ne"))),"ano")</f>
        <v>41</v>
      </c>
      <c r="B393" s="56">
        <v>45292</v>
      </c>
      <c r="C393" t="s" s="63">
        <v>66</v>
      </c>
      <c r="D393" t="s" s="58">
        <v>488</v>
      </c>
      <c r="E393" t="s" s="58">
        <v>473</v>
      </c>
      <c r="F393" s="59">
        <v>5375</v>
      </c>
      <c r="G393" t="s" s="58">
        <v>486</v>
      </c>
      <c r="H393" s="60">
        <v>2024</v>
      </c>
      <c r="I393" t="s" s="58">
        <v>475</v>
      </c>
      <c r="J393" t="s" s="72">
        <v>484</v>
      </c>
      <c r="K393" t="s" s="80">
        <v>475</v>
      </c>
      <c r="L393" s="36">
        <v>5</v>
      </c>
      <c r="M393" s="60">
        <f>SUM(O393:X393)</f>
        <v>0</v>
      </c>
      <c r="N393" s="36">
        <f>L393*M393</f>
        <v>0</v>
      </c>
      <c r="O393" s="62"/>
      <c r="P393" s="62"/>
      <c r="Q393" s="62"/>
      <c r="R393" s="62"/>
      <c r="S393" s="62"/>
      <c r="T393" s="62"/>
      <c r="U393" s="62"/>
      <c r="V393" s="62"/>
      <c r="W393" s="62"/>
      <c r="X393" s="62"/>
    </row>
    <row r="394" s="6" customFormat="1" ht="12.75" customHeight="1">
      <c r="A394" t="s" s="52">
        <f>IF(E394=E395,IF(F394=F395,IF(K394=K395,"ne",IF(K395=K396,"ano","ne")),IF(F394=F393,"ano",IF(F395=F396,"ano","ne"))),"ano")</f>
        <v>64</v>
      </c>
      <c r="B394" s="56">
        <v>45292</v>
      </c>
      <c r="C394" t="s" s="63">
        <v>66</v>
      </c>
      <c r="D394" t="s" s="58">
        <v>489</v>
      </c>
      <c r="E394" t="s" s="58">
        <v>473</v>
      </c>
      <c r="F394" s="59">
        <v>5375</v>
      </c>
      <c r="G394" t="s" s="58">
        <v>486</v>
      </c>
      <c r="H394" s="60">
        <v>2024</v>
      </c>
      <c r="I394" t="s" s="58">
        <v>475</v>
      </c>
      <c r="J394" t="s" s="72">
        <v>490</v>
      </c>
      <c r="K394" t="s" s="80">
        <v>475</v>
      </c>
      <c r="L394" s="36">
        <v>5</v>
      </c>
      <c r="M394" s="60">
        <f>SUM(O394:X394)</f>
        <v>0</v>
      </c>
      <c r="N394" s="36">
        <f>L394*M394</f>
        <v>0</v>
      </c>
      <c r="O394" s="62"/>
      <c r="P394" s="62"/>
      <c r="Q394" s="62"/>
      <c r="R394" s="62"/>
      <c r="S394" s="62"/>
      <c r="T394" s="62"/>
      <c r="U394" s="62"/>
      <c r="V394" s="62"/>
      <c r="W394" s="62"/>
      <c r="X394" s="62"/>
    </row>
    <row r="395" s="6" customFormat="1" ht="12.75" customHeight="1">
      <c r="A395" t="s" s="52">
        <f>IF(E395=E396,IF(F395=F396,IF(K395=K396,"ne",IF(K396=K397,"ano","ne")),IF(F395=F394,"ano",IF(F396=F397,"ano","ne"))),"ano")</f>
        <v>41</v>
      </c>
      <c r="B395" s="56">
        <v>45292</v>
      </c>
      <c r="C395" t="s" s="63">
        <v>66</v>
      </c>
      <c r="D395" t="s" s="58">
        <v>491</v>
      </c>
      <c r="E395" t="s" s="58">
        <v>473</v>
      </c>
      <c r="F395" s="59">
        <v>5376</v>
      </c>
      <c r="G395" t="s" s="58">
        <v>492</v>
      </c>
      <c r="H395" s="60">
        <v>2024</v>
      </c>
      <c r="I395" t="s" s="58">
        <v>475</v>
      </c>
      <c r="J395" t="s" s="72">
        <v>480</v>
      </c>
      <c r="K395" t="s" s="80">
        <v>475</v>
      </c>
      <c r="L395" s="36">
        <v>6.5</v>
      </c>
      <c r="M395" s="60">
        <f>SUM(O395:X395)</f>
        <v>0</v>
      </c>
      <c r="N395" s="36">
        <f>L395*M395</f>
        <v>0</v>
      </c>
      <c r="O395" s="62"/>
      <c r="P395" s="62"/>
      <c r="Q395" s="62"/>
      <c r="R395" s="62"/>
      <c r="S395" s="62"/>
      <c r="T395" s="62"/>
      <c r="U395" s="62"/>
      <c r="V395" s="62"/>
      <c r="W395" s="62"/>
      <c r="X395" s="62"/>
    </row>
    <row r="396" s="6" customFormat="1" ht="12" customHeight="1">
      <c r="A396" t="s" s="52">
        <f>IF(E396=E397,IF(F396=F397,IF(K396=K397,"ne",IF(K397=K398,"ano","ne")),IF(F396=F395,"ano",IF(F397=F398,"ano","ne"))),"ano")</f>
        <v>41</v>
      </c>
      <c r="B396" s="56">
        <v>45292</v>
      </c>
      <c r="C396" t="s" s="63">
        <v>66</v>
      </c>
      <c r="D396" t="s" s="58">
        <v>493</v>
      </c>
      <c r="E396" t="s" s="58">
        <v>473</v>
      </c>
      <c r="F396" s="59">
        <v>5376</v>
      </c>
      <c r="G396" t="s" s="58">
        <v>492</v>
      </c>
      <c r="H396" s="60">
        <v>2024</v>
      </c>
      <c r="I396" t="s" s="58">
        <v>475</v>
      </c>
      <c r="J396" t="s" s="72">
        <v>482</v>
      </c>
      <c r="K396" t="s" s="80">
        <v>475</v>
      </c>
      <c r="L396" s="36">
        <v>6.5</v>
      </c>
      <c r="M396" s="60">
        <f>SUM(O396:X396)</f>
        <v>0</v>
      </c>
      <c r="N396" s="36">
        <f>L396*M396</f>
        <v>0</v>
      </c>
      <c r="O396" s="62"/>
      <c r="P396" s="62"/>
      <c r="Q396" s="62"/>
      <c r="R396" s="62"/>
      <c r="S396" s="62"/>
      <c r="T396" s="62"/>
      <c r="U396" s="62"/>
      <c r="V396" s="62"/>
      <c r="W396" s="62"/>
      <c r="X396" s="62"/>
    </row>
    <row r="397" s="6" customFormat="1" ht="12" customHeight="1">
      <c r="A397" t="s" s="52">
        <f>IF(E397=E398,IF(F397=F398,IF(K397=K398,"ne",IF(K398=K399,"ano","ne")),IF(F397=F396,"ano",IF(F398=F399,"ano","ne"))),"ano")</f>
        <v>41</v>
      </c>
      <c r="B397" s="56">
        <v>45292</v>
      </c>
      <c r="C397" t="s" s="63">
        <v>66</v>
      </c>
      <c r="D397" t="s" s="58">
        <v>494</v>
      </c>
      <c r="E397" t="s" s="58">
        <v>473</v>
      </c>
      <c r="F397" s="59">
        <v>5376</v>
      </c>
      <c r="G397" t="s" s="58">
        <v>492</v>
      </c>
      <c r="H397" s="60">
        <v>2024</v>
      </c>
      <c r="I397" t="s" s="58">
        <v>475</v>
      </c>
      <c r="J397" t="s" s="72">
        <v>484</v>
      </c>
      <c r="K397" t="s" s="80">
        <v>475</v>
      </c>
      <c r="L397" s="36">
        <v>6.5</v>
      </c>
      <c r="M397" s="60">
        <f>SUM(O397:X397)</f>
        <v>0</v>
      </c>
      <c r="N397" s="36">
        <f>L397*M397</f>
        <v>0</v>
      </c>
      <c r="O397" s="62"/>
      <c r="P397" s="62"/>
      <c r="Q397" s="62"/>
      <c r="R397" s="62"/>
      <c r="S397" s="62"/>
      <c r="T397" s="62"/>
      <c r="U397" s="62"/>
      <c r="V397" s="62"/>
      <c r="W397" s="62"/>
      <c r="X397" s="62"/>
    </row>
    <row r="398" s="6" customFormat="1" ht="12.75" customHeight="1">
      <c r="A398" t="s" s="52">
        <f>IF(E398=E399,IF(F398=F399,IF(K398=K399,"ne",IF(K399=K400,"ano","ne")),IF(F398=F397,"ano",IF(F399=F400,"ano","ne"))),"ano")</f>
        <v>64</v>
      </c>
      <c r="B398" s="56">
        <v>45292</v>
      </c>
      <c r="C398" t="s" s="63">
        <v>66</v>
      </c>
      <c r="D398" t="s" s="58">
        <v>495</v>
      </c>
      <c r="E398" t="s" s="58">
        <v>473</v>
      </c>
      <c r="F398" s="59">
        <v>5376</v>
      </c>
      <c r="G398" t="s" s="58">
        <v>492</v>
      </c>
      <c r="H398" s="60">
        <v>2024</v>
      </c>
      <c r="I398" t="s" s="58">
        <v>475</v>
      </c>
      <c r="J398" t="s" s="72">
        <v>490</v>
      </c>
      <c r="K398" t="s" s="80">
        <v>475</v>
      </c>
      <c r="L398" s="36">
        <v>6.5</v>
      </c>
      <c r="M398" s="60">
        <f>SUM(O398:X398)</f>
        <v>0</v>
      </c>
      <c r="N398" s="36">
        <f>L398*M398</f>
        <v>0</v>
      </c>
      <c r="O398" s="62"/>
      <c r="P398" s="62"/>
      <c r="Q398" s="62"/>
      <c r="R398" s="62"/>
      <c r="S398" s="62"/>
      <c r="T398" s="62"/>
      <c r="U398" s="62"/>
      <c r="V398" s="62"/>
      <c r="W398" s="62"/>
      <c r="X398" s="62"/>
    </row>
    <row r="399" s="6" customFormat="1" ht="12.75" customHeight="1">
      <c r="A399" t="s" s="52">
        <f>IF(E399=E400,IF(F399=F400,IF(K399=K400,"ne",IF(K400=K401,"ano","ne")),IF(F399=F398,"ano",IF(F400=F401,"ano","ne"))),"ano")</f>
        <v>41</v>
      </c>
      <c r="B399" s="56">
        <v>45292</v>
      </c>
      <c r="C399" t="s" s="63">
        <v>66</v>
      </c>
      <c r="D399" t="s" s="58">
        <v>496</v>
      </c>
      <c r="E399" t="s" s="58">
        <v>473</v>
      </c>
      <c r="F399" s="59">
        <v>5377</v>
      </c>
      <c r="G399" t="s" s="58">
        <v>497</v>
      </c>
      <c r="H399" s="60">
        <v>2024</v>
      </c>
      <c r="I399" t="s" s="58">
        <v>475</v>
      </c>
      <c r="J399" t="s" s="72">
        <v>480</v>
      </c>
      <c r="K399" t="s" s="80">
        <v>475</v>
      </c>
      <c r="L399" s="36">
        <v>6</v>
      </c>
      <c r="M399" s="60">
        <f>SUM(O399:X399)</f>
        <v>0</v>
      </c>
      <c r="N399" s="36">
        <f>L399*M399</f>
        <v>0</v>
      </c>
      <c r="O399" s="62"/>
      <c r="P399" s="62"/>
      <c r="Q399" s="62"/>
      <c r="R399" s="62"/>
      <c r="S399" s="62"/>
      <c r="T399" s="62"/>
      <c r="U399" s="62"/>
      <c r="V399" s="62"/>
      <c r="W399" s="62"/>
      <c r="X399" s="62"/>
    </row>
    <row r="400" s="6" customFormat="1" ht="12" customHeight="1">
      <c r="A400" t="s" s="52">
        <f>IF(E400=E401,IF(F400=F401,IF(K400=K401,"ne",IF(K401=K402,"ano","ne")),IF(F400=F399,"ano",IF(F401=F402,"ano","ne"))),"ano")</f>
        <v>41</v>
      </c>
      <c r="B400" s="56">
        <v>45292</v>
      </c>
      <c r="C400" t="s" s="63">
        <v>66</v>
      </c>
      <c r="D400" t="s" s="58">
        <v>498</v>
      </c>
      <c r="E400" t="s" s="58">
        <v>473</v>
      </c>
      <c r="F400" s="59">
        <v>5377</v>
      </c>
      <c r="G400" t="s" s="58">
        <v>497</v>
      </c>
      <c r="H400" s="60">
        <v>2024</v>
      </c>
      <c r="I400" t="s" s="58">
        <v>475</v>
      </c>
      <c r="J400" t="s" s="72">
        <v>482</v>
      </c>
      <c r="K400" t="s" s="80">
        <v>475</v>
      </c>
      <c r="L400" s="36">
        <v>6</v>
      </c>
      <c r="M400" s="60">
        <f>SUM(O400:X400)</f>
        <v>0</v>
      </c>
      <c r="N400" s="36">
        <f>L400*M400</f>
        <v>0</v>
      </c>
      <c r="O400" s="62"/>
      <c r="P400" s="62"/>
      <c r="Q400" s="62"/>
      <c r="R400" s="62"/>
      <c r="S400" s="62"/>
      <c r="T400" s="62"/>
      <c r="U400" s="62"/>
      <c r="V400" s="62"/>
      <c r="W400" s="62"/>
      <c r="X400" s="62"/>
    </row>
    <row r="401" s="6" customFormat="1" ht="12" customHeight="1">
      <c r="A401" t="s" s="52">
        <f>IF(E401=E402,IF(F401=F402,IF(K401=K402,"ne",IF(K402=K403,"ano","ne")),IF(F401=F400,"ano",IF(F402=F403,"ano","ne"))),"ano")</f>
        <v>41</v>
      </c>
      <c r="B401" s="56">
        <v>45292</v>
      </c>
      <c r="C401" t="s" s="63">
        <v>66</v>
      </c>
      <c r="D401" t="s" s="58">
        <v>499</v>
      </c>
      <c r="E401" t="s" s="58">
        <v>473</v>
      </c>
      <c r="F401" s="59">
        <v>5377</v>
      </c>
      <c r="G401" t="s" s="58">
        <v>497</v>
      </c>
      <c r="H401" s="60">
        <v>2024</v>
      </c>
      <c r="I401" t="s" s="58">
        <v>475</v>
      </c>
      <c r="J401" t="s" s="72">
        <v>484</v>
      </c>
      <c r="K401" t="s" s="80">
        <v>475</v>
      </c>
      <c r="L401" s="36">
        <v>6</v>
      </c>
      <c r="M401" s="60">
        <f>SUM(O401:X401)</f>
        <v>0</v>
      </c>
      <c r="N401" s="36">
        <f>L401*M401</f>
        <v>0</v>
      </c>
      <c r="O401" s="62"/>
      <c r="P401" s="62"/>
      <c r="Q401" s="62"/>
      <c r="R401" s="62"/>
      <c r="S401" s="62"/>
      <c r="T401" s="62"/>
      <c r="U401" s="62"/>
      <c r="V401" s="62"/>
      <c r="W401" s="62"/>
      <c r="X401" s="62"/>
    </row>
    <row r="402" s="6" customFormat="1" ht="12.75" customHeight="1">
      <c r="A402" t="s" s="52">
        <f>IF(E402=E403,IF(F402=F403,IF(K402=K403,"ne",IF(K403=K404,"ano","ne")),IF(F402=F401,"ano",IF(F403=F404,"ano","ne"))),"ano")</f>
        <v>64</v>
      </c>
      <c r="B402" s="56">
        <v>45292</v>
      </c>
      <c r="C402" t="s" s="63">
        <v>66</v>
      </c>
      <c r="D402" t="s" s="58">
        <v>500</v>
      </c>
      <c r="E402" t="s" s="58">
        <v>473</v>
      </c>
      <c r="F402" s="59">
        <v>5377</v>
      </c>
      <c r="G402" t="s" s="58">
        <v>497</v>
      </c>
      <c r="H402" s="60">
        <v>2024</v>
      </c>
      <c r="I402" t="s" s="58">
        <v>475</v>
      </c>
      <c r="J402" t="s" s="72">
        <v>490</v>
      </c>
      <c r="K402" t="s" s="80">
        <v>475</v>
      </c>
      <c r="L402" s="36">
        <v>6</v>
      </c>
      <c r="M402" s="60">
        <f>SUM(O402:X402)</f>
        <v>0</v>
      </c>
      <c r="N402" s="36">
        <f>L402*M402</f>
        <v>0</v>
      </c>
      <c r="O402" s="62"/>
      <c r="P402" s="62"/>
      <c r="Q402" s="62"/>
      <c r="R402" s="62"/>
      <c r="S402" s="62"/>
      <c r="T402" s="62"/>
      <c r="U402" s="62"/>
      <c r="V402" s="62"/>
      <c r="W402" s="62"/>
      <c r="X402" s="62"/>
    </row>
    <row r="403" s="6" customFormat="1" ht="12.75" customHeight="1">
      <c r="A403" t="s" s="52">
        <f>IF(E403=E404,IF(F403=F404,IF(K403=K404,"ne",IF(K404=K405,"ano","ne")),IF(F403=F402,"ano",IF(F404=F405,"ano","ne"))),"ano")</f>
        <v>41</v>
      </c>
      <c r="B403" s="56">
        <v>45292</v>
      </c>
      <c r="C403" t="s" s="63">
        <v>66</v>
      </c>
      <c r="D403" t="s" s="58">
        <v>501</v>
      </c>
      <c r="E403" t="s" s="58">
        <v>502</v>
      </c>
      <c r="F403" s="59">
        <v>4840</v>
      </c>
      <c r="G403" t="s" s="58">
        <v>503</v>
      </c>
      <c r="H403" s="60">
        <v>2023</v>
      </c>
      <c r="I403" t="s" s="58">
        <v>45</v>
      </c>
      <c r="J403" t="s" s="72">
        <v>504</v>
      </c>
      <c r="K403" t="s" s="66">
        <v>45</v>
      </c>
      <c r="L403" s="36">
        <v>20.7</v>
      </c>
      <c r="M403" s="60">
        <f>SUM(O403:X403)</f>
        <v>0</v>
      </c>
      <c r="N403" s="36">
        <f>L403*M403</f>
        <v>0</v>
      </c>
      <c r="O403" s="62"/>
      <c r="P403" s="62"/>
      <c r="Q403" s="62"/>
      <c r="R403" s="62"/>
      <c r="S403" s="62"/>
      <c r="T403" s="62"/>
      <c r="U403" s="62"/>
      <c r="V403" s="62"/>
      <c r="W403" s="62"/>
      <c r="X403" s="62"/>
    </row>
    <row r="404" s="6" customFormat="1" ht="12" customHeight="1">
      <c r="A404" t="s" s="52">
        <f>IF(E404=E405,IF(F404=F405,IF(K404=K405,"ne",IF(K405=K406,"ano","ne")),IF(F404=F403,"ano",IF(F405=F406,"ano","ne"))),"ano")</f>
        <v>41</v>
      </c>
      <c r="B404" s="56">
        <v>45292</v>
      </c>
      <c r="C404" t="s" s="63">
        <v>66</v>
      </c>
      <c r="D404" t="s" s="58">
        <v>505</v>
      </c>
      <c r="E404" t="s" s="58">
        <v>502</v>
      </c>
      <c r="F404" s="59">
        <v>4840</v>
      </c>
      <c r="G404" t="s" s="58">
        <v>503</v>
      </c>
      <c r="H404" s="60">
        <v>2023</v>
      </c>
      <c r="I404" t="s" s="58">
        <v>45</v>
      </c>
      <c r="J404" t="s" s="72">
        <v>480</v>
      </c>
      <c r="K404" t="s" s="66">
        <v>45</v>
      </c>
      <c r="L404" s="36">
        <v>20.7</v>
      </c>
      <c r="M404" s="60">
        <f>SUM(O404:X404)</f>
        <v>0</v>
      </c>
      <c r="N404" s="36">
        <f>L404*M404</f>
        <v>0</v>
      </c>
      <c r="O404" s="62"/>
      <c r="P404" s="62"/>
      <c r="Q404" s="62"/>
      <c r="R404" s="62"/>
      <c r="S404" s="62"/>
      <c r="T404" s="62"/>
      <c r="U404" s="62"/>
      <c r="V404" s="62"/>
      <c r="W404" s="62"/>
      <c r="X404" s="62"/>
    </row>
    <row r="405" s="6" customFormat="1" ht="12" customHeight="1">
      <c r="A405" t="s" s="52">
        <f>IF(E405=E406,IF(F405=F406,IF(K405=K406,"ne",IF(K406=K407,"ano","ne")),IF(F405=F404,"ano",IF(F406=F407,"ano","ne"))),"ano")</f>
        <v>41</v>
      </c>
      <c r="B405" s="56">
        <v>45292</v>
      </c>
      <c r="C405" t="s" s="63">
        <v>66</v>
      </c>
      <c r="D405" t="s" s="58">
        <v>506</v>
      </c>
      <c r="E405" t="s" s="58">
        <v>502</v>
      </c>
      <c r="F405" s="59">
        <v>4840</v>
      </c>
      <c r="G405" t="s" s="58">
        <v>503</v>
      </c>
      <c r="H405" s="60">
        <v>2023</v>
      </c>
      <c r="I405" t="s" s="58">
        <v>45</v>
      </c>
      <c r="J405" t="s" s="72">
        <v>482</v>
      </c>
      <c r="K405" t="s" s="66">
        <v>45</v>
      </c>
      <c r="L405" s="36">
        <v>20.7</v>
      </c>
      <c r="M405" s="60">
        <f>SUM(O405:X405)</f>
        <v>0</v>
      </c>
      <c r="N405" s="36">
        <f>L405*M405</f>
        <v>0</v>
      </c>
      <c r="O405" s="62"/>
      <c r="P405" s="62"/>
      <c r="Q405" s="62"/>
      <c r="R405" s="62"/>
      <c r="S405" s="62"/>
      <c r="T405" s="62"/>
      <c r="U405" s="62"/>
      <c r="V405" s="62"/>
      <c r="W405" s="62"/>
      <c r="X405" s="62"/>
    </row>
    <row r="406" s="6" customFormat="1" ht="12" customHeight="1">
      <c r="A406" t="s" s="52">
        <f>IF(E406=E407,IF(F406=F407,IF(K406=K407,"ne",IF(K407=K408,"ano","ne")),IF(F406=F405,"ano",IF(F407=F408,"ano","ne"))),"ano")</f>
        <v>41</v>
      </c>
      <c r="B406" s="56">
        <v>45292</v>
      </c>
      <c r="C406" t="s" s="63">
        <v>66</v>
      </c>
      <c r="D406" t="s" s="58">
        <v>507</v>
      </c>
      <c r="E406" t="s" s="58">
        <v>502</v>
      </c>
      <c r="F406" s="59">
        <v>4840</v>
      </c>
      <c r="G406" t="s" s="58">
        <v>503</v>
      </c>
      <c r="H406" s="60">
        <v>2023</v>
      </c>
      <c r="I406" t="s" s="58">
        <v>45</v>
      </c>
      <c r="J406" t="s" s="72">
        <v>484</v>
      </c>
      <c r="K406" t="s" s="66">
        <v>45</v>
      </c>
      <c r="L406" s="36">
        <v>20.7</v>
      </c>
      <c r="M406" s="60">
        <f>SUM(O406:X406)</f>
        <v>0</v>
      </c>
      <c r="N406" s="36">
        <f>L406*M406</f>
        <v>0</v>
      </c>
      <c r="O406" s="62"/>
      <c r="P406" s="62"/>
      <c r="Q406" s="62"/>
      <c r="R406" s="62"/>
      <c r="S406" s="62"/>
      <c r="T406" s="62"/>
      <c r="U406" s="62"/>
      <c r="V406" s="62"/>
      <c r="W406" s="62"/>
      <c r="X406" s="62"/>
    </row>
    <row r="407" s="6" customFormat="1" ht="12.75" customHeight="1">
      <c r="A407" t="s" s="52">
        <f>IF(E407=E408,IF(F407=F408,IF(K407=K408,"ne",IF(K408=K409,"ano","ne")),IF(F407=F406,"ano",IF(F408=F409,"ano","ne"))),"ano")</f>
        <v>64</v>
      </c>
      <c r="B407" s="56">
        <v>45292</v>
      </c>
      <c r="C407" t="s" s="63">
        <v>66</v>
      </c>
      <c r="D407" t="s" s="58">
        <v>508</v>
      </c>
      <c r="E407" t="s" s="58">
        <v>502</v>
      </c>
      <c r="F407" s="59">
        <v>4840</v>
      </c>
      <c r="G407" t="s" s="58">
        <v>503</v>
      </c>
      <c r="H407" s="60">
        <v>2023</v>
      </c>
      <c r="I407" t="s" s="58">
        <v>45</v>
      </c>
      <c r="J407" t="s" s="72">
        <v>490</v>
      </c>
      <c r="K407" t="s" s="66">
        <v>45</v>
      </c>
      <c r="L407" s="36">
        <v>20.7</v>
      </c>
      <c r="M407" s="60">
        <f>SUM(O407:X407)</f>
        <v>0</v>
      </c>
      <c r="N407" s="36">
        <f>L407*M407</f>
        <v>0</v>
      </c>
      <c r="O407" s="62"/>
      <c r="P407" s="62"/>
      <c r="Q407" s="62"/>
      <c r="R407" s="62"/>
      <c r="S407" s="62"/>
      <c r="T407" s="62"/>
      <c r="U407" s="62"/>
      <c r="V407" s="62"/>
      <c r="W407" s="62"/>
      <c r="X407" s="62"/>
    </row>
    <row r="408" s="6" customFormat="1" ht="12.75" customHeight="1">
      <c r="A408" t="s" s="52">
        <f>IF(E408=E409,IF(F408=F409,IF(K408=K409,"ne",IF(K409=K410,"ano","ne")),IF(F408=F407,"ano",IF(F409=F410,"ano","ne"))),"ano")</f>
        <v>41</v>
      </c>
      <c r="B408" s="56">
        <v>45292</v>
      </c>
      <c r="C408" s="57"/>
      <c r="D408" t="s" s="58">
        <v>509</v>
      </c>
      <c r="E408" t="s" s="58">
        <v>502</v>
      </c>
      <c r="F408" s="59">
        <v>4377</v>
      </c>
      <c r="G408" t="s" s="58">
        <v>510</v>
      </c>
      <c r="H408" s="60">
        <v>2020</v>
      </c>
      <c r="I408" t="s" s="58">
        <v>45</v>
      </c>
      <c r="J408" t="s" s="72">
        <v>504</v>
      </c>
      <c r="K408" t="s" s="66">
        <v>45</v>
      </c>
      <c r="L408" s="36">
        <v>18.11</v>
      </c>
      <c r="M408" s="60">
        <f>SUM(O408:X408)</f>
        <v>0</v>
      </c>
      <c r="N408" s="36">
        <f>L408*M408</f>
        <v>0</v>
      </c>
      <c r="O408" s="62"/>
      <c r="P408" s="62"/>
      <c r="Q408" s="62"/>
      <c r="R408" s="62"/>
      <c r="S408" s="62"/>
      <c r="T408" s="62"/>
      <c r="U408" s="62"/>
      <c r="V408" s="62"/>
      <c r="W408" s="62"/>
      <c r="X408" s="62"/>
    </row>
    <row r="409" s="6" customFormat="1" ht="12" customHeight="1">
      <c r="A409" t="s" s="52">
        <f>IF(E409=E410,IF(F409=F410,IF(K409=K410,"ne",IF(K410=K411,"ano","ne")),IF(F409=F408,"ano",IF(F410=F411,"ano","ne"))),"ano")</f>
        <v>41</v>
      </c>
      <c r="B409" s="56">
        <v>45292</v>
      </c>
      <c r="C409" s="57"/>
      <c r="D409" t="s" s="58">
        <v>511</v>
      </c>
      <c r="E409" t="s" s="58">
        <v>502</v>
      </c>
      <c r="F409" s="59">
        <v>4377</v>
      </c>
      <c r="G409" t="s" s="58">
        <v>510</v>
      </c>
      <c r="H409" s="60">
        <v>2020</v>
      </c>
      <c r="I409" t="s" s="58">
        <v>45</v>
      </c>
      <c r="J409" t="s" s="72">
        <v>480</v>
      </c>
      <c r="K409" t="s" s="66">
        <v>45</v>
      </c>
      <c r="L409" s="36">
        <v>18.11</v>
      </c>
      <c r="M409" s="60">
        <f>SUM(O409:X409)</f>
        <v>0</v>
      </c>
      <c r="N409" s="36">
        <f>L409*M409</f>
        <v>0</v>
      </c>
      <c r="O409" s="62"/>
      <c r="P409" s="62"/>
      <c r="Q409" s="62"/>
      <c r="R409" s="62"/>
      <c r="S409" s="62"/>
      <c r="T409" s="62"/>
      <c r="U409" s="62"/>
      <c r="V409" s="62"/>
      <c r="W409" s="62"/>
      <c r="X409" s="62"/>
    </row>
    <row r="410" s="6" customFormat="1" ht="12" customHeight="1">
      <c r="A410" t="s" s="52">
        <f>IF(E410=E411,IF(F410=F411,IF(K410=K411,"ne",IF(K411=K412,"ano","ne")),IF(F410=F409,"ano",IF(F411=F412,"ano","ne"))),"ano")</f>
        <v>41</v>
      </c>
      <c r="B410" s="56">
        <v>45292</v>
      </c>
      <c r="C410" s="57"/>
      <c r="D410" t="s" s="58">
        <v>512</v>
      </c>
      <c r="E410" t="s" s="58">
        <v>502</v>
      </c>
      <c r="F410" s="59">
        <v>4377</v>
      </c>
      <c r="G410" t="s" s="58">
        <v>510</v>
      </c>
      <c r="H410" s="60">
        <v>2020</v>
      </c>
      <c r="I410" t="s" s="58">
        <v>45</v>
      </c>
      <c r="J410" t="s" s="72">
        <v>482</v>
      </c>
      <c r="K410" t="s" s="66">
        <v>45</v>
      </c>
      <c r="L410" s="36">
        <v>18.11</v>
      </c>
      <c r="M410" s="60">
        <f>SUM(O410:X410)</f>
        <v>0</v>
      </c>
      <c r="N410" s="36">
        <f>L410*M410</f>
        <v>0</v>
      </c>
      <c r="O410" s="62"/>
      <c r="P410" s="62"/>
      <c r="Q410" s="62"/>
      <c r="R410" s="62"/>
      <c r="S410" s="62"/>
      <c r="T410" s="62"/>
      <c r="U410" s="62"/>
      <c r="V410" s="62"/>
      <c r="W410" s="62"/>
      <c r="X410" s="62"/>
    </row>
    <row r="411" s="6" customFormat="1" ht="12" customHeight="1">
      <c r="A411" t="s" s="52">
        <f>IF(E411=E412,IF(F411=F412,IF(K411=K412,"ne",IF(K412=K413,"ano","ne")),IF(F411=F410,"ano",IF(F412=F413,"ano","ne"))),"ano")</f>
        <v>41</v>
      </c>
      <c r="B411" s="56">
        <v>45292</v>
      </c>
      <c r="C411" s="57"/>
      <c r="D411" t="s" s="58">
        <v>513</v>
      </c>
      <c r="E411" t="s" s="58">
        <v>502</v>
      </c>
      <c r="F411" s="59">
        <v>4377</v>
      </c>
      <c r="G411" t="s" s="58">
        <v>510</v>
      </c>
      <c r="H411" s="60">
        <v>2020</v>
      </c>
      <c r="I411" t="s" s="58">
        <v>45</v>
      </c>
      <c r="J411" t="s" s="72">
        <v>484</v>
      </c>
      <c r="K411" t="s" s="66">
        <v>45</v>
      </c>
      <c r="L411" s="36">
        <v>18.11</v>
      </c>
      <c r="M411" s="60">
        <f>SUM(O411:X411)</f>
        <v>0</v>
      </c>
      <c r="N411" s="36">
        <f>L411*M411</f>
        <v>0</v>
      </c>
      <c r="O411" s="62"/>
      <c r="P411" s="62"/>
      <c r="Q411" s="62"/>
      <c r="R411" s="62"/>
      <c r="S411" s="62"/>
      <c r="T411" s="62"/>
      <c r="U411" s="62"/>
      <c r="V411" s="62"/>
      <c r="W411" s="62"/>
      <c r="X411" s="62"/>
    </row>
    <row r="412" s="6" customFormat="1" ht="12.75" customHeight="1">
      <c r="A412" t="s" s="52">
        <f>IF(E412=E413,IF(F412=F413,IF(K412=K413,"ne",IF(K413=K414,"ano","ne")),IF(F412=F411,"ano",IF(F413=F414,"ano","ne"))),"ano")</f>
        <v>64</v>
      </c>
      <c r="B412" s="56">
        <v>45292</v>
      </c>
      <c r="C412" s="57"/>
      <c r="D412" t="s" s="58">
        <v>514</v>
      </c>
      <c r="E412" t="s" s="58">
        <v>502</v>
      </c>
      <c r="F412" s="59">
        <v>4377</v>
      </c>
      <c r="G412" t="s" s="58">
        <v>510</v>
      </c>
      <c r="H412" s="60">
        <v>2020</v>
      </c>
      <c r="I412" t="s" s="58">
        <v>45</v>
      </c>
      <c r="J412" t="s" s="72">
        <v>490</v>
      </c>
      <c r="K412" t="s" s="66">
        <v>45</v>
      </c>
      <c r="L412" s="36">
        <v>18.11</v>
      </c>
      <c r="M412" s="60">
        <f>SUM(O412:X412)</f>
        <v>0</v>
      </c>
      <c r="N412" s="36">
        <f>L412*M412</f>
        <v>0</v>
      </c>
      <c r="O412" s="62"/>
      <c r="P412" s="62"/>
      <c r="Q412" s="62"/>
      <c r="R412" s="62"/>
      <c r="S412" s="62"/>
      <c r="T412" s="62"/>
      <c r="U412" s="62"/>
      <c r="V412" s="62"/>
      <c r="W412" s="62"/>
      <c r="X412" s="62"/>
    </row>
    <row r="413" s="6" customFormat="1" ht="12.75" customHeight="1">
      <c r="A413" t="s" s="52">
        <f>IF(E413=E414,IF(F413=F414,IF(K413=K414,"ne",IF(K414=K415,"ano","ne")),IF(F413=F412,"ano",IF(F414=F415,"ano","ne"))),"ano")</f>
        <v>41</v>
      </c>
      <c r="B413" s="56">
        <v>45292</v>
      </c>
      <c r="C413" s="57"/>
      <c r="D413" t="s" s="58">
        <v>515</v>
      </c>
      <c r="E413" t="s" s="58">
        <v>502</v>
      </c>
      <c r="F413" s="59">
        <v>3548</v>
      </c>
      <c r="G413" t="s" s="58">
        <v>516</v>
      </c>
      <c r="H413" t="s" s="58">
        <v>517</v>
      </c>
      <c r="I413" t="s" s="58">
        <v>518</v>
      </c>
      <c r="J413" t="s" s="72">
        <v>504</v>
      </c>
      <c r="L413" s="36">
        <v>15.52</v>
      </c>
      <c r="M413" s="60">
        <f>SUM(O413:X413)</f>
        <v>0</v>
      </c>
      <c r="N413" s="36">
        <f>L413*M413</f>
        <v>0</v>
      </c>
      <c r="O413" s="62"/>
      <c r="P413" s="62"/>
      <c r="Q413" s="62"/>
      <c r="R413" s="62"/>
      <c r="S413" s="62"/>
      <c r="T413" s="62"/>
      <c r="U413" s="62"/>
      <c r="V413" s="62"/>
      <c r="W413" s="62"/>
      <c r="X413" s="62"/>
    </row>
    <row r="414" s="6" customFormat="1" ht="12" customHeight="1">
      <c r="A414" t="s" s="52">
        <f>IF(E414=E415,IF(F414=F415,IF(K414=K415,"ne",IF(K415=K416,"ano","ne")),IF(F414=F413,"ano",IF(F415=F416,"ano","ne"))),"ano")</f>
        <v>41</v>
      </c>
      <c r="B414" s="56">
        <v>45292</v>
      </c>
      <c r="C414" s="57"/>
      <c r="D414" t="s" s="58">
        <v>519</v>
      </c>
      <c r="E414" t="s" s="58">
        <v>502</v>
      </c>
      <c r="F414" s="59">
        <v>3548</v>
      </c>
      <c r="G414" t="s" s="58">
        <v>516</v>
      </c>
      <c r="H414" t="s" s="58">
        <v>517</v>
      </c>
      <c r="I414" t="s" s="58">
        <v>518</v>
      </c>
      <c r="J414" t="s" s="72">
        <v>480</v>
      </c>
      <c r="L414" s="36">
        <v>15.52</v>
      </c>
      <c r="M414" s="60">
        <f>SUM(O414:X414)</f>
        <v>0</v>
      </c>
      <c r="N414" s="36">
        <f>L414*M414</f>
        <v>0</v>
      </c>
      <c r="O414" s="62"/>
      <c r="P414" s="62"/>
      <c r="Q414" s="62"/>
      <c r="R414" s="62"/>
      <c r="S414" s="62"/>
      <c r="T414" s="62"/>
      <c r="U414" s="62"/>
      <c r="V414" s="62"/>
      <c r="W414" s="62"/>
      <c r="X414" s="62"/>
    </row>
    <row r="415" s="6" customFormat="1" ht="12" customHeight="1">
      <c r="A415" t="s" s="52">
        <f>IF(E415=E416,IF(F415=F416,IF(K415=K416,"ne",IF(K416=K417,"ano","ne")),IF(F415=F414,"ano",IF(F416=F417,"ano","ne"))),"ano")</f>
        <v>41</v>
      </c>
      <c r="B415" s="56">
        <v>45292</v>
      </c>
      <c r="C415" s="57"/>
      <c r="D415" t="s" s="58">
        <v>520</v>
      </c>
      <c r="E415" t="s" s="58">
        <v>502</v>
      </c>
      <c r="F415" s="59">
        <v>3548</v>
      </c>
      <c r="G415" t="s" s="58">
        <v>516</v>
      </c>
      <c r="H415" t="s" s="58">
        <v>517</v>
      </c>
      <c r="I415" t="s" s="58">
        <v>518</v>
      </c>
      <c r="J415" t="s" s="72">
        <v>482</v>
      </c>
      <c r="L415" s="36">
        <v>15.52</v>
      </c>
      <c r="M415" s="60">
        <f>SUM(O415:X415)</f>
        <v>0</v>
      </c>
      <c r="N415" s="36">
        <f>L415*M415</f>
        <v>0</v>
      </c>
      <c r="O415" s="62"/>
      <c r="P415" s="62"/>
      <c r="Q415" s="62"/>
      <c r="R415" s="62"/>
      <c r="S415" s="62"/>
      <c r="T415" s="62"/>
      <c r="U415" s="62"/>
      <c r="V415" s="62"/>
      <c r="W415" s="62"/>
      <c r="X415" s="62"/>
    </row>
    <row r="416" s="6" customFormat="1" ht="12" customHeight="1">
      <c r="A416" t="s" s="52">
        <f>IF(E416=E417,IF(F416=F417,IF(K416=K417,"ne",IF(K417=K418,"ano","ne")),IF(F416=F415,"ano",IF(F417=F418,"ano","ne"))),"ano")</f>
        <v>41</v>
      </c>
      <c r="B416" s="56">
        <v>45292</v>
      </c>
      <c r="C416" s="57"/>
      <c r="D416" t="s" s="58">
        <v>521</v>
      </c>
      <c r="E416" t="s" s="58">
        <v>502</v>
      </c>
      <c r="F416" s="59">
        <v>3548</v>
      </c>
      <c r="G416" t="s" s="58">
        <v>516</v>
      </c>
      <c r="H416" t="s" s="58">
        <v>517</v>
      </c>
      <c r="I416" t="s" s="58">
        <v>518</v>
      </c>
      <c r="J416" t="s" s="72">
        <v>484</v>
      </c>
      <c r="L416" s="36">
        <v>15.52</v>
      </c>
      <c r="M416" s="60">
        <f>SUM(O416:X416)</f>
        <v>0</v>
      </c>
      <c r="N416" s="36">
        <f>L416*M416</f>
        <v>0</v>
      </c>
      <c r="O416" s="62"/>
      <c r="P416" s="62"/>
      <c r="Q416" s="62"/>
      <c r="R416" s="62"/>
      <c r="S416" s="62"/>
      <c r="T416" s="62"/>
      <c r="U416" s="62"/>
      <c r="V416" s="62"/>
      <c r="W416" s="62"/>
      <c r="X416" s="62"/>
    </row>
    <row r="417" s="6" customFormat="1" ht="12.75" customHeight="1">
      <c r="A417" t="s" s="52">
        <f>IF(E417=E418,IF(F417=F418,IF(K417=K418,"ne",IF(K418=K419,"ano","ne")),IF(F417=F416,"ano",IF(F418=F419,"ano","ne"))),"ano")</f>
        <v>64</v>
      </c>
      <c r="B417" s="56">
        <v>45292</v>
      </c>
      <c r="C417" s="57"/>
      <c r="D417" t="s" s="58">
        <v>522</v>
      </c>
      <c r="E417" t="s" s="58">
        <v>502</v>
      </c>
      <c r="F417" s="59">
        <v>3548</v>
      </c>
      <c r="G417" t="s" s="58">
        <v>516</v>
      </c>
      <c r="H417" t="s" s="58">
        <v>517</v>
      </c>
      <c r="I417" t="s" s="58">
        <v>518</v>
      </c>
      <c r="J417" t="s" s="72">
        <v>490</v>
      </c>
      <c r="L417" s="36">
        <v>15.52</v>
      </c>
      <c r="M417" s="60">
        <f>SUM(O417:X417)</f>
        <v>0</v>
      </c>
      <c r="N417" s="36">
        <f>L417*M417</f>
        <v>0</v>
      </c>
      <c r="O417" s="62"/>
      <c r="P417" s="62"/>
      <c r="Q417" s="62"/>
      <c r="R417" s="62"/>
      <c r="S417" s="62"/>
      <c r="T417" s="62"/>
      <c r="U417" s="62"/>
      <c r="V417" s="62"/>
      <c r="W417" s="62"/>
      <c r="X417" s="62"/>
    </row>
    <row r="418" s="6" customFormat="1" ht="12.75" customHeight="1">
      <c r="A418" t="s" s="52">
        <f>IF(E418=E419,IF(F418=F419,IF(K418=K419,"ne",IF(K419=K420,"ano","ne")),IF(F418=F417,"ano",IF(F419=F420,"ano","ne"))),"ano")</f>
        <v>41</v>
      </c>
      <c r="B418" s="56">
        <v>45292</v>
      </c>
      <c r="C418" s="57"/>
      <c r="D418" t="s" s="58">
        <v>523</v>
      </c>
      <c r="E418" t="s" s="58">
        <v>524</v>
      </c>
      <c r="F418" s="59">
        <v>4579</v>
      </c>
      <c r="G418" t="s" s="58">
        <v>525</v>
      </c>
      <c r="H418" s="60">
        <v>2021</v>
      </c>
      <c r="I418" t="s" s="58">
        <v>526</v>
      </c>
      <c r="J418" t="s" s="72">
        <v>480</v>
      </c>
      <c r="K418" t="s" s="81">
        <v>527</v>
      </c>
      <c r="L418" s="36">
        <v>51.79</v>
      </c>
      <c r="M418" s="60">
        <f>SUM(O418:X418)</f>
        <v>0</v>
      </c>
      <c r="N418" s="36">
        <f>L418*M418</f>
        <v>0</v>
      </c>
      <c r="O418" s="62"/>
      <c r="P418" s="62"/>
      <c r="Q418" s="62"/>
      <c r="R418" s="62"/>
      <c r="S418" s="62"/>
      <c r="T418" s="62"/>
      <c r="U418" s="62"/>
      <c r="V418" s="62"/>
      <c r="W418" s="62"/>
      <c r="X418" s="62"/>
    </row>
    <row r="419" s="6" customFormat="1" ht="12" customHeight="1">
      <c r="A419" t="s" s="52">
        <f>IF(E419=E420,IF(F419=F420,IF(K419=K420,"ne",IF(K420=K421,"ano","ne")),IF(F419=F418,"ano",IF(F420=F421,"ano","ne"))),"ano")</f>
        <v>41</v>
      </c>
      <c r="B419" s="56">
        <v>45292</v>
      </c>
      <c r="C419" s="57"/>
      <c r="D419" t="s" s="58">
        <v>528</v>
      </c>
      <c r="E419" t="s" s="58">
        <v>524</v>
      </c>
      <c r="F419" s="59">
        <v>4579</v>
      </c>
      <c r="G419" t="s" s="58">
        <v>525</v>
      </c>
      <c r="H419" s="60">
        <v>2021</v>
      </c>
      <c r="I419" t="s" s="58">
        <v>526</v>
      </c>
      <c r="J419" t="s" s="72">
        <v>482</v>
      </c>
      <c r="K419" t="s" s="81">
        <v>527</v>
      </c>
      <c r="L419" s="36">
        <v>51.79</v>
      </c>
      <c r="M419" s="60">
        <f>SUM(O419:X419)</f>
        <v>0</v>
      </c>
      <c r="N419" s="36">
        <f>L419*M419</f>
        <v>0</v>
      </c>
      <c r="O419" s="62"/>
      <c r="P419" s="62"/>
      <c r="Q419" s="62"/>
      <c r="R419" s="62"/>
      <c r="S419" s="62"/>
      <c r="T419" s="62"/>
      <c r="U419" s="62"/>
      <c r="V419" s="62"/>
      <c r="W419" s="62"/>
      <c r="X419" s="62"/>
    </row>
    <row r="420" s="6" customFormat="1" ht="12.75" customHeight="1">
      <c r="A420" t="s" s="52">
        <f>IF(E420=E421,IF(F420=F421,IF(K420=K421,"ne",IF(K421=K422,"ano","ne")),IF(F420=F419,"ano",IF(F421=F422,"ano","ne"))),"ano")</f>
        <v>64</v>
      </c>
      <c r="B420" s="56">
        <v>45292</v>
      </c>
      <c r="C420" s="57"/>
      <c r="D420" t="s" s="58">
        <v>529</v>
      </c>
      <c r="E420" t="s" s="58">
        <v>524</v>
      </c>
      <c r="F420" s="59">
        <v>4579</v>
      </c>
      <c r="G420" t="s" s="58">
        <v>525</v>
      </c>
      <c r="H420" s="60">
        <v>2021</v>
      </c>
      <c r="I420" t="s" s="58">
        <v>526</v>
      </c>
      <c r="J420" t="s" s="72">
        <v>484</v>
      </c>
      <c r="K420" t="s" s="81">
        <v>527</v>
      </c>
      <c r="L420" s="36">
        <v>51.79</v>
      </c>
      <c r="M420" s="60">
        <f>SUM(O420:X420)</f>
        <v>0</v>
      </c>
      <c r="N420" s="36">
        <f>L420*M420</f>
        <v>0</v>
      </c>
      <c r="O420" s="62"/>
      <c r="P420" s="62"/>
      <c r="Q420" s="62"/>
      <c r="R420" s="62"/>
      <c r="S420" s="62"/>
      <c r="T420" s="62"/>
      <c r="U420" s="62"/>
      <c r="V420" s="62"/>
      <c r="W420" s="62"/>
      <c r="X420" s="62"/>
    </row>
    <row r="421" s="6" customFormat="1" ht="12.75" customHeight="1">
      <c r="A421" t="s" s="52">
        <f>IF(E421=E422,IF(F421=F422,IF(K421=K422,"ne",IF(K422=K423,"ano","ne")),IF(F421=F420,"ano",IF(F422=F423,"ano","ne"))),"ano")</f>
        <v>41</v>
      </c>
      <c r="B421" s="56">
        <v>45292</v>
      </c>
      <c r="C421" s="57"/>
      <c r="D421" t="s" s="58">
        <v>530</v>
      </c>
      <c r="E421" t="s" s="58">
        <v>524</v>
      </c>
      <c r="F421" s="59">
        <v>4580</v>
      </c>
      <c r="G421" t="s" s="58">
        <v>531</v>
      </c>
      <c r="H421" s="60">
        <v>2021</v>
      </c>
      <c r="I421" t="s" s="58">
        <v>532</v>
      </c>
      <c r="J421" t="s" s="72">
        <v>480</v>
      </c>
      <c r="K421" t="s" s="67">
        <v>533</v>
      </c>
      <c r="L421" s="36">
        <v>56.97</v>
      </c>
      <c r="M421" s="60">
        <f>SUM(O421:X421)</f>
        <v>0</v>
      </c>
      <c r="N421" s="36">
        <f>L421*M421</f>
        <v>0</v>
      </c>
      <c r="O421" s="62"/>
      <c r="P421" s="62"/>
      <c r="Q421" s="62"/>
      <c r="R421" s="62"/>
      <c r="S421" s="62"/>
      <c r="T421" s="62"/>
      <c r="U421" s="62"/>
      <c r="V421" s="62"/>
      <c r="W421" s="62"/>
      <c r="X421" s="62"/>
    </row>
    <row r="422" s="6" customFormat="1" ht="12" customHeight="1">
      <c r="A422" t="s" s="52">
        <f>IF(E422=E423,IF(F422=F423,IF(K422=K423,"ne",IF(K423=K424,"ano","ne")),IF(F422=F421,"ano",IF(F423=F424,"ano","ne"))),"ano")</f>
        <v>41</v>
      </c>
      <c r="B422" s="56">
        <v>45292</v>
      </c>
      <c r="C422" s="57"/>
      <c r="D422" t="s" s="58">
        <v>534</v>
      </c>
      <c r="E422" t="s" s="58">
        <v>524</v>
      </c>
      <c r="F422" s="59">
        <v>4580</v>
      </c>
      <c r="G422" t="s" s="58">
        <v>531</v>
      </c>
      <c r="H422" s="60">
        <v>2021</v>
      </c>
      <c r="I422" t="s" s="58">
        <v>532</v>
      </c>
      <c r="J422" t="s" s="72">
        <v>482</v>
      </c>
      <c r="K422" t="s" s="67">
        <v>533</v>
      </c>
      <c r="L422" s="36">
        <v>56.97</v>
      </c>
      <c r="M422" s="60">
        <f>SUM(O422:X422)</f>
        <v>0</v>
      </c>
      <c r="N422" s="36">
        <f>L422*M422</f>
        <v>0</v>
      </c>
      <c r="O422" s="62"/>
      <c r="P422" s="62"/>
      <c r="Q422" s="62"/>
      <c r="R422" s="62"/>
      <c r="S422" s="62"/>
      <c r="T422" s="62"/>
      <c r="U422" s="62"/>
      <c r="V422" s="62"/>
      <c r="W422" s="62"/>
      <c r="X422" s="62"/>
    </row>
    <row r="423" s="6" customFormat="1" ht="12" customHeight="1">
      <c r="A423" t="s" s="52">
        <f>IF(E423=E424,IF(F423=F424,IF(K423=K424,"ne",IF(K424=K425,"ano","ne")),IF(F423=F422,"ano",IF(F424=F425,"ano","ne"))),"ano")</f>
        <v>41</v>
      </c>
      <c r="B423" s="56">
        <v>45292</v>
      </c>
      <c r="C423" s="57"/>
      <c r="D423" t="s" s="58">
        <v>535</v>
      </c>
      <c r="E423" t="s" s="58">
        <v>524</v>
      </c>
      <c r="F423" s="59">
        <v>4580</v>
      </c>
      <c r="G423" t="s" s="58">
        <v>531</v>
      </c>
      <c r="H423" s="60">
        <v>2021</v>
      </c>
      <c r="I423" t="s" s="58">
        <v>532</v>
      </c>
      <c r="J423" t="s" s="72">
        <v>484</v>
      </c>
      <c r="K423" t="s" s="67">
        <v>533</v>
      </c>
      <c r="L423" s="36">
        <v>56.97</v>
      </c>
      <c r="M423" s="60">
        <f>SUM(O423:X423)</f>
        <v>0</v>
      </c>
      <c r="N423" s="36">
        <f>L423*M423</f>
        <v>0</v>
      </c>
      <c r="O423" s="62"/>
      <c r="P423" s="62"/>
      <c r="Q423" s="62"/>
      <c r="R423" s="62"/>
      <c r="S423" s="62"/>
      <c r="T423" s="62"/>
      <c r="U423" s="62"/>
      <c r="V423" s="62"/>
      <c r="W423" s="62"/>
      <c r="X423" s="62"/>
    </row>
    <row r="424" s="6" customFormat="1" ht="12.75" customHeight="1">
      <c r="A424" t="s" s="52">
        <f>IF(E424=E425,IF(F424=F425,IF(K424=K425,"ne",IF(K425=K426,"ano","ne")),IF(F424=F423,"ano",IF(F425=F426,"ano","ne"))),"ano")</f>
        <v>64</v>
      </c>
      <c r="B424" s="56">
        <v>45292</v>
      </c>
      <c r="C424" s="57"/>
      <c r="D424" t="s" s="58">
        <v>536</v>
      </c>
      <c r="E424" t="s" s="58">
        <v>524</v>
      </c>
      <c r="F424" s="59">
        <v>4580</v>
      </c>
      <c r="G424" t="s" s="58">
        <v>531</v>
      </c>
      <c r="H424" s="60">
        <v>2021</v>
      </c>
      <c r="I424" t="s" s="58">
        <v>532</v>
      </c>
      <c r="J424" t="s" s="72">
        <v>490</v>
      </c>
      <c r="K424" t="s" s="67">
        <v>533</v>
      </c>
      <c r="L424" s="36">
        <v>56.97</v>
      </c>
      <c r="M424" s="60">
        <f>SUM(O424:X424)</f>
        <v>0</v>
      </c>
      <c r="N424" s="36">
        <f>L424*M424</f>
        <v>0</v>
      </c>
      <c r="O424" s="62"/>
      <c r="P424" s="62"/>
      <c r="Q424" s="62"/>
      <c r="R424" s="62"/>
      <c r="S424" s="62"/>
      <c r="T424" s="62"/>
      <c r="U424" s="62"/>
      <c r="V424" s="62"/>
      <c r="W424" s="62"/>
      <c r="X424" s="62"/>
    </row>
    <row r="425" s="6" customFormat="1" ht="12.75" customHeight="1">
      <c r="A425" t="s" s="52">
        <f>IF(E425=E426,IF(F425=F426,IF(K425=K426,"ne",IF(K426=K427,"ano","ne")),IF(F425=F424,"ano",IF(F426=F427,"ano","ne"))),"ano")</f>
        <v>41</v>
      </c>
      <c r="B425" s="56">
        <v>45292</v>
      </c>
      <c r="C425" s="57"/>
      <c r="D425" t="s" s="58">
        <v>537</v>
      </c>
      <c r="E425" t="s" s="58">
        <v>524</v>
      </c>
      <c r="F425" s="59">
        <v>4170</v>
      </c>
      <c r="G425" t="s" s="58">
        <v>538</v>
      </c>
      <c r="H425" s="60">
        <v>2019</v>
      </c>
      <c r="I425" t="s" s="58">
        <v>332</v>
      </c>
      <c r="J425" t="s" s="72">
        <v>504</v>
      </c>
      <c r="K425" t="s" s="82">
        <v>332</v>
      </c>
      <c r="L425" s="36">
        <v>38.83</v>
      </c>
      <c r="M425" s="60">
        <f>SUM(O425:X425)</f>
        <v>0</v>
      </c>
      <c r="N425" s="36">
        <f>L425*M425</f>
        <v>0</v>
      </c>
      <c r="O425" s="62"/>
      <c r="P425" s="62"/>
      <c r="Q425" s="62"/>
      <c r="R425" s="62"/>
      <c r="S425" s="62"/>
      <c r="T425" s="62"/>
      <c r="U425" s="62"/>
      <c r="V425" s="62"/>
      <c r="W425" s="62"/>
      <c r="X425" s="62"/>
    </row>
    <row r="426" s="6" customFormat="1" ht="12" customHeight="1">
      <c r="A426" t="s" s="52">
        <f>IF(E426=E427,IF(F426=F427,IF(K426=K427,"ne",IF(K427=K428,"ano","ne")),IF(F426=F425,"ano",IF(F427=F428,"ano","ne"))),"ano")</f>
        <v>41</v>
      </c>
      <c r="B426" s="56">
        <v>45292</v>
      </c>
      <c r="C426" s="57"/>
      <c r="D426" t="s" s="58">
        <v>539</v>
      </c>
      <c r="E426" t="s" s="58">
        <v>524</v>
      </c>
      <c r="F426" s="59">
        <v>4170</v>
      </c>
      <c r="G426" t="s" s="58">
        <v>538</v>
      </c>
      <c r="H426" s="60">
        <v>2019</v>
      </c>
      <c r="I426" t="s" s="58">
        <v>332</v>
      </c>
      <c r="J426" t="s" s="72">
        <v>480</v>
      </c>
      <c r="K426" t="s" s="82">
        <v>332</v>
      </c>
      <c r="L426" s="36">
        <v>38.83</v>
      </c>
      <c r="M426" s="60">
        <f>SUM(O426:X426)</f>
        <v>0</v>
      </c>
      <c r="N426" s="36">
        <f>L426*M426</f>
        <v>0</v>
      </c>
      <c r="O426" s="62"/>
      <c r="P426" s="62"/>
      <c r="Q426" s="62"/>
      <c r="R426" s="62"/>
      <c r="S426" s="62"/>
      <c r="T426" s="62"/>
      <c r="U426" s="62"/>
      <c r="V426" s="62"/>
      <c r="W426" s="62"/>
      <c r="X426" s="62"/>
    </row>
    <row r="427" s="6" customFormat="1" ht="12" customHeight="1">
      <c r="A427" t="s" s="52">
        <f>IF(E427=E428,IF(F427=F428,IF(K427=K428,"ne",IF(K428=K429,"ano","ne")),IF(F427=F426,"ano",IF(F428=F429,"ano","ne"))),"ano")</f>
        <v>41</v>
      </c>
      <c r="B427" s="56">
        <v>45292</v>
      </c>
      <c r="C427" s="57"/>
      <c r="D427" t="s" s="58">
        <v>540</v>
      </c>
      <c r="E427" t="s" s="58">
        <v>524</v>
      </c>
      <c r="F427" s="59">
        <v>4170</v>
      </c>
      <c r="G427" t="s" s="58">
        <v>538</v>
      </c>
      <c r="H427" s="60">
        <v>2019</v>
      </c>
      <c r="I427" t="s" s="58">
        <v>332</v>
      </c>
      <c r="J427" t="s" s="72">
        <v>482</v>
      </c>
      <c r="K427" t="s" s="82">
        <v>332</v>
      </c>
      <c r="L427" s="36">
        <v>38.83</v>
      </c>
      <c r="M427" s="60">
        <f>SUM(O427:X427)</f>
        <v>0</v>
      </c>
      <c r="N427" s="36">
        <f>L427*M427</f>
        <v>0</v>
      </c>
      <c r="O427" s="62"/>
      <c r="P427" s="62"/>
      <c r="Q427" s="62"/>
      <c r="R427" s="62"/>
      <c r="S427" s="62"/>
      <c r="T427" s="62"/>
      <c r="U427" s="62"/>
      <c r="V427" s="62"/>
      <c r="W427" s="62"/>
      <c r="X427" s="62"/>
    </row>
    <row r="428" s="6" customFormat="1" ht="12.75" customHeight="1">
      <c r="A428" t="s" s="52">
        <f>IF(E428=E429,IF(F428=F429,IF(K428=K429,"ne",IF(K429=K430,"ano","ne")),IF(F428=F427,"ano",IF(F429=F430,"ano","ne"))),"ano")</f>
        <v>64</v>
      </c>
      <c r="B428" s="56">
        <v>45292</v>
      </c>
      <c r="C428" s="57"/>
      <c r="D428" t="s" s="58">
        <v>541</v>
      </c>
      <c r="E428" t="s" s="58">
        <v>524</v>
      </c>
      <c r="F428" s="59">
        <v>4170</v>
      </c>
      <c r="G428" t="s" s="58">
        <v>538</v>
      </c>
      <c r="H428" s="60">
        <v>2019</v>
      </c>
      <c r="I428" t="s" s="58">
        <v>332</v>
      </c>
      <c r="J428" t="s" s="72">
        <v>484</v>
      </c>
      <c r="K428" t="s" s="82">
        <v>332</v>
      </c>
      <c r="L428" s="36">
        <v>38.83</v>
      </c>
      <c r="M428" s="60">
        <f>SUM(O428:X428)</f>
        <v>0</v>
      </c>
      <c r="N428" s="36">
        <f>L428*M428</f>
        <v>0</v>
      </c>
      <c r="O428" s="62"/>
      <c r="P428" s="62"/>
      <c r="Q428" s="62"/>
      <c r="R428" s="62"/>
      <c r="S428" s="62"/>
      <c r="T428" s="62"/>
      <c r="U428" s="62"/>
      <c r="V428" s="62"/>
      <c r="W428" s="62"/>
      <c r="X428" s="62"/>
    </row>
    <row r="429" s="6" customFormat="1" ht="12.75" customHeight="1">
      <c r="A429" t="s" s="52">
        <f>IF(E429=E430,IF(F429=F430,IF(K429=K430,"ne",IF(K430=K431,"ano","ne")),IF(F429=F428,"ano",IF(F430=F431,"ano","ne"))),"ano")</f>
        <v>41</v>
      </c>
      <c r="B429" s="56">
        <v>45292</v>
      </c>
      <c r="C429" s="57"/>
      <c r="D429" t="s" s="58">
        <v>542</v>
      </c>
      <c r="E429" t="s" s="58">
        <v>524</v>
      </c>
      <c r="F429" s="59">
        <v>4171</v>
      </c>
      <c r="G429" t="s" s="58">
        <v>543</v>
      </c>
      <c r="H429" s="60">
        <v>2019</v>
      </c>
      <c r="I429" t="s" s="58">
        <v>544</v>
      </c>
      <c r="J429" t="s" s="72">
        <v>480</v>
      </c>
      <c r="K429" t="s" s="83">
        <v>544</v>
      </c>
      <c r="L429" s="36">
        <v>46.61</v>
      </c>
      <c r="M429" s="60">
        <f>SUM(O429:X429)</f>
        <v>0</v>
      </c>
      <c r="N429" s="36">
        <f>L429*M429</f>
        <v>0</v>
      </c>
      <c r="O429" s="62"/>
      <c r="P429" s="62"/>
      <c r="Q429" s="62"/>
      <c r="R429" s="62"/>
      <c r="S429" s="62"/>
      <c r="T429" s="62"/>
      <c r="U429" s="62"/>
      <c r="V429" s="62"/>
      <c r="W429" s="62"/>
      <c r="X429" s="62"/>
    </row>
    <row r="430" s="6" customFormat="1" ht="12" customHeight="1">
      <c r="A430" t="s" s="52">
        <f>IF(E430=E431,IF(F430=F431,IF(K430=K431,"ne",IF(K431=K432,"ano","ne")),IF(F430=F429,"ano",IF(F431=F432,"ano","ne"))),"ano")</f>
        <v>41</v>
      </c>
      <c r="B430" s="56">
        <v>45292</v>
      </c>
      <c r="C430" s="57"/>
      <c r="D430" t="s" s="58">
        <v>545</v>
      </c>
      <c r="E430" t="s" s="58">
        <v>524</v>
      </c>
      <c r="F430" s="59">
        <v>4171</v>
      </c>
      <c r="G430" t="s" s="58">
        <v>543</v>
      </c>
      <c r="H430" s="60">
        <v>2019</v>
      </c>
      <c r="I430" t="s" s="58">
        <v>544</v>
      </c>
      <c r="J430" t="s" s="72">
        <v>482</v>
      </c>
      <c r="K430" t="s" s="83">
        <v>544</v>
      </c>
      <c r="L430" s="36">
        <v>46.61</v>
      </c>
      <c r="M430" s="60">
        <f>SUM(O430:X430)</f>
        <v>0</v>
      </c>
      <c r="N430" s="36">
        <f>L430*M430</f>
        <v>0</v>
      </c>
      <c r="O430" s="62"/>
      <c r="P430" s="62"/>
      <c r="Q430" s="62"/>
      <c r="R430" s="62"/>
      <c r="S430" s="62"/>
      <c r="T430" s="62"/>
      <c r="U430" s="62"/>
      <c r="V430" s="62"/>
      <c r="W430" s="62"/>
      <c r="X430" s="62"/>
    </row>
    <row r="431" s="6" customFormat="1" ht="12" customHeight="1">
      <c r="A431" t="s" s="52">
        <f>IF(E431=E432,IF(F431=F432,IF(K431=K432,"ne",IF(K432=K433,"ano","ne")),IF(F431=F430,"ano",IF(F432=F433,"ano","ne"))),"ano")</f>
        <v>41</v>
      </c>
      <c r="B431" s="56">
        <v>45292</v>
      </c>
      <c r="C431" s="57"/>
      <c r="D431" t="s" s="58">
        <v>546</v>
      </c>
      <c r="E431" t="s" s="58">
        <v>524</v>
      </c>
      <c r="F431" s="59">
        <v>4171</v>
      </c>
      <c r="G431" t="s" s="58">
        <v>543</v>
      </c>
      <c r="H431" s="60">
        <v>2019</v>
      </c>
      <c r="I431" t="s" s="58">
        <v>544</v>
      </c>
      <c r="J431" t="s" s="72">
        <v>484</v>
      </c>
      <c r="K431" t="s" s="83">
        <v>544</v>
      </c>
      <c r="L431" s="36">
        <v>46.61</v>
      </c>
      <c r="M431" s="60">
        <f>SUM(O431:X431)</f>
        <v>0</v>
      </c>
      <c r="N431" s="36">
        <f>L431*M431</f>
        <v>0</v>
      </c>
      <c r="O431" s="62"/>
      <c r="P431" s="62"/>
      <c r="Q431" s="62"/>
      <c r="R431" s="62"/>
      <c r="S431" s="62"/>
      <c r="T431" s="62"/>
      <c r="U431" s="62"/>
      <c r="V431" s="62"/>
      <c r="W431" s="62"/>
      <c r="X431" s="62"/>
    </row>
    <row r="432" s="6" customFormat="1" ht="12.75" customHeight="1">
      <c r="A432" t="s" s="52">
        <f>IF(E432=E433,IF(F432=F433,IF(K432=K433,"ne",IF(K433=K434,"ano","ne")),IF(F432=F431,"ano",IF(F433=F434,"ano","ne"))),"ano")</f>
        <v>64</v>
      </c>
      <c r="B432" s="56">
        <v>45292</v>
      </c>
      <c r="C432" s="57"/>
      <c r="D432" t="s" s="58">
        <v>547</v>
      </c>
      <c r="E432" t="s" s="58">
        <v>524</v>
      </c>
      <c r="F432" s="59">
        <v>4171</v>
      </c>
      <c r="G432" t="s" s="58">
        <v>543</v>
      </c>
      <c r="H432" s="60">
        <v>2019</v>
      </c>
      <c r="I432" t="s" s="58">
        <v>544</v>
      </c>
      <c r="J432" t="s" s="72">
        <v>490</v>
      </c>
      <c r="K432" t="s" s="83">
        <v>544</v>
      </c>
      <c r="L432" s="36">
        <v>46.61</v>
      </c>
      <c r="M432" s="60">
        <f>SUM(O432:X432)</f>
        <v>0</v>
      </c>
      <c r="N432" s="36">
        <f>L432*M432</f>
        <v>0</v>
      </c>
      <c r="O432" s="62"/>
      <c r="P432" s="62"/>
      <c r="Q432" s="62"/>
      <c r="R432" s="62"/>
      <c r="S432" s="62"/>
      <c r="T432" s="62"/>
      <c r="U432" s="62"/>
      <c r="V432" s="62"/>
      <c r="W432" s="62"/>
      <c r="X432" s="62"/>
    </row>
    <row r="433" s="6" customFormat="1" ht="12.75" customHeight="1">
      <c r="A433" t="s" s="52">
        <f>IF(E433=E434,IF(F433=F434,IF(K433=K434,"ne",IF(K434=K435,"ano","ne")),IF(F433=F432,"ano",IF(F434=F435,"ano","ne"))),"ano")</f>
        <v>41</v>
      </c>
      <c r="B433" s="56">
        <v>45292</v>
      </c>
      <c r="C433" s="57"/>
      <c r="D433" t="s" s="58">
        <v>548</v>
      </c>
      <c r="E433" t="s" s="58">
        <v>524</v>
      </c>
      <c r="F433" s="59">
        <v>4172</v>
      </c>
      <c r="G433" t="s" s="58">
        <v>549</v>
      </c>
      <c r="H433" s="60">
        <v>2019</v>
      </c>
      <c r="I433" t="s" s="58">
        <v>441</v>
      </c>
      <c r="J433" t="s" s="72">
        <v>504</v>
      </c>
      <c r="K433" t="s" s="78">
        <v>441</v>
      </c>
      <c r="L433" s="36">
        <v>46.61</v>
      </c>
      <c r="M433" s="60">
        <f>SUM(O433:X433)</f>
        <v>0</v>
      </c>
      <c r="N433" s="36">
        <f>L433*M433</f>
        <v>0</v>
      </c>
      <c r="O433" s="62"/>
      <c r="P433" s="62"/>
      <c r="Q433" s="62"/>
      <c r="R433" s="62"/>
      <c r="S433" s="62"/>
      <c r="T433" s="62"/>
      <c r="U433" s="62"/>
      <c r="V433" s="62"/>
      <c r="W433" s="62"/>
      <c r="X433" s="62"/>
    </row>
    <row r="434" s="6" customFormat="1" ht="12" customHeight="1">
      <c r="A434" t="s" s="52">
        <f>IF(E434=E435,IF(F434=F435,IF(K434=K435,"ne",IF(K435=K436,"ano","ne")),IF(F434=F433,"ano",IF(F435=F436,"ano","ne"))),"ano")</f>
        <v>41</v>
      </c>
      <c r="B434" s="56">
        <v>45292</v>
      </c>
      <c r="C434" s="57"/>
      <c r="D434" t="s" s="58">
        <v>550</v>
      </c>
      <c r="E434" t="s" s="58">
        <v>524</v>
      </c>
      <c r="F434" s="59">
        <v>4172</v>
      </c>
      <c r="G434" t="s" s="58">
        <v>549</v>
      </c>
      <c r="H434" s="60">
        <v>2019</v>
      </c>
      <c r="I434" t="s" s="58">
        <v>441</v>
      </c>
      <c r="J434" t="s" s="72">
        <v>480</v>
      </c>
      <c r="K434" t="s" s="78">
        <v>441</v>
      </c>
      <c r="L434" s="36">
        <v>46.61</v>
      </c>
      <c r="M434" s="60">
        <f>SUM(O434:X434)</f>
        <v>0</v>
      </c>
      <c r="N434" s="36">
        <f>L434*M434</f>
        <v>0</v>
      </c>
      <c r="O434" s="62"/>
      <c r="P434" s="62"/>
      <c r="Q434" s="62"/>
      <c r="R434" s="62"/>
      <c r="S434" s="62"/>
      <c r="T434" s="62"/>
      <c r="U434" s="62"/>
      <c r="V434" s="62"/>
      <c r="W434" s="62"/>
      <c r="X434" s="62"/>
    </row>
    <row r="435" s="6" customFormat="1" ht="12" customHeight="1">
      <c r="A435" t="s" s="52">
        <f>IF(E435=E436,IF(F435=F436,IF(K435=K436,"ne",IF(K436=K437,"ano","ne")),IF(F435=F434,"ano",IF(F436=F437,"ano","ne"))),"ano")</f>
        <v>41</v>
      </c>
      <c r="B435" s="56">
        <v>45292</v>
      </c>
      <c r="C435" s="57"/>
      <c r="D435" t="s" s="58">
        <v>551</v>
      </c>
      <c r="E435" t="s" s="58">
        <v>524</v>
      </c>
      <c r="F435" s="59">
        <v>4172</v>
      </c>
      <c r="G435" t="s" s="58">
        <v>549</v>
      </c>
      <c r="H435" s="60">
        <v>2019</v>
      </c>
      <c r="I435" t="s" s="58">
        <v>441</v>
      </c>
      <c r="J435" t="s" s="72">
        <v>482</v>
      </c>
      <c r="K435" t="s" s="78">
        <v>441</v>
      </c>
      <c r="L435" s="36">
        <v>46.61</v>
      </c>
      <c r="M435" s="60">
        <f>SUM(O435:X435)</f>
        <v>0</v>
      </c>
      <c r="N435" s="36">
        <f>L435*M435</f>
        <v>0</v>
      </c>
      <c r="O435" s="62"/>
      <c r="P435" s="62"/>
      <c r="Q435" s="62"/>
      <c r="R435" s="62"/>
      <c r="S435" s="62"/>
      <c r="T435" s="62"/>
      <c r="U435" s="62"/>
      <c r="V435" s="62"/>
      <c r="W435" s="62"/>
      <c r="X435" s="62"/>
    </row>
    <row r="436" s="6" customFormat="1" ht="12.75" customHeight="1">
      <c r="A436" t="s" s="52">
        <f>IF(E436=E437,IF(F436=F437,IF(K436=K437,"ne",IF(K437=K438,"ano","ne")),IF(F436=F435,"ano",IF(F437=F438,"ano","ne"))),"ano")</f>
        <v>64</v>
      </c>
      <c r="B436" s="56">
        <v>45292</v>
      </c>
      <c r="C436" s="57"/>
      <c r="D436" t="s" s="58">
        <v>552</v>
      </c>
      <c r="E436" t="s" s="58">
        <v>524</v>
      </c>
      <c r="F436" s="59">
        <v>4172</v>
      </c>
      <c r="G436" t="s" s="58">
        <v>549</v>
      </c>
      <c r="H436" s="60">
        <v>2019</v>
      </c>
      <c r="I436" t="s" s="58">
        <v>441</v>
      </c>
      <c r="J436" t="s" s="72">
        <v>484</v>
      </c>
      <c r="K436" t="s" s="78">
        <v>441</v>
      </c>
      <c r="L436" s="36">
        <v>46.61</v>
      </c>
      <c r="M436" s="60">
        <f>SUM(O436:X436)</f>
        <v>0</v>
      </c>
      <c r="N436" s="36">
        <f>L436*M436</f>
        <v>0</v>
      </c>
      <c r="O436" s="62"/>
      <c r="P436" s="62"/>
      <c r="Q436" s="62"/>
      <c r="R436" s="62"/>
      <c r="S436" s="62"/>
      <c r="T436" s="62"/>
      <c r="U436" s="62"/>
      <c r="V436" s="62"/>
      <c r="W436" s="62"/>
      <c r="X436" s="62"/>
    </row>
    <row r="437" s="6" customFormat="1" ht="12.75" customHeight="1">
      <c r="A437" t="s" s="52">
        <f>IF(E437=E438,IF(F437=F438,IF(K437=K438,"ne",IF(K438=K439,"ano","ne")),IF(F437=F436,"ano",IF(F438=F439,"ano","ne"))),"ano")</f>
        <v>41</v>
      </c>
      <c r="B437" s="56">
        <v>45292</v>
      </c>
      <c r="C437" s="57"/>
      <c r="D437" t="s" s="58">
        <v>553</v>
      </c>
      <c r="E437" t="s" s="58">
        <v>524</v>
      </c>
      <c r="F437" s="59">
        <v>4702</v>
      </c>
      <c r="G437" t="s" s="58">
        <v>554</v>
      </c>
      <c r="H437" s="60">
        <v>2022</v>
      </c>
      <c r="I437" t="s" s="58">
        <v>555</v>
      </c>
      <c r="J437" t="s" s="72">
        <v>556</v>
      </c>
      <c r="K437" t="s" s="84">
        <v>557</v>
      </c>
      <c r="L437" s="36">
        <v>51.79</v>
      </c>
      <c r="M437" s="60">
        <f>SUM(O437:X437)</f>
        <v>0</v>
      </c>
      <c r="N437" s="36">
        <f>L437*M437</f>
        <v>0</v>
      </c>
      <c r="O437" s="62"/>
      <c r="P437" s="62"/>
      <c r="Q437" s="62"/>
      <c r="R437" s="62"/>
      <c r="S437" s="62"/>
      <c r="T437" s="62"/>
      <c r="U437" s="62"/>
      <c r="V437" s="62"/>
      <c r="W437" s="62"/>
      <c r="X437" s="62"/>
    </row>
    <row r="438" s="6" customFormat="1" ht="12.75" customHeight="1">
      <c r="A438" t="s" s="52">
        <f>IF(E438=E439,IF(F438=F439,IF(K438=K439,"ne",IF(K439=K440,"ano","ne")),IF(F438=F437,"ano",IF(F439=F440,"ano","ne"))),"ano")</f>
        <v>64</v>
      </c>
      <c r="B438" s="56">
        <v>45292</v>
      </c>
      <c r="C438" s="57"/>
      <c r="D438" t="s" s="58">
        <v>558</v>
      </c>
      <c r="E438" t="s" s="58">
        <v>524</v>
      </c>
      <c r="F438" s="59">
        <v>4702</v>
      </c>
      <c r="G438" t="s" s="58">
        <v>554</v>
      </c>
      <c r="H438" s="60">
        <v>2022</v>
      </c>
      <c r="I438" t="s" s="58">
        <v>559</v>
      </c>
      <c r="J438" t="s" s="72">
        <v>560</v>
      </c>
      <c r="K438" t="s" s="66">
        <v>561</v>
      </c>
      <c r="L438" s="36">
        <v>51.79</v>
      </c>
      <c r="M438" s="60">
        <f>SUM(O438:X438)</f>
        <v>0</v>
      </c>
      <c r="N438" s="36">
        <f>L438*M438</f>
        <v>0</v>
      </c>
      <c r="O438" s="62"/>
      <c r="P438" s="62"/>
      <c r="Q438" s="62"/>
      <c r="R438" s="62"/>
      <c r="S438" s="62"/>
      <c r="T438" s="62"/>
      <c r="U438" s="62"/>
      <c r="V438" s="62"/>
      <c r="W438" s="62"/>
      <c r="X438" s="62"/>
    </row>
    <row r="439" s="6" customFormat="1" ht="12.75" customHeight="1">
      <c r="A439" t="s" s="52">
        <f>IF(E439=E440,IF(F439=F440,IF(K439=K440,"ne",IF(K440=K441,"ano","ne")),IF(F439=F438,"ano",IF(F440=F441,"ano","ne"))),"ano")</f>
        <v>41</v>
      </c>
      <c r="B439" s="56">
        <v>45292</v>
      </c>
      <c r="C439" s="57"/>
      <c r="D439" t="s" s="58">
        <v>562</v>
      </c>
      <c r="E439" t="s" s="58">
        <v>524</v>
      </c>
      <c r="F439" s="59">
        <v>4837</v>
      </c>
      <c r="G439" t="s" s="58">
        <v>563</v>
      </c>
      <c r="H439" s="60">
        <v>2023</v>
      </c>
      <c r="I439" t="s" s="58">
        <v>564</v>
      </c>
      <c r="J439" t="s" s="72">
        <v>480</v>
      </c>
      <c r="K439" t="s" s="85">
        <v>565</v>
      </c>
      <c r="L439" s="36">
        <v>41.42</v>
      </c>
      <c r="M439" s="60">
        <f>SUM(O439:X439)</f>
        <v>0</v>
      </c>
      <c r="N439" s="36">
        <f>L439*M439</f>
        <v>0</v>
      </c>
      <c r="O439" s="62"/>
      <c r="P439" s="62"/>
      <c r="Q439" s="62"/>
      <c r="R439" s="62"/>
      <c r="S439" s="62"/>
      <c r="T439" s="62"/>
      <c r="U439" s="62"/>
      <c r="V439" s="62"/>
      <c r="W439" s="62"/>
      <c r="X439" s="62"/>
    </row>
    <row r="440" s="6" customFormat="1" ht="12" customHeight="1">
      <c r="A440" t="s" s="52">
        <f>IF(E440=E441,IF(F440=F441,IF(K440=K441,"ne",IF(K441=K442,"ano","ne")),IF(F440=F439,"ano",IF(F441=F442,"ano","ne"))),"ano")</f>
        <v>41</v>
      </c>
      <c r="B440" s="56">
        <v>45292</v>
      </c>
      <c r="C440" s="57"/>
      <c r="D440" t="s" s="58">
        <v>566</v>
      </c>
      <c r="E440" t="s" s="58">
        <v>524</v>
      </c>
      <c r="F440" s="59">
        <v>4837</v>
      </c>
      <c r="G440" t="s" s="58">
        <v>563</v>
      </c>
      <c r="H440" s="60">
        <v>2023</v>
      </c>
      <c r="I440" t="s" s="58">
        <v>564</v>
      </c>
      <c r="J440" t="s" s="72">
        <v>482</v>
      </c>
      <c r="K440" t="s" s="85">
        <v>565</v>
      </c>
      <c r="L440" s="36">
        <v>41.42</v>
      </c>
      <c r="M440" s="60">
        <f>SUM(O440:X440)</f>
        <v>0</v>
      </c>
      <c r="N440" s="36">
        <f>L440*M440</f>
        <v>0</v>
      </c>
      <c r="O440" s="62"/>
      <c r="P440" s="62"/>
      <c r="Q440" s="62"/>
      <c r="R440" s="62"/>
      <c r="S440" s="62"/>
      <c r="T440" s="62"/>
      <c r="U440" s="62"/>
      <c r="V440" s="62"/>
      <c r="W440" s="62"/>
      <c r="X440" s="62"/>
    </row>
    <row r="441" s="6" customFormat="1" ht="12" customHeight="1">
      <c r="A441" t="s" s="52">
        <f>IF(E441=E442,IF(F441=F442,IF(K441=K442,"ne",IF(K442=K443,"ano","ne")),IF(F441=F440,"ano",IF(F442=F443,"ano","ne"))),"ano")</f>
        <v>41</v>
      </c>
      <c r="B441" s="56">
        <v>45292</v>
      </c>
      <c r="C441" s="57"/>
      <c r="D441" t="s" s="58">
        <v>567</v>
      </c>
      <c r="E441" t="s" s="58">
        <v>524</v>
      </c>
      <c r="F441" s="59">
        <v>4837</v>
      </c>
      <c r="G441" t="s" s="58">
        <v>563</v>
      </c>
      <c r="H441" s="60">
        <v>2023</v>
      </c>
      <c r="I441" t="s" s="58">
        <v>564</v>
      </c>
      <c r="J441" t="s" s="72">
        <v>484</v>
      </c>
      <c r="K441" t="s" s="85">
        <v>565</v>
      </c>
      <c r="L441" s="36">
        <v>41.42</v>
      </c>
      <c r="M441" s="60">
        <f>SUM(O441:X441)</f>
        <v>0</v>
      </c>
      <c r="N441" s="36">
        <f>L441*M441</f>
        <v>0</v>
      </c>
      <c r="O441" s="62"/>
      <c r="P441" s="62"/>
      <c r="Q441" s="62"/>
      <c r="R441" s="62"/>
      <c r="S441" s="62"/>
      <c r="T441" s="62"/>
      <c r="U441" s="62"/>
      <c r="V441" s="62"/>
      <c r="W441" s="62"/>
      <c r="X441" s="62"/>
    </row>
    <row r="442" s="6" customFormat="1" ht="12.75" customHeight="1">
      <c r="A442" t="s" s="52">
        <f>IF(E442=E443,IF(F442=F443,IF(K442=K443,"ne",IF(K443=K444,"ano","ne")),IF(F442=F441,"ano",IF(F443=F444,"ano","ne"))),"ano")</f>
        <v>64</v>
      </c>
      <c r="B442" s="56">
        <v>45292</v>
      </c>
      <c r="C442" s="57"/>
      <c r="D442" t="s" s="58">
        <v>568</v>
      </c>
      <c r="E442" t="s" s="58">
        <v>524</v>
      </c>
      <c r="F442" s="59">
        <v>4837</v>
      </c>
      <c r="G442" t="s" s="58">
        <v>563</v>
      </c>
      <c r="H442" s="60">
        <v>2023</v>
      </c>
      <c r="I442" t="s" s="58">
        <v>564</v>
      </c>
      <c r="J442" t="s" s="72">
        <v>490</v>
      </c>
      <c r="K442" t="s" s="85">
        <v>565</v>
      </c>
      <c r="L442" s="36">
        <v>41.42</v>
      </c>
      <c r="M442" s="60">
        <f>SUM(O442:X442)</f>
        <v>0</v>
      </c>
      <c r="N442" s="36">
        <f>L442*M442</f>
        <v>0</v>
      </c>
      <c r="O442" s="62"/>
      <c r="P442" s="62"/>
      <c r="Q442" s="62"/>
      <c r="R442" s="62"/>
      <c r="S442" s="62"/>
      <c r="T442" s="62"/>
      <c r="U442" s="62"/>
      <c r="V442" s="62"/>
      <c r="W442" s="62"/>
      <c r="X442" s="62"/>
    </row>
    <row r="443" s="6" customFormat="1" ht="12.75" customHeight="1">
      <c r="A443" t="s" s="52">
        <f>IF(E443=E444,IF(F443=F444,IF(K443=K444,"ne",IF(K444=K445,"ano","ne")),IF(F443=F442,"ano",IF(F444=F445,"ano","ne"))),"ano")</f>
        <v>41</v>
      </c>
      <c r="B443" s="56">
        <v>45292</v>
      </c>
      <c r="C443" s="57"/>
      <c r="D443" t="s" s="58">
        <v>569</v>
      </c>
      <c r="E443" t="s" s="58">
        <v>524</v>
      </c>
      <c r="F443" s="59">
        <v>5037</v>
      </c>
      <c r="G443" t="s" s="58">
        <v>570</v>
      </c>
      <c r="H443" s="60">
        <v>2023</v>
      </c>
      <c r="I443" t="s" s="58">
        <v>571</v>
      </c>
      <c r="J443" t="s" s="72">
        <v>504</v>
      </c>
      <c r="K443" t="s" s="86">
        <v>572</v>
      </c>
      <c r="L443" s="36">
        <v>41.42</v>
      </c>
      <c r="M443" s="60">
        <f>SUM(O443:X443)</f>
        <v>0</v>
      </c>
      <c r="N443" s="36">
        <f>L443*M443</f>
        <v>0</v>
      </c>
      <c r="O443" s="62"/>
      <c r="P443" s="62"/>
      <c r="Q443" s="62"/>
      <c r="R443" s="62"/>
      <c r="S443" s="62"/>
      <c r="T443" s="62"/>
      <c r="U443" s="62"/>
      <c r="V443" s="62"/>
      <c r="W443" s="62"/>
      <c r="X443" s="62"/>
    </row>
    <row r="444" s="6" customFormat="1" ht="12" customHeight="1">
      <c r="A444" t="s" s="52">
        <f>IF(E444=E445,IF(F444=F445,IF(K444=K445,"ne",IF(K445=K446,"ano","ne")),IF(F444=F443,"ano",IF(F445=F446,"ano","ne"))),"ano")</f>
        <v>41</v>
      </c>
      <c r="B444" s="56">
        <v>45292</v>
      </c>
      <c r="C444" s="57"/>
      <c r="D444" t="s" s="58">
        <v>573</v>
      </c>
      <c r="E444" t="s" s="58">
        <v>524</v>
      </c>
      <c r="F444" s="59">
        <v>5037</v>
      </c>
      <c r="G444" t="s" s="58">
        <v>570</v>
      </c>
      <c r="H444" s="60">
        <v>2023</v>
      </c>
      <c r="I444" t="s" s="58">
        <v>571</v>
      </c>
      <c r="J444" t="s" s="72">
        <v>480</v>
      </c>
      <c r="K444" t="s" s="86">
        <v>572</v>
      </c>
      <c r="L444" s="36">
        <v>41.42</v>
      </c>
      <c r="M444" s="60">
        <f>SUM(O444:X444)</f>
        <v>0</v>
      </c>
      <c r="N444" s="36">
        <f>L444*M444</f>
        <v>0</v>
      </c>
      <c r="O444" s="62"/>
      <c r="P444" s="62"/>
      <c r="Q444" s="62"/>
      <c r="R444" s="62"/>
      <c r="S444" s="62"/>
      <c r="T444" s="62"/>
      <c r="U444" s="62"/>
      <c r="V444" s="62"/>
      <c r="W444" s="62"/>
      <c r="X444" s="62"/>
    </row>
    <row r="445" s="6" customFormat="1" ht="12" customHeight="1">
      <c r="A445" t="s" s="52">
        <f>IF(E445=E446,IF(F445=F446,IF(K445=K446,"ne",IF(K446=K447,"ano","ne")),IF(F445=F444,"ano",IF(F446=F447,"ano","ne"))),"ano")</f>
        <v>41</v>
      </c>
      <c r="B445" s="56">
        <v>45292</v>
      </c>
      <c r="C445" s="57"/>
      <c r="D445" t="s" s="58">
        <v>574</v>
      </c>
      <c r="E445" t="s" s="58">
        <v>524</v>
      </c>
      <c r="F445" s="59">
        <v>5037</v>
      </c>
      <c r="G445" t="s" s="58">
        <v>570</v>
      </c>
      <c r="H445" s="60">
        <v>2023</v>
      </c>
      <c r="I445" t="s" s="58">
        <v>571</v>
      </c>
      <c r="J445" t="s" s="72">
        <v>482</v>
      </c>
      <c r="K445" t="s" s="86">
        <v>572</v>
      </c>
      <c r="L445" s="36">
        <v>41.42</v>
      </c>
      <c r="M445" s="60">
        <f>SUM(O445:X445)</f>
        <v>0</v>
      </c>
      <c r="N445" s="36">
        <f>L445*M445</f>
        <v>0</v>
      </c>
      <c r="O445" s="62"/>
      <c r="P445" s="62"/>
      <c r="Q445" s="62"/>
      <c r="R445" s="62"/>
      <c r="S445" s="62"/>
      <c r="T445" s="62"/>
      <c r="U445" s="62"/>
      <c r="V445" s="62"/>
      <c r="W445" s="62"/>
      <c r="X445" s="62"/>
    </row>
    <row r="446" s="6" customFormat="1" ht="12.75" customHeight="1">
      <c r="A446" t="s" s="52">
        <f>IF(E446=E447,IF(F446=F447,IF(K446=K447,"ne",IF(K447=K448,"ano","ne")),IF(F446=F445,"ano",IF(F447=F448,"ano","ne"))),"ano")</f>
        <v>64</v>
      </c>
      <c r="B446" s="56">
        <v>45292</v>
      </c>
      <c r="C446" s="57"/>
      <c r="D446" t="s" s="58">
        <v>575</v>
      </c>
      <c r="E446" t="s" s="58">
        <v>524</v>
      </c>
      <c r="F446" s="59">
        <v>5037</v>
      </c>
      <c r="G446" t="s" s="58">
        <v>570</v>
      </c>
      <c r="H446" s="60">
        <v>2023</v>
      </c>
      <c r="I446" t="s" s="58">
        <v>571</v>
      </c>
      <c r="J446" t="s" s="72">
        <v>484</v>
      </c>
      <c r="K446" t="s" s="86">
        <v>572</v>
      </c>
      <c r="L446" s="36">
        <v>41.42</v>
      </c>
      <c r="M446" s="60">
        <f>SUM(O446:X446)</f>
        <v>0</v>
      </c>
      <c r="N446" s="36">
        <f>L446*M446</f>
        <v>0</v>
      </c>
      <c r="O446" s="62"/>
      <c r="P446" s="62"/>
      <c r="Q446" s="62"/>
      <c r="R446" s="62"/>
      <c r="S446" s="62"/>
      <c r="T446" s="62"/>
      <c r="U446" s="62"/>
      <c r="V446" s="62"/>
      <c r="W446" s="62"/>
      <c r="X446" s="62"/>
    </row>
    <row r="447" s="6" customFormat="1" ht="12.75" customHeight="1">
      <c r="A447" t="s" s="52">
        <f>IF(E447=E448,IF(F447=F448,IF(K447=K448,"ne",IF(K448=K449,"ano","ne")),IF(F447=F446,"ano",IF(F448=F449,"ano","ne"))),"ano")</f>
        <v>41</v>
      </c>
      <c r="B447" s="56">
        <v>45292</v>
      </c>
      <c r="C447" t="s" s="63">
        <v>66</v>
      </c>
      <c r="D447" t="s" s="58">
        <v>576</v>
      </c>
      <c r="E447" t="s" s="58">
        <v>524</v>
      </c>
      <c r="F447" s="59">
        <v>5264</v>
      </c>
      <c r="G447" t="s" s="58">
        <v>577</v>
      </c>
      <c r="H447" s="60">
        <v>2024</v>
      </c>
      <c r="I447" t="s" s="58">
        <v>578</v>
      </c>
      <c r="J447" t="s" s="72">
        <v>560</v>
      </c>
      <c r="K447" t="s" s="87">
        <v>579</v>
      </c>
      <c r="L447" s="36">
        <v>44.02</v>
      </c>
      <c r="M447" s="60">
        <f>SUM(O447:X447)</f>
        <v>0</v>
      </c>
      <c r="N447" s="36">
        <f>L447*M447</f>
        <v>0</v>
      </c>
      <c r="O447" s="62"/>
      <c r="P447" s="62"/>
      <c r="Q447" s="62"/>
      <c r="R447" s="62"/>
      <c r="S447" s="62"/>
      <c r="T447" s="62"/>
      <c r="U447" s="62"/>
      <c r="V447" s="62"/>
      <c r="W447" s="62"/>
      <c r="X447" s="62"/>
    </row>
    <row r="448" s="6" customFormat="1" ht="12" customHeight="1">
      <c r="A448" t="s" s="52">
        <f>IF(E448=E449,IF(F448=F449,IF(K448=K449,"ne",IF(K449=K450,"ano","ne")),IF(F448=F447,"ano",IF(F449=F450,"ano","ne"))),"ano")</f>
        <v>41</v>
      </c>
      <c r="B448" s="56">
        <v>45292</v>
      </c>
      <c r="C448" t="s" s="63">
        <v>66</v>
      </c>
      <c r="D448" t="s" s="58">
        <v>580</v>
      </c>
      <c r="E448" t="s" s="58">
        <v>524</v>
      </c>
      <c r="F448" s="59">
        <v>5264</v>
      </c>
      <c r="G448" t="s" s="58">
        <v>577</v>
      </c>
      <c r="H448" s="60">
        <v>2024</v>
      </c>
      <c r="I448" t="s" s="58">
        <v>578</v>
      </c>
      <c r="J448" t="s" s="72">
        <v>581</v>
      </c>
      <c r="K448" t="s" s="87">
        <v>579</v>
      </c>
      <c r="L448" s="36">
        <v>44.02</v>
      </c>
      <c r="M448" s="60">
        <f>SUM(O448:X448)</f>
        <v>0</v>
      </c>
      <c r="N448" s="36">
        <f>L448*M448</f>
        <v>0</v>
      </c>
      <c r="O448" s="62"/>
      <c r="P448" s="62"/>
      <c r="Q448" s="62"/>
      <c r="R448" s="62"/>
      <c r="S448" s="62"/>
      <c r="T448" s="62"/>
      <c r="U448" s="62"/>
      <c r="V448" s="62"/>
      <c r="W448" s="62"/>
      <c r="X448" s="62"/>
    </row>
    <row r="449" s="6" customFormat="1" ht="12.75" customHeight="1">
      <c r="A449" t="s" s="52">
        <f>IF(E449=E450,IF(F449=F450,IF(K449=K450,"ne",IF(K450=K451,"ano","ne")),IF(F449=F448,"ano",IF(F450=F451,"ano","ne"))),"ano")</f>
        <v>64</v>
      </c>
      <c r="B449" s="56">
        <v>45292</v>
      </c>
      <c r="C449" t="s" s="63">
        <v>66</v>
      </c>
      <c r="D449" t="s" s="58">
        <v>582</v>
      </c>
      <c r="E449" t="s" s="58">
        <v>524</v>
      </c>
      <c r="F449" s="59">
        <v>5264</v>
      </c>
      <c r="G449" t="s" s="58">
        <v>577</v>
      </c>
      <c r="H449" s="60">
        <v>2024</v>
      </c>
      <c r="I449" t="s" s="58">
        <v>578</v>
      </c>
      <c r="J449" t="s" s="72">
        <v>556</v>
      </c>
      <c r="K449" t="s" s="87">
        <v>579</v>
      </c>
      <c r="L449" s="36">
        <v>44.02</v>
      </c>
      <c r="M449" s="60">
        <f>SUM(O449:X449)</f>
        <v>0</v>
      </c>
      <c r="N449" s="36">
        <f>L449*M449</f>
        <v>0</v>
      </c>
      <c r="O449" s="62"/>
      <c r="P449" s="62"/>
      <c r="Q449" s="62"/>
      <c r="R449" s="62"/>
      <c r="S449" s="62"/>
      <c r="T449" s="62"/>
      <c r="U449" s="62"/>
      <c r="V449" s="62"/>
      <c r="W449" s="62"/>
      <c r="X449" s="62"/>
    </row>
    <row r="450" s="6" customFormat="1" ht="12.75" customHeight="1">
      <c r="A450" t="s" s="52">
        <f>IF(E450=E451,IF(F450=F451,IF(K450=K451,"ne",IF(K451=K452,"ano","ne")),IF(F450=F449,"ano",IF(F451=F452,"ano","ne"))),"ano")</f>
        <v>41</v>
      </c>
      <c r="B450" s="56">
        <v>45292</v>
      </c>
      <c r="C450" t="s" s="63">
        <v>66</v>
      </c>
      <c r="D450" t="s" s="58">
        <v>583</v>
      </c>
      <c r="E450" t="s" s="58">
        <v>524</v>
      </c>
      <c r="F450" s="59">
        <v>5265</v>
      </c>
      <c r="G450" t="s" s="58">
        <v>584</v>
      </c>
      <c r="H450" s="60">
        <v>2024</v>
      </c>
      <c r="I450" t="s" s="58">
        <v>191</v>
      </c>
      <c r="J450" t="s" s="72">
        <v>560</v>
      </c>
      <c r="K450" t="s" s="88">
        <v>192</v>
      </c>
      <c r="L450" s="36">
        <v>44.02</v>
      </c>
      <c r="M450" s="60">
        <f>SUM(O450:X450)</f>
        <v>0</v>
      </c>
      <c r="N450" s="36">
        <f>L450*M450</f>
        <v>0</v>
      </c>
      <c r="O450" s="62"/>
      <c r="P450" s="62"/>
      <c r="Q450" s="62"/>
      <c r="R450" s="62"/>
      <c r="S450" s="62"/>
      <c r="T450" s="62"/>
      <c r="U450" s="62"/>
      <c r="V450" s="62"/>
      <c r="W450" s="62"/>
      <c r="X450" s="62"/>
    </row>
    <row r="451" s="6" customFormat="1" ht="12" customHeight="1">
      <c r="A451" t="s" s="52">
        <f>IF(E451=E452,IF(F451=F452,IF(K451=K452,"ne",IF(K452=K453,"ano","ne")),IF(F451=F450,"ano",IF(F452=F453,"ano","ne"))),"ano")</f>
        <v>41</v>
      </c>
      <c r="B451" s="56">
        <v>45292</v>
      </c>
      <c r="C451" t="s" s="63">
        <v>66</v>
      </c>
      <c r="D451" t="s" s="58">
        <v>585</v>
      </c>
      <c r="E451" t="s" s="58">
        <v>524</v>
      </c>
      <c r="F451" s="59">
        <v>5265</v>
      </c>
      <c r="G451" t="s" s="58">
        <v>584</v>
      </c>
      <c r="H451" s="60">
        <v>2024</v>
      </c>
      <c r="I451" t="s" s="58">
        <v>191</v>
      </c>
      <c r="J451" t="s" s="72">
        <v>581</v>
      </c>
      <c r="K451" t="s" s="88">
        <v>192</v>
      </c>
      <c r="L451" s="36">
        <v>44.02</v>
      </c>
      <c r="M451" s="60">
        <f>SUM(O451:X451)</f>
        <v>0</v>
      </c>
      <c r="N451" s="36">
        <f>L451*M451</f>
        <v>0</v>
      </c>
      <c r="O451" s="62"/>
      <c r="P451" s="62"/>
      <c r="Q451" s="62"/>
      <c r="R451" s="62"/>
      <c r="S451" s="62"/>
      <c r="T451" s="62"/>
      <c r="U451" s="62"/>
      <c r="V451" s="62"/>
      <c r="W451" s="62"/>
      <c r="X451" s="62"/>
    </row>
    <row r="452" s="6" customFormat="1" ht="12.75" customHeight="1">
      <c r="A452" t="s" s="52">
        <f>IF(E452=E453,IF(F452=F453,IF(K452=K453,"ne",IF(K453=K454,"ano","ne")),IF(F452=F451,"ano",IF(F453=F454,"ano","ne"))),"ano")</f>
        <v>64</v>
      </c>
      <c r="B452" s="56">
        <v>45292</v>
      </c>
      <c r="C452" t="s" s="63">
        <v>66</v>
      </c>
      <c r="D452" t="s" s="58">
        <v>586</v>
      </c>
      <c r="E452" t="s" s="58">
        <v>524</v>
      </c>
      <c r="F452" s="59">
        <v>5265</v>
      </c>
      <c r="G452" t="s" s="58">
        <v>584</v>
      </c>
      <c r="H452" s="60">
        <v>2024</v>
      </c>
      <c r="I452" t="s" s="58">
        <v>191</v>
      </c>
      <c r="J452" t="s" s="72">
        <v>556</v>
      </c>
      <c r="K452" t="s" s="88">
        <v>192</v>
      </c>
      <c r="L452" s="36">
        <v>44.02</v>
      </c>
      <c r="M452" s="60">
        <f>SUM(O452:X452)</f>
        <v>0</v>
      </c>
      <c r="N452" s="36">
        <f>L452*M452</f>
        <v>0</v>
      </c>
      <c r="O452" s="62"/>
      <c r="P452" s="62"/>
      <c r="Q452" s="62"/>
      <c r="R452" s="62"/>
      <c r="S452" s="62"/>
      <c r="T452" s="62"/>
      <c r="U452" s="62"/>
      <c r="V452" s="62"/>
      <c r="W452" s="62"/>
      <c r="X452" s="62"/>
    </row>
    <row r="453" s="6" customFormat="1" ht="12.75" customHeight="1">
      <c r="A453" t="s" s="52">
        <f>IF(E453=E454,IF(F453=F454,IF(K453=K454,"ne",IF(K454=K455,"ano","ne")),IF(F453=F452,"ano",IF(F454=F455,"ano","ne"))),"ano")</f>
        <v>41</v>
      </c>
      <c r="B453" s="56">
        <v>45292</v>
      </c>
      <c r="C453" t="s" s="63">
        <v>66</v>
      </c>
      <c r="D453" t="s" s="58">
        <v>587</v>
      </c>
      <c r="E453" t="s" s="58">
        <v>524</v>
      </c>
      <c r="F453" s="59">
        <v>4336</v>
      </c>
      <c r="G453" t="s" s="58">
        <v>588</v>
      </c>
      <c r="H453" s="60">
        <v>2024</v>
      </c>
      <c r="I453" t="s" s="58">
        <v>45</v>
      </c>
      <c r="J453" t="s" s="72">
        <v>560</v>
      </c>
      <c r="K453" t="s" s="66">
        <v>45</v>
      </c>
      <c r="L453" s="36">
        <v>36.24</v>
      </c>
      <c r="M453" s="60">
        <f>SUM(O453:X453)</f>
        <v>0</v>
      </c>
      <c r="N453" s="36">
        <f>L453*M453</f>
        <v>0</v>
      </c>
      <c r="O453" s="62"/>
      <c r="P453" s="62"/>
      <c r="Q453" s="62"/>
      <c r="R453" s="62"/>
      <c r="S453" s="62"/>
      <c r="T453" s="62"/>
      <c r="U453" s="62"/>
      <c r="V453" s="62"/>
      <c r="W453" s="62"/>
      <c r="X453" s="62"/>
    </row>
    <row r="454" s="6" customFormat="1" ht="12.75" customHeight="1">
      <c r="A454" t="s" s="52">
        <f>IF(E454=E455,IF(F454=F455,IF(K454=K455,"ne",IF(K455=K456,"ano","ne")),IF(F454=F453,"ano",IF(F455=F456,"ano","ne"))),"ano")</f>
        <v>64</v>
      </c>
      <c r="B454" s="56">
        <v>45292</v>
      </c>
      <c r="C454" t="s" s="63">
        <v>66</v>
      </c>
      <c r="D454" t="s" s="58">
        <v>589</v>
      </c>
      <c r="E454" t="s" s="58">
        <v>524</v>
      </c>
      <c r="F454" s="59">
        <v>4336</v>
      </c>
      <c r="G454" t="s" s="58">
        <v>588</v>
      </c>
      <c r="H454" s="60">
        <v>2024</v>
      </c>
      <c r="I454" t="s" s="58">
        <v>45</v>
      </c>
      <c r="J454" t="s" s="72">
        <v>590</v>
      </c>
      <c r="K454" t="s" s="66">
        <v>45</v>
      </c>
      <c r="L454" s="36">
        <v>36.24</v>
      </c>
      <c r="M454" s="60">
        <f>SUM(O454:X454)</f>
        <v>0</v>
      </c>
      <c r="N454" s="36">
        <f>L454*M454</f>
        <v>0</v>
      </c>
      <c r="O454" s="62"/>
      <c r="P454" s="62"/>
      <c r="Q454" s="62"/>
      <c r="R454" s="62"/>
      <c r="S454" s="62"/>
      <c r="T454" s="62"/>
      <c r="U454" s="62"/>
      <c r="V454" s="62"/>
      <c r="W454" s="62"/>
      <c r="X454" s="62"/>
    </row>
    <row r="455" s="6" customFormat="1" ht="12.75" customHeight="1">
      <c r="A455" t="s" s="52">
        <f>IF(E455=E456,IF(F455=F456,IF(K455=K456,"ne",IF(K456=K457,"ano","ne")),IF(F455=F454,"ano",IF(F456=F457,"ano","ne"))),"ano")</f>
        <v>41</v>
      </c>
      <c r="B455" s="56">
        <v>45292</v>
      </c>
      <c r="C455" t="s" s="63">
        <v>66</v>
      </c>
      <c r="D455" t="s" s="58">
        <v>591</v>
      </c>
      <c r="E455" t="s" s="58">
        <v>524</v>
      </c>
      <c r="F455" s="59">
        <v>4336</v>
      </c>
      <c r="G455" t="s" s="58">
        <v>588</v>
      </c>
      <c r="H455" s="60">
        <v>2024</v>
      </c>
      <c r="I455" t="s" s="58">
        <v>592</v>
      </c>
      <c r="J455" t="s" s="72">
        <v>560</v>
      </c>
      <c r="K455" t="s" s="84">
        <v>593</v>
      </c>
      <c r="L455" s="36">
        <v>36.24</v>
      </c>
      <c r="M455" s="60">
        <f>SUM(O455:X455)</f>
        <v>0</v>
      </c>
      <c r="N455" s="36">
        <f>L455*M455</f>
        <v>0</v>
      </c>
      <c r="O455" s="62"/>
      <c r="P455" s="62"/>
      <c r="Q455" s="62"/>
      <c r="R455" s="62"/>
      <c r="S455" s="62"/>
      <c r="T455" s="62"/>
      <c r="U455" s="62"/>
      <c r="V455" s="62"/>
      <c r="W455" s="62"/>
      <c r="X455" s="62"/>
    </row>
    <row r="456" s="6" customFormat="1" ht="12.75" customHeight="1">
      <c r="A456" t="s" s="52">
        <f>IF(E456=E457,IF(F456=F457,IF(K456=K457,"ne",IF(K457=K458,"ano","ne")),IF(F456=F455,"ano",IF(F457=F458,"ano","ne"))),"ano")</f>
        <v>64</v>
      </c>
      <c r="B456" s="56">
        <v>45292</v>
      </c>
      <c r="C456" t="s" s="63">
        <v>66</v>
      </c>
      <c r="D456" t="s" s="58">
        <v>594</v>
      </c>
      <c r="E456" t="s" s="58">
        <v>524</v>
      </c>
      <c r="F456" s="59">
        <v>4336</v>
      </c>
      <c r="G456" t="s" s="58">
        <v>588</v>
      </c>
      <c r="H456" s="60">
        <v>2024</v>
      </c>
      <c r="I456" t="s" s="58">
        <v>592</v>
      </c>
      <c r="J456" t="s" s="72">
        <v>590</v>
      </c>
      <c r="K456" t="s" s="84">
        <v>593</v>
      </c>
      <c r="L456" s="36">
        <v>36.24</v>
      </c>
      <c r="M456" s="60">
        <f>SUM(O456:X456)</f>
        <v>0</v>
      </c>
      <c r="N456" s="36">
        <f>L456*M456</f>
        <v>0</v>
      </c>
      <c r="O456" s="62"/>
      <c r="P456" s="62"/>
      <c r="Q456" s="62"/>
      <c r="R456" s="62"/>
      <c r="S456" s="62"/>
      <c r="T456" s="62"/>
      <c r="U456" s="62"/>
      <c r="V456" s="62"/>
      <c r="W456" s="62"/>
      <c r="X456" s="62"/>
    </row>
    <row r="457" s="6" customFormat="1" ht="12.75" customHeight="1">
      <c r="A457" t="s" s="52">
        <f>IF(E457=E458,IF(F457=F458,IF(K457=K458,"ne",IF(K458=K459,"ano","ne")),IF(F457=F456,"ano",IF(F458=F459,"ano","ne"))),"ano")</f>
        <v>41</v>
      </c>
      <c r="B457" s="56">
        <v>45292</v>
      </c>
      <c r="C457" t="s" s="63">
        <v>66</v>
      </c>
      <c r="D457" t="s" s="58">
        <v>595</v>
      </c>
      <c r="E457" t="s" s="58">
        <v>524</v>
      </c>
      <c r="F457" s="59">
        <v>4336</v>
      </c>
      <c r="G457" t="s" s="58">
        <v>588</v>
      </c>
      <c r="H457" s="60">
        <v>2024</v>
      </c>
      <c r="I457" t="s" s="58">
        <v>596</v>
      </c>
      <c r="J457" t="s" s="72">
        <v>560</v>
      </c>
      <c r="K457" t="s" s="89">
        <v>597</v>
      </c>
      <c r="L457" s="36">
        <v>36.24</v>
      </c>
      <c r="M457" s="60">
        <f>SUM(O457:X457)</f>
        <v>0</v>
      </c>
      <c r="N457" s="36">
        <f>L457*M457</f>
        <v>0</v>
      </c>
      <c r="O457" s="62"/>
      <c r="P457" s="62"/>
      <c r="Q457" s="62"/>
      <c r="R457" s="62"/>
      <c r="S457" s="62"/>
      <c r="T457" s="62"/>
      <c r="U457" s="62"/>
      <c r="V457" s="62"/>
      <c r="W457" s="62"/>
      <c r="X457" s="62"/>
    </row>
    <row r="458" s="6" customFormat="1" ht="12.75" customHeight="1">
      <c r="A458" t="s" s="52">
        <f>IF(E458=E459,IF(F458=F459,IF(K458=K459,"ne",IF(K459=K460,"ano","ne")),IF(F458=F457,"ano",IF(F459=F460,"ano","ne"))),"ano")</f>
        <v>64</v>
      </c>
      <c r="B458" s="56">
        <v>45292</v>
      </c>
      <c r="C458" t="s" s="63">
        <v>66</v>
      </c>
      <c r="D458" t="s" s="58">
        <v>598</v>
      </c>
      <c r="E458" t="s" s="58">
        <v>524</v>
      </c>
      <c r="F458" s="59">
        <v>4336</v>
      </c>
      <c r="G458" t="s" s="58">
        <v>588</v>
      </c>
      <c r="H458" s="60">
        <v>2024</v>
      </c>
      <c r="I458" t="s" s="58">
        <v>596</v>
      </c>
      <c r="J458" t="s" s="72">
        <v>590</v>
      </c>
      <c r="K458" t="s" s="89">
        <v>597</v>
      </c>
      <c r="L458" s="36">
        <v>36.24</v>
      </c>
      <c r="M458" s="60">
        <f>SUM(O458:X458)</f>
        <v>0</v>
      </c>
      <c r="N458" s="36">
        <f>L458*M458</f>
        <v>0</v>
      </c>
      <c r="O458" s="62"/>
      <c r="P458" s="62"/>
      <c r="Q458" s="62"/>
      <c r="R458" s="62"/>
      <c r="S458" s="62"/>
      <c r="T458" s="62"/>
      <c r="U458" s="62"/>
      <c r="V458" s="62"/>
      <c r="W458" s="62"/>
      <c r="X458" s="62"/>
    </row>
    <row r="459" s="6" customFormat="1" ht="12.75" customHeight="1">
      <c r="A459" t="s" s="52">
        <f>IF(E459=E460,IF(F459=F460,IF(K459=K460,"ne",IF(K460=K461,"ano","ne")),IF(F459=F458,"ano",IF(F460=F461,"ano","ne"))),"ano")</f>
        <v>41</v>
      </c>
      <c r="B459" s="56">
        <v>45292</v>
      </c>
      <c r="C459" t="s" s="63">
        <v>66</v>
      </c>
      <c r="D459" t="s" s="58">
        <v>599</v>
      </c>
      <c r="E459" t="s" s="58">
        <v>524</v>
      </c>
      <c r="F459" s="59">
        <v>4335</v>
      </c>
      <c r="G459" t="s" s="58">
        <v>600</v>
      </c>
      <c r="H459" s="60">
        <v>2024</v>
      </c>
      <c r="I459" t="s" s="58">
        <v>601</v>
      </c>
      <c r="J459" t="s" s="72">
        <v>560</v>
      </c>
      <c r="K459" t="s" s="90">
        <v>601</v>
      </c>
      <c r="L459" s="36">
        <v>41.42</v>
      </c>
      <c r="M459" s="60">
        <f>SUM(O459:X459)</f>
        <v>0</v>
      </c>
      <c r="N459" s="36">
        <f>L459*M459</f>
        <v>0</v>
      </c>
      <c r="O459" s="62"/>
      <c r="P459" s="62"/>
      <c r="Q459" s="62"/>
      <c r="R459" s="62"/>
      <c r="S459" s="62"/>
      <c r="T459" s="62"/>
      <c r="U459" s="62"/>
      <c r="V459" s="62"/>
      <c r="W459" s="62"/>
      <c r="X459" s="62"/>
    </row>
    <row r="460" s="6" customFormat="1" ht="12.75" customHeight="1">
      <c r="A460" t="s" s="52">
        <f>IF(E460=E461,IF(F460=F461,IF(K460=K461,"ne",IF(K461=K462,"ano","ne")),IF(F460=F459,"ano",IF(F461=F462,"ano","ne"))),"ano")</f>
        <v>64</v>
      </c>
      <c r="B460" s="56">
        <v>45292</v>
      </c>
      <c r="C460" t="s" s="63">
        <v>66</v>
      </c>
      <c r="D460" t="s" s="58">
        <v>602</v>
      </c>
      <c r="E460" t="s" s="58">
        <v>524</v>
      </c>
      <c r="F460" s="59">
        <v>4335</v>
      </c>
      <c r="G460" t="s" s="58">
        <v>600</v>
      </c>
      <c r="H460" s="60">
        <v>2024</v>
      </c>
      <c r="I460" t="s" s="58">
        <v>601</v>
      </c>
      <c r="J460" t="s" s="72">
        <v>590</v>
      </c>
      <c r="K460" t="s" s="90">
        <v>601</v>
      </c>
      <c r="L460" s="36">
        <v>41.42</v>
      </c>
      <c r="M460" s="60">
        <f>SUM(O460:X460)</f>
        <v>0</v>
      </c>
      <c r="N460" s="36">
        <f>L460*M460</f>
        <v>0</v>
      </c>
      <c r="O460" s="62"/>
      <c r="P460" s="62"/>
      <c r="Q460" s="62"/>
      <c r="R460" s="62"/>
      <c r="S460" s="62"/>
      <c r="T460" s="62"/>
      <c r="U460" s="62"/>
      <c r="V460" s="62"/>
      <c r="W460" s="62"/>
      <c r="X460" s="62"/>
    </row>
    <row r="461" s="6" customFormat="1" ht="12.75" customHeight="1">
      <c r="A461" t="s" s="52">
        <f>IF(E461=E462,IF(F461=F462,IF(K461=K462,"ne",IF(K462=K463,"ano","ne")),IF(F461=F460,"ano",IF(F462=F463,"ano","ne"))),"ano")</f>
        <v>41</v>
      </c>
      <c r="B461" s="56">
        <v>45292</v>
      </c>
      <c r="C461" t="s" s="63">
        <v>66</v>
      </c>
      <c r="D461" t="s" s="58">
        <v>603</v>
      </c>
      <c r="E461" t="s" s="58">
        <v>524</v>
      </c>
      <c r="F461" s="59">
        <v>4337</v>
      </c>
      <c r="G461" t="s" s="58">
        <v>604</v>
      </c>
      <c r="H461" s="60">
        <v>2024</v>
      </c>
      <c r="I461" t="s" s="58">
        <v>601</v>
      </c>
      <c r="J461" t="s" s="72">
        <v>605</v>
      </c>
      <c r="K461" t="s" s="90">
        <v>601</v>
      </c>
      <c r="L461" s="36">
        <v>31.06</v>
      </c>
      <c r="M461" s="60">
        <f>SUM(O461:X461)</f>
        <v>0</v>
      </c>
      <c r="N461" s="36">
        <f>L461*M461</f>
        <v>0</v>
      </c>
      <c r="O461" s="62"/>
      <c r="P461" s="62"/>
      <c r="Q461" s="62"/>
      <c r="R461" s="62"/>
      <c r="S461" s="62"/>
      <c r="T461" s="62"/>
      <c r="U461" s="62"/>
      <c r="V461" s="62"/>
      <c r="W461" s="62"/>
      <c r="X461" s="62"/>
    </row>
    <row r="462" s="6" customFormat="1" ht="12.75" customHeight="1">
      <c r="A462" t="s" s="52">
        <f>IF(E462=E463,IF(F462=F463,IF(K462=K463,"ne",IF(K463=K464,"ano","ne")),IF(F462=F461,"ano",IF(F463=F464,"ano","ne"))),"ano")</f>
        <v>64</v>
      </c>
      <c r="B462" s="56">
        <v>45292</v>
      </c>
      <c r="C462" t="s" s="63">
        <v>66</v>
      </c>
      <c r="D462" t="s" s="58">
        <v>606</v>
      </c>
      <c r="E462" t="s" s="58">
        <v>524</v>
      </c>
      <c r="F462" s="59">
        <v>4337</v>
      </c>
      <c r="G462" t="s" s="58">
        <v>604</v>
      </c>
      <c r="H462" s="60">
        <v>2024</v>
      </c>
      <c r="I462" t="s" s="58">
        <v>601</v>
      </c>
      <c r="J462" t="s" s="72">
        <v>504</v>
      </c>
      <c r="K462" t="s" s="90">
        <v>601</v>
      </c>
      <c r="L462" s="36">
        <v>31.06</v>
      </c>
      <c r="M462" s="60">
        <f>SUM(O462:X462)</f>
        <v>0</v>
      </c>
      <c r="N462" s="36">
        <f>L462*M462</f>
        <v>0</v>
      </c>
      <c r="O462" s="62"/>
      <c r="P462" s="62"/>
      <c r="Q462" s="62"/>
      <c r="R462" s="62"/>
      <c r="S462" s="62"/>
      <c r="T462" s="62"/>
      <c r="U462" s="62"/>
      <c r="V462" s="62"/>
      <c r="W462" s="62"/>
      <c r="X462" s="62"/>
    </row>
    <row r="463" s="6" customFormat="1" ht="12.75" customHeight="1">
      <c r="A463" t="s" s="52">
        <f>IF(E463=E464,IF(F463=F464,IF(K463=K464,"ne",IF(K464=K465,"ano","ne")),IF(F463=F462,"ano",IF(F464=F465,"ano","ne"))),"ano")</f>
        <v>41</v>
      </c>
      <c r="B463" s="56">
        <v>45292</v>
      </c>
      <c r="C463" t="s" s="63">
        <v>66</v>
      </c>
      <c r="D463" t="s" s="58">
        <v>607</v>
      </c>
      <c r="E463" t="s" s="58">
        <v>524</v>
      </c>
      <c r="F463" s="59">
        <v>4337</v>
      </c>
      <c r="G463" t="s" s="58">
        <v>604</v>
      </c>
      <c r="H463" s="60">
        <v>2024</v>
      </c>
      <c r="I463" t="s" s="58">
        <v>45</v>
      </c>
      <c r="J463" t="s" s="72">
        <v>605</v>
      </c>
      <c r="K463" t="s" s="66">
        <v>45</v>
      </c>
      <c r="L463" s="36">
        <v>31.06</v>
      </c>
      <c r="M463" s="60">
        <f>SUM(O463:X463)</f>
        <v>0</v>
      </c>
      <c r="N463" s="36">
        <f>L463*M463</f>
        <v>0</v>
      </c>
      <c r="O463" s="62"/>
      <c r="P463" s="62"/>
      <c r="Q463" s="62"/>
      <c r="R463" s="62"/>
      <c r="S463" s="62"/>
      <c r="T463" s="62"/>
      <c r="U463" s="62"/>
      <c r="V463" s="62"/>
      <c r="W463" s="62"/>
      <c r="X463" s="62"/>
    </row>
    <row r="464" s="6" customFormat="1" ht="12.75" customHeight="1">
      <c r="A464" t="s" s="52">
        <f>IF(E464=E465,IF(F464=F465,IF(K464=K465,"ne",IF(K465=K466,"ano","ne")),IF(F464=F463,"ano",IF(F465=F466,"ano","ne"))),"ano")</f>
        <v>64</v>
      </c>
      <c r="B464" s="56">
        <v>45292</v>
      </c>
      <c r="C464" t="s" s="63">
        <v>66</v>
      </c>
      <c r="D464" t="s" s="58">
        <v>608</v>
      </c>
      <c r="E464" t="s" s="58">
        <v>524</v>
      </c>
      <c r="F464" s="59">
        <v>4337</v>
      </c>
      <c r="G464" t="s" s="58">
        <v>604</v>
      </c>
      <c r="H464" s="60">
        <v>2024</v>
      </c>
      <c r="I464" t="s" s="58">
        <v>45</v>
      </c>
      <c r="J464" t="s" s="72">
        <v>504</v>
      </c>
      <c r="K464" t="s" s="66">
        <v>45</v>
      </c>
      <c r="L464" s="36">
        <v>31.06</v>
      </c>
      <c r="M464" s="60">
        <f>SUM(O464:X464)</f>
        <v>0</v>
      </c>
      <c r="N464" s="36">
        <f>L464*M464</f>
        <v>0</v>
      </c>
      <c r="O464" s="62"/>
      <c r="P464" s="62"/>
      <c r="Q464" s="62"/>
      <c r="R464" s="62"/>
      <c r="S464" s="62"/>
      <c r="T464" s="62"/>
      <c r="U464" s="62"/>
      <c r="V464" s="62"/>
      <c r="W464" s="62"/>
      <c r="X464" s="62"/>
    </row>
    <row r="465" s="6" customFormat="1" ht="12.75" customHeight="1">
      <c r="A465" t="s" s="52">
        <f>IF(E465=E466,IF(F465=F466,IF(K465=K466,"ne",IF(K466=K467,"ano","ne")),IF(F465=F464,"ano",IF(F466=F467,"ano","ne"))),"ano")</f>
        <v>41</v>
      </c>
      <c r="B465" s="56">
        <v>45292</v>
      </c>
      <c r="C465" s="57"/>
      <c r="D465" t="s" s="58">
        <v>609</v>
      </c>
      <c r="E465" t="s" s="58">
        <v>524</v>
      </c>
      <c r="F465" s="59">
        <v>4582</v>
      </c>
      <c r="G465" t="s" s="58">
        <v>610</v>
      </c>
      <c r="H465" s="60">
        <v>2021</v>
      </c>
      <c r="I465" t="s" s="58">
        <v>611</v>
      </c>
      <c r="J465" t="s" s="72">
        <v>612</v>
      </c>
      <c r="K465" t="s" s="82">
        <v>613</v>
      </c>
      <c r="L465" s="36">
        <v>33.65</v>
      </c>
      <c r="M465" s="60">
        <f>SUM(O465:X465)</f>
        <v>0</v>
      </c>
      <c r="N465" s="36">
        <f>L465*M465</f>
        <v>0</v>
      </c>
      <c r="O465" s="62"/>
      <c r="P465" s="62"/>
      <c r="Q465" s="62"/>
      <c r="R465" s="62"/>
      <c r="S465" s="62"/>
      <c r="T465" s="62"/>
      <c r="U465" s="62"/>
      <c r="V465" s="62"/>
      <c r="W465" s="62"/>
      <c r="X465" s="62"/>
    </row>
    <row r="466" s="6" customFormat="1" ht="12" customHeight="1">
      <c r="A466" t="s" s="52">
        <f>IF(E466=E467,IF(F466=F467,IF(K466=K467,"ne",IF(K467=K468,"ano","ne")),IF(F466=F465,"ano",IF(F467=F468,"ano","ne"))),"ano")</f>
        <v>41</v>
      </c>
      <c r="B466" s="56">
        <v>45292</v>
      </c>
      <c r="C466" s="57"/>
      <c r="D466" t="s" s="58">
        <v>614</v>
      </c>
      <c r="E466" t="s" s="58">
        <v>524</v>
      </c>
      <c r="F466" s="59">
        <v>4838</v>
      </c>
      <c r="G466" t="s" s="58">
        <v>615</v>
      </c>
      <c r="H466" s="60">
        <v>2023</v>
      </c>
      <c r="I466" t="s" s="58">
        <v>616</v>
      </c>
      <c r="J466" t="s" s="72">
        <v>612</v>
      </c>
      <c r="K466" t="s" s="80">
        <v>617</v>
      </c>
      <c r="L466" s="36">
        <v>28.47</v>
      </c>
      <c r="M466" s="60">
        <f>SUM(O466:X466)</f>
        <v>0</v>
      </c>
      <c r="N466" s="36">
        <f>L466*M466</f>
        <v>0</v>
      </c>
      <c r="O466" s="62"/>
      <c r="P466" s="62"/>
      <c r="Q466" s="62"/>
      <c r="R466" s="62"/>
      <c r="S466" s="62"/>
      <c r="T466" s="62"/>
      <c r="U466" s="62"/>
      <c r="V466" s="62"/>
      <c r="W466" s="62"/>
      <c r="X466" s="62"/>
    </row>
    <row r="467" s="6" customFormat="1" ht="12" customHeight="1">
      <c r="A467" t="s" s="52">
        <f>IF(E467=E468,IF(F467=F468,IF(K467=K468,"ne",IF(K468=K469,"ano","ne")),IF(F467=F466,"ano",IF(F468=F469,"ano","ne"))),"ano")</f>
        <v>41</v>
      </c>
      <c r="B467" s="56">
        <v>45292</v>
      </c>
      <c r="C467" s="57"/>
      <c r="D467" t="s" s="58">
        <v>618</v>
      </c>
      <c r="E467" t="s" s="58">
        <v>524</v>
      </c>
      <c r="F467" s="59">
        <v>4839</v>
      </c>
      <c r="G467" t="s" s="58">
        <v>619</v>
      </c>
      <c r="H467" s="60">
        <v>2023</v>
      </c>
      <c r="I467" t="s" s="58">
        <v>620</v>
      </c>
      <c r="J467" t="s" s="72">
        <v>612</v>
      </c>
      <c r="K467" t="s" s="91">
        <v>620</v>
      </c>
      <c r="L467" s="36">
        <v>15.52</v>
      </c>
      <c r="M467" s="60">
        <f>SUM(O467:X467)</f>
        <v>0</v>
      </c>
      <c r="N467" s="36">
        <f>L467*M467</f>
        <v>0</v>
      </c>
      <c r="O467" s="62"/>
      <c r="P467" s="62"/>
      <c r="Q467" s="62"/>
      <c r="R467" s="62"/>
      <c r="S467" s="62"/>
      <c r="T467" s="62"/>
      <c r="U467" s="62"/>
      <c r="V467" s="62"/>
      <c r="W467" s="62"/>
      <c r="X467" s="62"/>
    </row>
    <row r="468" s="6" customFormat="1" ht="12.75" customHeight="1">
      <c r="A468" t="s" s="52">
        <f>IF(E468=E469,IF(F468=F469,IF(K468=K469,"ne",IF(K469=K470,"ano","ne")),IF(F468=F467,"ano",IF(F469=F470,"ano","ne"))),"ano")</f>
        <v>64</v>
      </c>
      <c r="B468" s="56">
        <v>45292</v>
      </c>
      <c r="C468" s="57"/>
      <c r="D468" t="s" s="58">
        <v>621</v>
      </c>
      <c r="E468" t="s" s="58">
        <v>524</v>
      </c>
      <c r="F468" s="59">
        <v>28</v>
      </c>
      <c r="G468" t="s" s="58">
        <v>622</v>
      </c>
      <c r="H468" t="s" s="58">
        <v>517</v>
      </c>
      <c r="I468" s="65"/>
      <c r="L468" s="36">
        <v>41.42</v>
      </c>
      <c r="M468" s="60">
        <f>SUM(O468:X468)</f>
        <v>0</v>
      </c>
      <c r="N468" s="36">
        <f>L468*M468</f>
        <v>0</v>
      </c>
      <c r="O468" s="62"/>
      <c r="P468" s="62"/>
      <c r="Q468" s="62"/>
      <c r="R468" s="62"/>
      <c r="S468" s="62"/>
      <c r="T468" s="62"/>
      <c r="U468" s="62"/>
      <c r="V468" s="62"/>
      <c r="W468" s="62"/>
      <c r="X468" s="62"/>
    </row>
    <row r="469" s="6" customFormat="1" ht="12.75" customHeight="1">
      <c r="A469" t="s" s="52">
        <f>IF(E469=E470,IF(F469=F470,IF(K469=K470,"ne",IF(K470=K471,"ano","ne")),IF(F469=F468,"ano",IF(F470=F471,"ano","ne"))),"ano")</f>
        <v>41</v>
      </c>
      <c r="B469" s="56">
        <v>45292</v>
      </c>
      <c r="C469" s="57"/>
      <c r="D469" t="s" s="58">
        <v>623</v>
      </c>
      <c r="E469" t="s" s="58">
        <v>524</v>
      </c>
      <c r="F469" s="59">
        <v>4581</v>
      </c>
      <c r="G469" t="s" s="58">
        <v>624</v>
      </c>
      <c r="H469" s="60">
        <v>2021</v>
      </c>
      <c r="I469" t="s" s="58">
        <v>625</v>
      </c>
      <c r="J469" t="s" s="72">
        <v>612</v>
      </c>
      <c r="K469" t="s" s="90">
        <v>626</v>
      </c>
      <c r="L469" s="36">
        <v>36.24</v>
      </c>
      <c r="M469" s="60">
        <f>SUM(O469:X469)</f>
        <v>0</v>
      </c>
      <c r="N469" s="36">
        <f>L469*M469</f>
        <v>0</v>
      </c>
      <c r="O469" s="62"/>
      <c r="P469" s="62"/>
      <c r="Q469" s="62"/>
      <c r="R469" s="62"/>
      <c r="S469" s="62"/>
      <c r="T469" s="62"/>
      <c r="U469" s="62"/>
      <c r="V469" s="62"/>
      <c r="W469" s="62"/>
      <c r="X469" s="62"/>
    </row>
    <row r="470" s="6" customFormat="1" ht="12.75" customHeight="1">
      <c r="A470" t="s" s="52">
        <f>IF(E470=E471,IF(F470=F471,IF(K470=K471,"ne",IF(K471=K472,"ano","ne")),IF(F470=F469,"ano",IF(F471=F472,"ano","ne"))),"ano")</f>
        <v>64</v>
      </c>
      <c r="B470" s="56">
        <v>45292</v>
      </c>
      <c r="C470" s="57"/>
      <c r="D470" t="s" s="58">
        <v>627</v>
      </c>
      <c r="E470" t="s" s="58">
        <v>524</v>
      </c>
      <c r="F470" s="59">
        <v>4581</v>
      </c>
      <c r="G470" t="s" s="58">
        <v>624</v>
      </c>
      <c r="H470" s="60">
        <v>2021</v>
      </c>
      <c r="I470" t="s" s="58">
        <v>441</v>
      </c>
      <c r="J470" t="s" s="72">
        <v>612</v>
      </c>
      <c r="K470" t="s" s="78">
        <v>441</v>
      </c>
      <c r="L470" s="36">
        <v>36.24</v>
      </c>
      <c r="M470" s="60">
        <f>SUM(O470:X470)</f>
        <v>0</v>
      </c>
      <c r="N470" s="36">
        <f>L470*M470</f>
        <v>0</v>
      </c>
      <c r="O470" s="62"/>
      <c r="P470" s="62"/>
      <c r="Q470" s="62"/>
      <c r="R470" s="62"/>
      <c r="S470" s="62"/>
      <c r="T470" s="62"/>
      <c r="U470" s="62"/>
      <c r="V470" s="62"/>
      <c r="W470" s="62"/>
      <c r="X470" s="62"/>
    </row>
    <row r="471" s="6" customFormat="1" ht="13.5" customHeight="1">
      <c r="A471" t="s" s="52">
        <f>IF(E471=E472,IF(F471=F472,IF(K471=K472,"ne",IF(K472=K473,"ano","ne")),IF(F471=F470,"ano",IF(F472=F473,"ano","ne"))),"ano")</f>
        <v>64</v>
      </c>
      <c r="B471" s="56">
        <v>45292</v>
      </c>
      <c r="C471" s="57"/>
      <c r="D471" t="s" s="58">
        <v>628</v>
      </c>
      <c r="E471" t="s" s="58">
        <v>524</v>
      </c>
      <c r="F471" s="59">
        <v>4703</v>
      </c>
      <c r="G471" t="s" s="58">
        <v>629</v>
      </c>
      <c r="H471" s="60">
        <v>2022</v>
      </c>
      <c r="I471" t="s" s="58">
        <v>630</v>
      </c>
      <c r="J471" t="s" s="72">
        <v>612</v>
      </c>
      <c r="K471" t="s" s="92">
        <v>631</v>
      </c>
      <c r="L471" s="36">
        <v>31.06</v>
      </c>
      <c r="M471" s="60">
        <f>SUM(O471:X471)</f>
        <v>0</v>
      </c>
      <c r="N471" s="36">
        <f>L471*M471</f>
        <v>0</v>
      </c>
      <c r="O471" s="62"/>
      <c r="P471" s="62"/>
      <c r="Q471" s="62"/>
      <c r="R471" s="62"/>
      <c r="S471" s="62"/>
      <c r="T471" s="62"/>
      <c r="U471" s="62"/>
      <c r="V471" s="62"/>
      <c r="W471" s="62"/>
      <c r="X471" s="62"/>
    </row>
    <row r="472" s="6" customFormat="1" ht="12.75" customHeight="1">
      <c r="A472" t="s" s="52">
        <f>IF(E472=E473,IF(F472=F473,IF(K472=K473,"ne",IF(K473=K474,"ano","ne")),IF(F472=F471,"ano",IF(F473=F474,"ano","ne"))),"ano")</f>
        <v>41</v>
      </c>
      <c r="B472" s="56">
        <v>45292</v>
      </c>
      <c r="C472" s="57"/>
      <c r="D472" t="s" s="58">
        <v>632</v>
      </c>
      <c r="E472" t="s" s="58">
        <v>633</v>
      </c>
      <c r="F472" s="59">
        <v>4338</v>
      </c>
      <c r="G472" t="s" s="58">
        <v>634</v>
      </c>
      <c r="H472" s="60">
        <v>2020</v>
      </c>
      <c r="I472" t="s" s="58">
        <v>635</v>
      </c>
      <c r="J472" t="s" s="72">
        <v>560</v>
      </c>
      <c r="K472" t="s" s="91">
        <v>635</v>
      </c>
      <c r="L472" s="36">
        <v>66.64</v>
      </c>
      <c r="M472" s="60">
        <f>SUM(O472:X472)</f>
        <v>0</v>
      </c>
      <c r="N472" s="36">
        <f>L472*M472</f>
        <v>0</v>
      </c>
      <c r="O472" s="62"/>
      <c r="P472" s="62"/>
      <c r="Q472" s="62"/>
      <c r="R472" s="62"/>
      <c r="S472" s="62"/>
      <c r="T472" s="62"/>
      <c r="U472" s="62"/>
      <c r="V472" s="62"/>
      <c r="W472" s="62"/>
      <c r="X472" s="62"/>
    </row>
    <row r="473" s="6" customFormat="1" ht="12.75" customHeight="1">
      <c r="A473" t="s" s="52">
        <f>IF(E473=E474,IF(F473=F474,IF(K473=K474,"ne",IF(K474=K475,"ano","ne")),IF(F473=F472,"ano",IF(F474=F475,"ano","ne"))),"ano")</f>
        <v>64</v>
      </c>
      <c r="B473" s="56">
        <v>45292</v>
      </c>
      <c r="C473" s="57"/>
      <c r="D473" t="s" s="58">
        <v>636</v>
      </c>
      <c r="E473" t="s" s="58">
        <v>633</v>
      </c>
      <c r="F473" s="59">
        <v>4338</v>
      </c>
      <c r="G473" t="s" s="58">
        <v>634</v>
      </c>
      <c r="H473" s="60">
        <v>2020</v>
      </c>
      <c r="I473" t="s" s="58">
        <v>635</v>
      </c>
      <c r="J473" t="s" s="72">
        <v>590</v>
      </c>
      <c r="K473" t="s" s="91">
        <v>635</v>
      </c>
      <c r="L473" s="36">
        <v>66.64</v>
      </c>
      <c r="M473" s="60">
        <f>SUM(O473:X473)</f>
        <v>0</v>
      </c>
      <c r="N473" s="36">
        <f>L473*M473</f>
        <v>0</v>
      </c>
      <c r="O473" s="62"/>
      <c r="P473" s="62"/>
      <c r="Q473" s="62"/>
      <c r="R473" s="62"/>
      <c r="S473" s="62"/>
      <c r="T473" s="62"/>
      <c r="U473" s="62"/>
      <c r="V473" s="62"/>
      <c r="W473" s="62"/>
      <c r="X473" s="62"/>
    </row>
    <row r="474" s="6" customFormat="1" ht="12.75" customHeight="1">
      <c r="A474" t="s" s="52">
        <f>IF(E474=E475,IF(F474=F475,IF(K474=K475,"ne",IF(K475=K476,"ano","ne")),IF(F474=F473,"ano",IF(F475=F476,"ano","ne"))),"ano")</f>
        <v>41</v>
      </c>
      <c r="B474" s="56">
        <v>45292</v>
      </c>
      <c r="C474" t="s" s="63">
        <v>66</v>
      </c>
      <c r="D474" t="s" s="58">
        <v>637</v>
      </c>
      <c r="E474" t="s" s="58">
        <v>524</v>
      </c>
      <c r="F474" s="59">
        <v>4408</v>
      </c>
      <c r="G474" t="s" s="58">
        <v>638</v>
      </c>
      <c r="H474" s="60">
        <v>2024</v>
      </c>
      <c r="I474" t="s" s="58">
        <v>601</v>
      </c>
      <c r="J474" t="s" s="72">
        <v>590</v>
      </c>
      <c r="K474" t="s" s="90">
        <v>601</v>
      </c>
      <c r="L474" s="36">
        <v>34</v>
      </c>
      <c r="M474" s="60">
        <f>SUM(O474:X474)</f>
        <v>0</v>
      </c>
      <c r="N474" s="36">
        <f>L474*M474</f>
        <v>0</v>
      </c>
      <c r="O474" s="62"/>
      <c r="P474" s="62"/>
      <c r="Q474" s="62"/>
      <c r="R474" s="62"/>
      <c r="S474" s="62"/>
      <c r="T474" s="62"/>
      <c r="U474" s="62"/>
      <c r="V474" s="62"/>
      <c r="W474" s="62"/>
      <c r="X474" s="62"/>
    </row>
    <row r="475" s="6" customFormat="1" ht="12" customHeight="1">
      <c r="A475" t="s" s="52">
        <f>IF(E475=E476,IF(F475=F476,IF(K475=K476,"ne",IF(K476=K477,"ano","ne")),IF(F475=F474,"ano",IF(F476=F477,"ano","ne"))),"ano")</f>
        <v>41</v>
      </c>
      <c r="B475" s="56">
        <v>45292</v>
      </c>
      <c r="C475" t="s" s="63">
        <v>66</v>
      </c>
      <c r="D475" t="s" s="58">
        <v>639</v>
      </c>
      <c r="E475" t="s" s="58">
        <v>524</v>
      </c>
      <c r="F475" s="59">
        <v>4408</v>
      </c>
      <c r="G475" t="s" s="58">
        <v>638</v>
      </c>
      <c r="H475" s="60">
        <v>2024</v>
      </c>
      <c r="I475" t="s" s="58">
        <v>596</v>
      </c>
      <c r="J475" t="s" s="72">
        <v>640</v>
      </c>
      <c r="K475" t="s" s="82">
        <v>332</v>
      </c>
      <c r="L475" s="36">
        <v>34</v>
      </c>
      <c r="M475" s="60">
        <f>SUM(O475:X475)</f>
        <v>0</v>
      </c>
      <c r="N475" s="36">
        <f>L475*M475</f>
        <v>0</v>
      </c>
      <c r="O475" s="62"/>
      <c r="P475" s="62"/>
      <c r="Q475" s="62"/>
      <c r="R475" s="62"/>
      <c r="S475" s="62"/>
      <c r="T475" s="62"/>
      <c r="U475" s="62"/>
      <c r="V475" s="62"/>
      <c r="W475" s="62"/>
      <c r="X475" s="62"/>
    </row>
    <row r="476" s="6" customFormat="1" ht="12.75" customHeight="1">
      <c r="A476" t="s" s="52">
        <f>IF(E476=E477,IF(F476=F477,IF(K476=K477,"ne",IF(K477=K478,"ano","ne")),IF(F476=F475,"ano",IF(F477=F478,"ano","ne"))),"ano")</f>
        <v>64</v>
      </c>
      <c r="B476" s="56">
        <v>45292</v>
      </c>
      <c r="C476" t="s" s="63">
        <v>66</v>
      </c>
      <c r="D476" t="s" s="58">
        <v>641</v>
      </c>
      <c r="E476" t="s" s="58">
        <v>524</v>
      </c>
      <c r="F476" s="59">
        <v>4408</v>
      </c>
      <c r="G476" t="s" s="58">
        <v>638</v>
      </c>
      <c r="H476" s="60">
        <v>2024</v>
      </c>
      <c r="I476" t="s" s="58">
        <v>45</v>
      </c>
      <c r="J476" t="s" s="72">
        <v>560</v>
      </c>
      <c r="K476" t="s" s="66">
        <v>45</v>
      </c>
      <c r="L476" s="36">
        <v>34</v>
      </c>
      <c r="M476" s="60">
        <f>SUM(O476:X476)</f>
        <v>0</v>
      </c>
      <c r="N476" s="36">
        <f>L476*M476</f>
        <v>0</v>
      </c>
      <c r="O476" s="62"/>
      <c r="P476" s="62"/>
      <c r="Q476" s="62"/>
      <c r="R476" s="62"/>
      <c r="S476" s="62"/>
      <c r="T476" s="62"/>
      <c r="U476" s="62"/>
      <c r="V476" s="62"/>
      <c r="W476" s="62"/>
      <c r="X476" s="62"/>
    </row>
    <row r="477" s="6" customFormat="1" ht="12.75" customHeight="1">
      <c r="A477" t="s" s="52">
        <f>IF(E477=E478,IF(F477=F478,IF(K477=K478,"ne",IF(K478=K479,"ano","ne")),IF(F477=F476,"ano",IF(F478=F479,"ano","ne"))),"ano")</f>
        <v>41</v>
      </c>
      <c r="B477" s="56">
        <v>45292</v>
      </c>
      <c r="C477" s="57"/>
      <c r="D477" t="s" s="58">
        <v>642</v>
      </c>
      <c r="E477" t="s" s="58">
        <v>643</v>
      </c>
      <c r="F477" s="59">
        <v>4626</v>
      </c>
      <c r="G477" t="s" s="58">
        <v>644</v>
      </c>
      <c r="H477" s="60">
        <v>2021</v>
      </c>
      <c r="I477" t="s" s="58">
        <v>645</v>
      </c>
      <c r="K477" t="s" s="93">
        <v>646</v>
      </c>
      <c r="L477" s="36">
        <v>8.26</v>
      </c>
      <c r="M477" s="60">
        <f>SUM(O477:X477)</f>
        <v>0</v>
      </c>
      <c r="N477" s="36">
        <f>L477*M477</f>
        <v>0</v>
      </c>
      <c r="O477" s="62"/>
      <c r="P477" s="62"/>
      <c r="Q477" s="62"/>
      <c r="R477" s="62"/>
      <c r="S477" s="62"/>
      <c r="T477" s="62"/>
      <c r="U477" s="62"/>
      <c r="V477" s="62"/>
      <c r="W477" s="62"/>
      <c r="X477" s="62"/>
    </row>
    <row r="478" s="6" customFormat="1" ht="12" customHeight="1">
      <c r="A478" t="s" s="52">
        <f>IF(E478=E479,IF(F478=F479,IF(K478=K479,"ne",IF(K479=K480,"ano","ne")),IF(F478=F477,"ano",IF(F479=F480,"ano","ne"))),"ano")</f>
        <v>41</v>
      </c>
      <c r="B478" s="56">
        <v>45292</v>
      </c>
      <c r="C478" s="57"/>
      <c r="D478" t="s" s="58">
        <v>647</v>
      </c>
      <c r="E478" t="s" s="58">
        <v>643</v>
      </c>
      <c r="F478" s="59">
        <v>4704</v>
      </c>
      <c r="G478" t="s" s="58">
        <v>648</v>
      </c>
      <c r="H478" s="60">
        <v>2022</v>
      </c>
      <c r="I478" t="s" s="58">
        <v>649</v>
      </c>
      <c r="K478" t="s" s="72">
        <v>650</v>
      </c>
      <c r="L478" s="36">
        <v>23.29</v>
      </c>
      <c r="M478" s="60">
        <f>SUM(O478:X478)</f>
        <v>0</v>
      </c>
      <c r="N478" s="36">
        <f>L478*M478</f>
        <v>0</v>
      </c>
      <c r="O478" s="62"/>
      <c r="P478" s="62"/>
      <c r="Q478" s="62"/>
      <c r="R478" s="62"/>
      <c r="S478" s="62"/>
      <c r="T478" s="62"/>
      <c r="U478" s="62"/>
      <c r="V478" s="62"/>
      <c r="W478" s="62"/>
      <c r="X478" s="62"/>
    </row>
    <row r="479" s="6" customFormat="1" ht="12" customHeight="1">
      <c r="A479" t="s" s="52">
        <f>IF(E479=E480,IF(F479=F480,IF(K479=K480,"ne",IF(K480=K481,"ano","ne")),IF(F479=F478,"ano",IF(F480=F481,"ano","ne"))),"ano")</f>
        <v>41</v>
      </c>
      <c r="B479" s="56">
        <v>45292</v>
      </c>
      <c r="C479" s="57"/>
      <c r="D479" t="s" s="58">
        <v>651</v>
      </c>
      <c r="E479" t="s" s="58">
        <v>643</v>
      </c>
      <c r="F479" s="59">
        <v>4627</v>
      </c>
      <c r="G479" t="s" s="58">
        <v>652</v>
      </c>
      <c r="H479" s="60">
        <v>2021</v>
      </c>
      <c r="I479" t="s" s="58">
        <v>653</v>
      </c>
      <c r="K479" t="s" s="94">
        <v>646</v>
      </c>
      <c r="L479" s="36">
        <v>9.82</v>
      </c>
      <c r="M479" s="60">
        <f>SUM(O479:X479)</f>
        <v>0</v>
      </c>
      <c r="N479" s="36">
        <f>L479*M479</f>
        <v>0</v>
      </c>
      <c r="O479" s="62"/>
      <c r="P479" s="62"/>
      <c r="Q479" s="62"/>
      <c r="R479" s="62"/>
      <c r="S479" s="62"/>
      <c r="T479" s="62"/>
      <c r="U479" s="62"/>
      <c r="V479" s="62"/>
      <c r="W479" s="62"/>
      <c r="X479" s="62"/>
    </row>
    <row r="480" s="6" customFormat="1" ht="12" customHeight="1">
      <c r="A480" t="s" s="52">
        <f>IF(E480=E481,IF(F480=F481,IF(K480=K481,"ne",IF(K481=K482,"ano","ne")),IF(F480=F479,"ano",IF(F481=F482,"ano","ne"))),"ano")</f>
        <v>41</v>
      </c>
      <c r="B480" s="56">
        <v>45292</v>
      </c>
      <c r="C480" s="57"/>
      <c r="D480" t="s" s="58">
        <v>654</v>
      </c>
      <c r="E480" t="s" s="58">
        <v>643</v>
      </c>
      <c r="F480" s="59">
        <v>4733</v>
      </c>
      <c r="G480" t="s" s="58">
        <v>655</v>
      </c>
      <c r="H480" s="60">
        <v>2022</v>
      </c>
      <c r="I480" t="s" s="58">
        <v>656</v>
      </c>
      <c r="K480" t="s" s="95">
        <v>646</v>
      </c>
      <c r="L480" s="36">
        <v>10.34</v>
      </c>
      <c r="M480" s="60">
        <f>SUM(O480:X480)</f>
        <v>0</v>
      </c>
      <c r="N480" s="36">
        <f>L480*M480</f>
        <v>0</v>
      </c>
      <c r="O480" s="62"/>
      <c r="P480" s="62"/>
      <c r="Q480" s="62"/>
      <c r="R480" s="62"/>
      <c r="S480" s="62"/>
      <c r="T480" s="62"/>
      <c r="U480" s="62"/>
      <c r="V480" s="62"/>
      <c r="W480" s="62"/>
      <c r="X480" s="62"/>
    </row>
    <row r="481" s="6" customFormat="1" ht="12" customHeight="1">
      <c r="A481" t="s" s="52">
        <f>IF(E481=E482,IF(F481=F482,IF(K481=K482,"ne",IF(K482=K483,"ano","ne")),IF(F481=F480,"ano",IF(F482=F483,"ano","ne"))),"ano")</f>
        <v>41</v>
      </c>
      <c r="B481" s="56">
        <v>45292</v>
      </c>
      <c r="C481" s="57"/>
      <c r="D481" t="s" s="58">
        <v>657</v>
      </c>
      <c r="E481" t="s" s="58">
        <v>643</v>
      </c>
      <c r="F481" s="59">
        <v>3278</v>
      </c>
      <c r="G481" t="s" s="58">
        <v>658</v>
      </c>
      <c r="H481" s="60">
        <v>2019</v>
      </c>
      <c r="I481" t="s" s="58">
        <v>645</v>
      </c>
      <c r="K481" t="s" s="93">
        <v>646</v>
      </c>
      <c r="L481" s="36">
        <v>9.82</v>
      </c>
      <c r="M481" s="60">
        <f>SUM(O481:X481)</f>
        <v>0</v>
      </c>
      <c r="N481" s="36">
        <f>L481*M481</f>
        <v>0</v>
      </c>
      <c r="O481" s="62"/>
      <c r="P481" s="62"/>
      <c r="Q481" s="62"/>
      <c r="R481" s="62"/>
      <c r="S481" s="62"/>
      <c r="T481" s="62"/>
      <c r="U481" s="62"/>
      <c r="V481" s="62"/>
      <c r="W481" s="62"/>
      <c r="X481" s="62"/>
    </row>
    <row r="482" s="6" customFormat="1" ht="12" customHeight="1">
      <c r="A482" t="s" s="52">
        <f>IF(E482=E483,IF(F482=F483,IF(K482=K483,"ne",IF(K483=K484,"ano","ne")),IF(F482=F481,"ano",IF(F483=F484,"ano","ne"))),"ano")</f>
        <v>41</v>
      </c>
      <c r="B482" s="56">
        <v>45292</v>
      </c>
      <c r="C482" s="57"/>
      <c r="D482" t="s" s="58">
        <v>659</v>
      </c>
      <c r="E482" t="s" s="58">
        <v>643</v>
      </c>
      <c r="F482" s="59">
        <v>3549</v>
      </c>
      <c r="G482" t="s" s="58">
        <v>660</v>
      </c>
      <c r="H482" s="60">
        <v>2019</v>
      </c>
      <c r="I482" t="s" s="58">
        <v>653</v>
      </c>
      <c r="K482" t="s" s="94">
        <v>646</v>
      </c>
      <c r="L482" s="36">
        <v>10.85</v>
      </c>
      <c r="M482" s="60">
        <f>SUM(O482:X482)</f>
        <v>0</v>
      </c>
      <c r="N482" s="36">
        <f>L482*M482</f>
        <v>0</v>
      </c>
      <c r="O482" s="62"/>
      <c r="P482" s="62"/>
      <c r="Q482" s="62"/>
      <c r="R482" s="62"/>
      <c r="S482" s="62"/>
      <c r="T482" s="62"/>
      <c r="U482" s="62"/>
      <c r="V482" s="62"/>
      <c r="W482" s="62"/>
      <c r="X482" s="62"/>
    </row>
    <row r="483" s="6" customFormat="1" ht="12" customHeight="1">
      <c r="A483" t="s" s="52">
        <f>IF(E483=E484,IF(F483=F484,IF(K483=K484,"ne",IF(K484=K485,"ano","ne")),IF(F483=F482,"ano",IF(F484=F485,"ano","ne"))),"ano")</f>
        <v>41</v>
      </c>
      <c r="B483" s="56">
        <v>45292</v>
      </c>
      <c r="C483" s="57"/>
      <c r="D483" t="s" s="58">
        <v>661</v>
      </c>
      <c r="E483" t="s" s="58">
        <v>643</v>
      </c>
      <c r="F483" s="59">
        <v>3550</v>
      </c>
      <c r="G483" t="s" s="58">
        <v>662</v>
      </c>
      <c r="H483" s="60">
        <v>2019</v>
      </c>
      <c r="I483" t="s" s="58">
        <v>663</v>
      </c>
      <c r="K483" t="s" s="95">
        <v>646</v>
      </c>
      <c r="L483" s="36">
        <v>11.37</v>
      </c>
      <c r="M483" s="60">
        <f>SUM(O483:X483)</f>
        <v>0</v>
      </c>
      <c r="N483" s="36">
        <f>L483*M483</f>
        <v>0</v>
      </c>
      <c r="O483" s="62"/>
      <c r="P483" s="62"/>
      <c r="Q483" s="62"/>
      <c r="R483" s="62"/>
      <c r="S483" s="62"/>
      <c r="T483" s="62"/>
      <c r="U483" s="62"/>
      <c r="V483" s="62"/>
      <c r="W483" s="62"/>
      <c r="X483" s="62"/>
    </row>
    <row r="484" s="6" customFormat="1" ht="12" customHeight="1">
      <c r="A484" t="s" s="52">
        <f>IF(E484=E485,IF(F484=F485,IF(K484=K485,"ne",IF(K485=K486,"ano","ne")),IF(F484=F483,"ano",IF(F485=F486,"ano","ne"))),"ano")</f>
        <v>41</v>
      </c>
      <c r="B484" s="56">
        <v>45292</v>
      </c>
      <c r="C484" s="57"/>
      <c r="D484" t="s" s="58">
        <v>664</v>
      </c>
      <c r="E484" t="s" s="58">
        <v>643</v>
      </c>
      <c r="F484" s="59">
        <v>3976</v>
      </c>
      <c r="G484" t="s" s="58">
        <v>665</v>
      </c>
      <c r="H484" s="60">
        <v>2019</v>
      </c>
      <c r="I484" t="s" s="58">
        <v>645</v>
      </c>
      <c r="K484" t="s" s="93">
        <v>646</v>
      </c>
      <c r="L484" s="36">
        <v>8.779999999999999</v>
      </c>
      <c r="M484" s="60">
        <f>SUM(O484:X484)</f>
        <v>0</v>
      </c>
      <c r="N484" s="36">
        <f>L484*M484</f>
        <v>0</v>
      </c>
      <c r="O484" s="62"/>
      <c r="P484" s="62"/>
      <c r="Q484" s="62"/>
      <c r="R484" s="62"/>
      <c r="S484" s="62"/>
      <c r="T484" s="62"/>
      <c r="U484" s="62"/>
      <c r="V484" s="62"/>
      <c r="W484" s="62"/>
      <c r="X484" s="62"/>
    </row>
    <row r="485" s="6" customFormat="1" ht="12" customHeight="1">
      <c r="A485" t="s" s="52">
        <f>IF(E485=E486,IF(F485=F486,IF(K485=K486,"ne",IF(K486=K487,"ano","ne")),IF(F485=F484,"ano",IF(F486=F487,"ano","ne"))),"ano")</f>
        <v>41</v>
      </c>
      <c r="B485" s="56">
        <v>45292</v>
      </c>
      <c r="C485" s="57"/>
      <c r="D485" t="s" s="58">
        <v>666</v>
      </c>
      <c r="E485" t="s" s="58">
        <v>643</v>
      </c>
      <c r="F485" s="59">
        <v>3977</v>
      </c>
      <c r="G485" t="s" s="58">
        <v>667</v>
      </c>
      <c r="H485" s="60">
        <v>2019</v>
      </c>
      <c r="I485" t="s" s="58">
        <v>653</v>
      </c>
      <c r="K485" t="s" s="94">
        <v>646</v>
      </c>
      <c r="L485" s="36">
        <v>10.34</v>
      </c>
      <c r="M485" s="60">
        <f>SUM(O485:X485)</f>
        <v>0</v>
      </c>
      <c r="N485" s="36">
        <f>L485*M485</f>
        <v>0</v>
      </c>
      <c r="O485" s="62"/>
      <c r="P485" s="62"/>
      <c r="Q485" s="62"/>
      <c r="R485" s="62"/>
      <c r="S485" s="62"/>
      <c r="T485" s="62"/>
      <c r="U485" s="62"/>
      <c r="V485" s="62"/>
      <c r="W485" s="62"/>
      <c r="X485" s="62"/>
    </row>
    <row r="486" s="6" customFormat="1" ht="12" customHeight="1">
      <c r="A486" t="s" s="52">
        <f>IF(E486=E487,IF(F486=F487,IF(K486=K487,"ne",IF(K487=K488,"ano","ne")),IF(F486=F485,"ano",IF(F487=F488,"ano","ne"))),"ano")</f>
        <v>41</v>
      </c>
      <c r="B486" s="56">
        <v>45292</v>
      </c>
      <c r="C486" s="57"/>
      <c r="D486" t="s" s="58">
        <v>668</v>
      </c>
      <c r="E486" t="s" s="58">
        <v>643</v>
      </c>
      <c r="F486" s="59">
        <v>3978</v>
      </c>
      <c r="G486" t="s" s="58">
        <v>669</v>
      </c>
      <c r="H486" s="60">
        <v>2019</v>
      </c>
      <c r="I486" t="s" s="58">
        <v>663</v>
      </c>
      <c r="K486" t="s" s="95">
        <v>646</v>
      </c>
      <c r="L486" s="36">
        <v>10.85</v>
      </c>
      <c r="M486" s="60">
        <f>SUM(O486:X486)</f>
        <v>0</v>
      </c>
      <c r="N486" s="36">
        <f>L486*M486</f>
        <v>0</v>
      </c>
      <c r="O486" s="62"/>
      <c r="P486" s="62"/>
      <c r="Q486" s="62"/>
      <c r="R486" s="62"/>
      <c r="S486" s="62"/>
      <c r="T486" s="62"/>
      <c r="U486" s="62"/>
      <c r="V486" s="62"/>
      <c r="W486" s="62"/>
      <c r="X486" s="62"/>
    </row>
    <row r="487" s="6" customFormat="1" ht="12" customHeight="1">
      <c r="A487" t="s" s="52">
        <f>IF(E487=E488,IF(F487=F488,IF(K487=K488,"ne",IF(K488=K489,"ano","ne")),IF(F487=F486,"ano",IF(F488=F489,"ano","ne"))),"ano")</f>
        <v>41</v>
      </c>
      <c r="B487" s="56">
        <v>45292</v>
      </c>
      <c r="C487" s="57"/>
      <c r="D487" t="s" s="58">
        <v>670</v>
      </c>
      <c r="E487" t="s" s="58">
        <v>643</v>
      </c>
      <c r="F487" s="59">
        <v>2450</v>
      </c>
      <c r="G487" t="s" s="58">
        <v>671</v>
      </c>
      <c r="H487" s="60">
        <v>2019</v>
      </c>
      <c r="I487" t="s" s="58">
        <v>645</v>
      </c>
      <c r="K487" t="s" s="93">
        <v>646</v>
      </c>
      <c r="L487" s="36">
        <v>7.75</v>
      </c>
      <c r="M487" s="60">
        <f>SUM(O487:X487)</f>
        <v>0</v>
      </c>
      <c r="N487" s="36">
        <f>L487*M487</f>
        <v>0</v>
      </c>
      <c r="O487" s="62"/>
      <c r="P487" s="62"/>
      <c r="Q487" s="62"/>
      <c r="R487" s="62"/>
      <c r="S487" s="62"/>
      <c r="T487" s="62"/>
      <c r="U487" s="62"/>
      <c r="V487" s="62"/>
      <c r="W487" s="62"/>
      <c r="X487" s="62"/>
    </row>
    <row r="488" s="6" customFormat="1" ht="12" customHeight="1">
      <c r="A488" t="s" s="52">
        <f>IF(E488=E489,IF(F488=F489,IF(K488=K489,"ne",IF(K489=K490,"ano","ne")),IF(F488=F487,"ano",IF(F489=F490,"ano","ne"))),"ano")</f>
        <v>41</v>
      </c>
      <c r="B488" s="56">
        <v>45292</v>
      </c>
      <c r="C488" s="57"/>
      <c r="D488" t="s" s="58">
        <v>672</v>
      </c>
      <c r="E488" t="s" s="58">
        <v>643</v>
      </c>
      <c r="F488" s="59">
        <v>2632</v>
      </c>
      <c r="G488" t="s" s="58">
        <v>673</v>
      </c>
      <c r="H488" s="60">
        <v>2019</v>
      </c>
      <c r="I488" t="s" s="58">
        <v>653</v>
      </c>
      <c r="K488" t="s" s="94">
        <v>646</v>
      </c>
      <c r="L488" s="36">
        <v>9.300000000000001</v>
      </c>
      <c r="M488" s="60">
        <f>SUM(O488:X488)</f>
        <v>0</v>
      </c>
      <c r="N488" s="36">
        <f>L488*M488</f>
        <v>0</v>
      </c>
      <c r="O488" s="62"/>
      <c r="P488" s="62"/>
      <c r="Q488" s="62"/>
      <c r="R488" s="62"/>
      <c r="S488" s="62"/>
      <c r="T488" s="62"/>
      <c r="U488" s="62"/>
      <c r="V488" s="62"/>
      <c r="W488" s="62"/>
      <c r="X488" s="62"/>
    </row>
    <row r="489" s="6" customFormat="1" ht="12" customHeight="1">
      <c r="A489" t="s" s="52">
        <f>IF(E489=E490,IF(F489=F490,IF(K489=K490,"ne",IF(K490=K491,"ano","ne")),IF(F489=F488,"ano",IF(F490=F491,"ano","ne"))),"ano")</f>
        <v>41</v>
      </c>
      <c r="B489" s="56">
        <v>45292</v>
      </c>
      <c r="C489" s="57"/>
      <c r="D489" t="s" s="58">
        <v>674</v>
      </c>
      <c r="E489" t="s" s="58">
        <v>643</v>
      </c>
      <c r="F489" s="59">
        <v>2633</v>
      </c>
      <c r="G489" t="s" s="58">
        <v>675</v>
      </c>
      <c r="H489" s="60">
        <v>2019</v>
      </c>
      <c r="I489" t="s" s="58">
        <v>663</v>
      </c>
      <c r="K489" t="s" s="95">
        <v>646</v>
      </c>
      <c r="L489" s="36">
        <v>9.82</v>
      </c>
      <c r="M489" s="60">
        <f>SUM(O489:X489)</f>
        <v>0</v>
      </c>
      <c r="N489" s="36">
        <f>L489*M489</f>
        <v>0</v>
      </c>
      <c r="O489" s="62"/>
      <c r="P489" s="62"/>
      <c r="Q489" s="62"/>
      <c r="R489" s="62"/>
      <c r="S489" s="62"/>
      <c r="T489" s="62"/>
      <c r="U489" s="62"/>
      <c r="V489" s="62"/>
      <c r="W489" s="62"/>
      <c r="X489" s="62"/>
    </row>
    <row r="490" s="6" customFormat="1" ht="12" customHeight="1">
      <c r="A490" t="s" s="52">
        <f>IF(E490=E491,IF(F490=F491,IF(K490=K491,"ne",IF(K491=K492,"ano","ne")),IF(F490=F489,"ano",IF(F491=F492,"ano","ne"))),"ano")</f>
        <v>41</v>
      </c>
      <c r="B490" s="56">
        <v>45292</v>
      </c>
      <c r="C490" s="57"/>
      <c r="D490" t="s" s="58">
        <v>676</v>
      </c>
      <c r="E490" t="s" s="58">
        <v>643</v>
      </c>
      <c r="F490" s="59">
        <v>2448</v>
      </c>
      <c r="G490" t="s" s="58">
        <v>677</v>
      </c>
      <c r="H490" s="60">
        <v>2019</v>
      </c>
      <c r="I490" t="s" s="58">
        <v>645</v>
      </c>
      <c r="K490" t="s" s="93">
        <v>646</v>
      </c>
      <c r="L490" s="36">
        <v>7.23</v>
      </c>
      <c r="M490" s="60">
        <f>SUM(O490:X490)</f>
        <v>0</v>
      </c>
      <c r="N490" s="36">
        <f>L490*M490</f>
        <v>0</v>
      </c>
      <c r="O490" s="62"/>
      <c r="P490" s="62"/>
      <c r="Q490" s="62"/>
      <c r="R490" s="62"/>
      <c r="S490" s="62"/>
      <c r="T490" s="62"/>
      <c r="U490" s="62"/>
      <c r="V490" s="62"/>
      <c r="W490" s="62"/>
      <c r="X490" s="62"/>
    </row>
    <row r="491" s="6" customFormat="1" ht="12" customHeight="1">
      <c r="A491" t="s" s="52">
        <f>IF(E491=E492,IF(F491=F492,IF(K491=K492,"ne",IF(K492=K493,"ano","ne")),IF(F491=F490,"ano",IF(F492=F493,"ano","ne"))),"ano")</f>
        <v>41</v>
      </c>
      <c r="B491" s="56">
        <v>45292</v>
      </c>
      <c r="C491" s="57"/>
      <c r="D491" t="s" s="58">
        <v>678</v>
      </c>
      <c r="E491" t="s" s="58">
        <v>643</v>
      </c>
      <c r="F491" s="59">
        <v>4063</v>
      </c>
      <c r="G491" t="s" s="58">
        <v>679</v>
      </c>
      <c r="H491" s="60">
        <v>2019</v>
      </c>
      <c r="I491" t="s" s="58">
        <v>518</v>
      </c>
      <c r="K491" t="s" s="72">
        <v>650</v>
      </c>
      <c r="L491" s="36">
        <v>20.7</v>
      </c>
      <c r="M491" s="60">
        <f>SUM(O491:X491)</f>
        <v>0</v>
      </c>
      <c r="N491" s="36">
        <f>L491*M491</f>
        <v>0</v>
      </c>
      <c r="O491" s="62"/>
      <c r="P491" s="62"/>
      <c r="Q491" s="62"/>
      <c r="R491" s="62"/>
      <c r="S491" s="62"/>
      <c r="T491" s="62"/>
      <c r="U491" s="62"/>
      <c r="V491" s="62"/>
      <c r="W491" s="62"/>
      <c r="X491" s="62"/>
    </row>
    <row r="492" s="6" customFormat="1" ht="12" customHeight="1">
      <c r="A492" t="s" s="52">
        <f>IF(E492=E493,IF(F492=F493,IF(K492=K493,"ne",IF(K493=K494,"ano","ne")),IF(F492=F491,"ano",IF(F493=F494,"ano","ne"))),"ano")</f>
        <v>41</v>
      </c>
      <c r="B492" s="56">
        <v>45292</v>
      </c>
      <c r="C492" s="57"/>
      <c r="D492" t="s" s="58">
        <v>680</v>
      </c>
      <c r="E492" t="s" s="58">
        <v>643</v>
      </c>
      <c r="F492" s="59">
        <v>3980</v>
      </c>
      <c r="G492" t="s" s="58">
        <v>681</v>
      </c>
      <c r="H492" s="60">
        <v>2019</v>
      </c>
      <c r="I492" t="s" s="58">
        <v>645</v>
      </c>
      <c r="K492" t="s" s="93">
        <v>646</v>
      </c>
      <c r="L492" s="36">
        <v>7.23</v>
      </c>
      <c r="M492" s="60">
        <f>SUM(O492:X492)</f>
        <v>0</v>
      </c>
      <c r="N492" s="36">
        <f>L492*M492</f>
        <v>0</v>
      </c>
      <c r="O492" s="62"/>
      <c r="P492" s="62"/>
      <c r="Q492" s="62"/>
      <c r="R492" s="62"/>
      <c r="S492" s="62"/>
      <c r="T492" s="62"/>
      <c r="U492" s="62"/>
      <c r="V492" s="62"/>
      <c r="W492" s="62"/>
      <c r="X492" s="62"/>
    </row>
    <row r="493" s="6" customFormat="1" ht="12.75" customHeight="1">
      <c r="A493" t="s" s="52">
        <f>IF(E493=E494,IF(F493=F494,IF(K493=K494,"ne",IF(K494=K495,"ano","ne")),IF(F493=F492,"ano",IF(F494=F495,"ano","ne"))),"ano")</f>
        <v>64</v>
      </c>
      <c r="B493" s="56">
        <v>45292</v>
      </c>
      <c r="C493" s="57"/>
      <c r="D493" t="s" s="58">
        <v>682</v>
      </c>
      <c r="E493" t="s" s="58">
        <v>643</v>
      </c>
      <c r="F493" s="59">
        <v>4064</v>
      </c>
      <c r="G493" t="s" s="58">
        <v>683</v>
      </c>
      <c r="H493" s="60">
        <v>2019</v>
      </c>
      <c r="I493" t="s" s="58">
        <v>518</v>
      </c>
      <c r="K493" t="s" s="72">
        <v>650</v>
      </c>
      <c r="L493" s="36">
        <v>20.7</v>
      </c>
      <c r="M493" s="60">
        <f>SUM(O493:X493)</f>
        <v>0</v>
      </c>
      <c r="N493" s="36">
        <f>L493*M493</f>
        <v>0</v>
      </c>
      <c r="O493" s="62"/>
      <c r="P493" s="62"/>
      <c r="Q493" s="62"/>
      <c r="R493" s="62"/>
      <c r="S493" s="62"/>
      <c r="T493" s="62"/>
      <c r="U493" s="62"/>
      <c r="V493" s="62"/>
      <c r="W493" s="62"/>
      <c r="X493" s="62"/>
    </row>
    <row r="494" s="6" customFormat="1" ht="12.75" customHeight="1">
      <c r="A494" t="s" s="52">
        <f>IF(E494=E495,IF(F494=F495,IF(K494=K495,"ne",IF(K495=K496,"ano","ne")),IF(F494=F493,"ano",IF(F495=F496,"ano","ne"))),"ano")</f>
        <v>41</v>
      </c>
      <c r="B494" s="56">
        <v>45292</v>
      </c>
      <c r="C494" t="s" s="63">
        <v>66</v>
      </c>
      <c r="D494" t="s" s="58">
        <v>684</v>
      </c>
      <c r="E494" t="s" s="58">
        <v>643</v>
      </c>
      <c r="F494" s="59">
        <v>4705</v>
      </c>
      <c r="G494" t="s" s="58">
        <v>685</v>
      </c>
      <c r="H494" s="60">
        <v>2023</v>
      </c>
      <c r="I494" t="s" s="58">
        <v>686</v>
      </c>
      <c r="K494" t="s" s="95">
        <v>646</v>
      </c>
      <c r="L494" s="36">
        <v>6.71</v>
      </c>
      <c r="M494" s="60">
        <f>SUM(O494:X494)</f>
        <v>0</v>
      </c>
      <c r="N494" s="36">
        <f>L494*M494</f>
        <v>0</v>
      </c>
      <c r="O494" s="62"/>
      <c r="P494" s="62"/>
      <c r="Q494" s="62"/>
      <c r="R494" s="62"/>
      <c r="S494" s="62"/>
      <c r="T494" s="62"/>
      <c r="U494" s="62"/>
      <c r="V494" s="62"/>
      <c r="W494" s="62"/>
      <c r="X494" s="62"/>
    </row>
    <row r="495" s="6" customFormat="1" ht="12.75" customHeight="1">
      <c r="A495" t="s" s="52">
        <f>IF(E495=E496,IF(F495=F496,IF(K495=K496,"ne",IF(K496=K497,"ano","ne")),IF(F495=F494,"ano",IF(F496=F497,"ano","ne"))),"ano")</f>
        <v>64</v>
      </c>
      <c r="B495" s="56">
        <v>45292</v>
      </c>
      <c r="C495" t="s" s="63">
        <v>66</v>
      </c>
      <c r="D495" t="s" s="58">
        <v>687</v>
      </c>
      <c r="E495" t="s" s="58">
        <v>643</v>
      </c>
      <c r="F495" s="59">
        <v>4705</v>
      </c>
      <c r="G495" t="s" s="58">
        <v>685</v>
      </c>
      <c r="H495" s="60">
        <v>2023</v>
      </c>
      <c r="I495" t="s" s="58">
        <v>688</v>
      </c>
      <c r="K495" t="s" s="96">
        <v>646</v>
      </c>
      <c r="L495" s="36">
        <v>6.71</v>
      </c>
      <c r="M495" s="60">
        <f>SUM(O495:X495)</f>
        <v>0</v>
      </c>
      <c r="N495" s="36">
        <f>L495*M495</f>
        <v>0</v>
      </c>
      <c r="O495" s="62"/>
      <c r="P495" s="62"/>
      <c r="Q495" s="62"/>
      <c r="R495" s="62"/>
      <c r="S495" s="62"/>
      <c r="T495" s="62"/>
      <c r="U495" s="62"/>
      <c r="V495" s="62"/>
      <c r="W495" s="62"/>
      <c r="X495" s="62"/>
    </row>
    <row r="496" s="6" customFormat="1" ht="12.75" customHeight="1">
      <c r="A496" t="s" s="52">
        <f>IF(E496=E497,IF(F496=F497,IF(K496=K497,"ne",IF(K497=K498,"ano","ne")),IF(F496=F495,"ano",IF(F497=F498,"ano","ne"))),"ano")</f>
        <v>41</v>
      </c>
      <c r="B496" s="56">
        <v>45292</v>
      </c>
      <c r="C496" t="s" s="63">
        <v>66</v>
      </c>
      <c r="D496" t="s" s="58">
        <v>689</v>
      </c>
      <c r="E496" t="s" s="58">
        <v>643</v>
      </c>
      <c r="F496" s="59">
        <v>4706</v>
      </c>
      <c r="G496" t="s" s="58">
        <v>690</v>
      </c>
      <c r="H496" s="60">
        <v>2023</v>
      </c>
      <c r="I496" t="s" s="58">
        <v>601</v>
      </c>
      <c r="K496" t="s" s="90">
        <v>601</v>
      </c>
      <c r="L496" s="36">
        <v>6.71</v>
      </c>
      <c r="M496" s="60">
        <f>SUM(O496:X496)</f>
        <v>0</v>
      </c>
      <c r="N496" s="36">
        <f>L496*M496</f>
        <v>0</v>
      </c>
      <c r="O496" s="62"/>
      <c r="P496" s="62"/>
      <c r="Q496" s="62"/>
      <c r="R496" s="62"/>
      <c r="S496" s="62"/>
      <c r="T496" s="62"/>
      <c r="U496" s="62"/>
      <c r="V496" s="62"/>
      <c r="W496" s="62"/>
      <c r="X496" s="62"/>
    </row>
    <row r="497" s="6" customFormat="1" ht="12.75" customHeight="1">
      <c r="A497" t="s" s="52">
        <f>IF(E497=E498,IF(F497=F498,IF(K497=K498,"ne",IF(K498=K499,"ano","ne")),IF(F497=F496,"ano",IF(F498=F499,"ano","ne"))),"ano")</f>
        <v>64</v>
      </c>
      <c r="B497" s="56">
        <v>45292</v>
      </c>
      <c r="C497" t="s" s="63">
        <v>66</v>
      </c>
      <c r="D497" t="s" s="58">
        <v>691</v>
      </c>
      <c r="E497" t="s" s="58">
        <v>643</v>
      </c>
      <c r="F497" s="59">
        <v>4706</v>
      </c>
      <c r="G497" t="s" s="58">
        <v>690</v>
      </c>
      <c r="H497" s="60">
        <v>2023</v>
      </c>
      <c r="I497" t="s" s="58">
        <v>441</v>
      </c>
      <c r="K497" t="s" s="78">
        <v>441</v>
      </c>
      <c r="L497" s="36">
        <v>6.71</v>
      </c>
      <c r="M497" s="60">
        <f>SUM(O497:X497)</f>
        <v>0</v>
      </c>
      <c r="N497" s="36">
        <f>L497*M497</f>
        <v>0</v>
      </c>
      <c r="O497" s="62"/>
      <c r="P497" s="62"/>
      <c r="Q497" s="62"/>
      <c r="R497" s="62"/>
      <c r="S497" s="62"/>
      <c r="T497" s="62"/>
      <c r="U497" s="62"/>
      <c r="V497" s="62"/>
      <c r="W497" s="62"/>
      <c r="X497" s="62"/>
    </row>
    <row r="498" s="6" customFormat="1" ht="13.5" customHeight="1">
      <c r="A498" t="s" s="52">
        <f>IF(E498=E499,IF(F498=F499,IF(K498=K499,"ne",IF(K499=K500,"ano","ne")),IF(F498=F497,"ano",IF(F499=F500,"ano","ne"))),"ano")</f>
        <v>64</v>
      </c>
      <c r="B498" s="56">
        <v>45292</v>
      </c>
      <c r="C498" s="57"/>
      <c r="D498" t="s" s="58">
        <v>692</v>
      </c>
      <c r="E498" t="s" s="58">
        <v>643</v>
      </c>
      <c r="F498" s="59">
        <v>2446</v>
      </c>
      <c r="G498" t="s" s="58">
        <v>693</v>
      </c>
      <c r="H498" s="60">
        <v>2019</v>
      </c>
      <c r="I498" t="s" s="58">
        <v>694</v>
      </c>
      <c r="K498" t="s" s="97">
        <v>646</v>
      </c>
      <c r="L498" s="36">
        <v>6.19</v>
      </c>
      <c r="M498" s="60">
        <f>SUM(O498:X498)</f>
        <v>0</v>
      </c>
      <c r="N498" s="36">
        <f>L498*M498</f>
        <v>0</v>
      </c>
      <c r="O498" s="62"/>
      <c r="P498" s="62"/>
      <c r="Q498" s="62"/>
      <c r="R498" s="62"/>
      <c r="S498" s="62"/>
      <c r="T498" s="62"/>
      <c r="U498" s="62"/>
      <c r="V498" s="62"/>
      <c r="W498" s="62"/>
      <c r="X498" s="62"/>
    </row>
    <row r="499" s="6" customFormat="1" ht="12.75" customHeight="1">
      <c r="A499" t="s" s="52">
        <f>IF(E499=E500,IF(F499=F500,IF(K499=K500,"ne",IF(K500=K501,"ano","ne")),IF(F499=F498,"ano",IF(F500=F501,"ano","ne"))),"ano")</f>
        <v>41</v>
      </c>
      <c r="B499" s="56">
        <v>45292</v>
      </c>
      <c r="C499" s="57"/>
      <c r="D499" t="s" s="58">
        <v>695</v>
      </c>
      <c r="E499" t="s" s="58">
        <v>643</v>
      </c>
      <c r="F499" s="59">
        <v>2447</v>
      </c>
      <c r="G499" t="s" s="58">
        <v>696</v>
      </c>
      <c r="H499" s="60">
        <v>2019</v>
      </c>
      <c r="I499" t="s" s="58">
        <v>697</v>
      </c>
      <c r="K499" t="s" s="90">
        <v>601</v>
      </c>
      <c r="L499" s="36">
        <v>6.19</v>
      </c>
      <c r="M499" s="60">
        <f>SUM(O499:X499)</f>
        <v>0</v>
      </c>
      <c r="N499" s="36">
        <f>L499*M499</f>
        <v>0</v>
      </c>
      <c r="O499" s="62"/>
      <c r="P499" s="62"/>
      <c r="Q499" s="62"/>
      <c r="R499" s="62"/>
      <c r="S499" s="62"/>
      <c r="T499" s="62"/>
      <c r="U499" s="62"/>
      <c r="V499" s="62"/>
      <c r="W499" s="62"/>
      <c r="X499" s="62"/>
    </row>
    <row r="500" s="6" customFormat="1" ht="12.75" customHeight="1">
      <c r="A500" t="s" s="52">
        <f>IF(E500=E501,IF(F500=F501,IF(K500=K501,"ne",IF(K501=K502,"ano","ne")),IF(F500=F499,"ano",IF(F501=F502,"ano","ne"))),"ano")</f>
        <v>64</v>
      </c>
      <c r="B500" s="56">
        <v>45292</v>
      </c>
      <c r="C500" s="57"/>
      <c r="D500" t="s" s="58">
        <v>698</v>
      </c>
      <c r="E500" t="s" s="58">
        <v>643</v>
      </c>
      <c r="F500" s="59">
        <v>2447</v>
      </c>
      <c r="G500" t="s" s="58">
        <v>696</v>
      </c>
      <c r="H500" s="60">
        <v>2019</v>
      </c>
      <c r="I500" t="s" s="58">
        <v>699</v>
      </c>
      <c r="K500" t="s" s="82">
        <v>332</v>
      </c>
      <c r="L500" s="36">
        <v>6.19</v>
      </c>
      <c r="M500" s="60">
        <f>SUM(O500:X500)</f>
        <v>0</v>
      </c>
      <c r="N500" s="36">
        <f>L500*M500</f>
        <v>0</v>
      </c>
      <c r="O500" s="62"/>
      <c r="P500" s="62"/>
      <c r="Q500" s="62"/>
      <c r="R500" s="62"/>
      <c r="S500" s="62"/>
      <c r="T500" s="62"/>
      <c r="U500" s="62"/>
      <c r="V500" s="62"/>
      <c r="W500" s="62"/>
      <c r="X500" s="62"/>
    </row>
    <row r="501" s="6" customFormat="1" ht="13.5" customHeight="1">
      <c r="A501" t="s" s="52">
        <f>IF(E501=E502,IF(F501=F502,IF(K501=K502,"ne",IF(K502=K503,"ano","ne")),IF(F501=F500,"ano",IF(F502=F503,"ano","ne"))),"ano")</f>
        <v>64</v>
      </c>
      <c r="B501" s="56">
        <v>45292</v>
      </c>
      <c r="C501" s="57"/>
      <c r="D501" t="s" s="58">
        <v>700</v>
      </c>
      <c r="E501" t="s" s="58">
        <v>643</v>
      </c>
      <c r="F501" s="59">
        <v>2760</v>
      </c>
      <c r="G501" t="s" s="58">
        <v>701</v>
      </c>
      <c r="H501" s="60">
        <v>2019</v>
      </c>
      <c r="I501" t="s" s="58">
        <v>694</v>
      </c>
      <c r="K501" t="s" s="97">
        <v>646</v>
      </c>
      <c r="L501" s="36">
        <v>6.19</v>
      </c>
      <c r="M501" s="60">
        <f>SUM(O501:X501)</f>
        <v>0</v>
      </c>
      <c r="N501" s="36">
        <f>L501*M501</f>
        <v>0</v>
      </c>
      <c r="O501" s="62"/>
      <c r="P501" s="62"/>
      <c r="Q501" s="62"/>
      <c r="R501" s="62"/>
      <c r="S501" s="62"/>
      <c r="T501" s="62"/>
      <c r="U501" s="62"/>
      <c r="V501" s="62"/>
      <c r="W501" s="62"/>
      <c r="X501" s="62"/>
    </row>
    <row r="502" s="6" customFormat="1" ht="12.75" customHeight="1">
      <c r="A502" t="s" s="52">
        <f>IF(E502=E503,IF(F502=F503,IF(K502=K503,"ne",IF(K503=K504,"ano","ne")),IF(F502=F501,"ano",IF(F503=F504,"ano","ne"))),"ano")</f>
        <v>41</v>
      </c>
      <c r="B502" s="56">
        <v>45292</v>
      </c>
      <c r="C502" s="57"/>
      <c r="D502" t="s" s="58">
        <v>702</v>
      </c>
      <c r="E502" t="s" s="58">
        <v>643</v>
      </c>
      <c r="F502" s="59">
        <v>4066</v>
      </c>
      <c r="G502" t="s" s="58">
        <v>703</v>
      </c>
      <c r="H502" s="60">
        <v>2019</v>
      </c>
      <c r="I502" t="s" s="58">
        <v>697</v>
      </c>
      <c r="K502" t="s" s="90">
        <v>601</v>
      </c>
      <c r="L502" s="36">
        <v>6.19</v>
      </c>
      <c r="M502" s="60">
        <f>SUM(O502:X502)</f>
        <v>0</v>
      </c>
      <c r="N502" s="36">
        <f>L502*M502</f>
        <v>0</v>
      </c>
      <c r="O502" s="62"/>
      <c r="P502" s="62"/>
      <c r="Q502" s="62"/>
      <c r="R502" s="62"/>
      <c r="S502" s="62"/>
      <c r="T502" s="62"/>
      <c r="U502" s="62"/>
      <c r="V502" s="62"/>
      <c r="W502" s="62"/>
      <c r="X502" s="62"/>
    </row>
    <row r="503" s="6" customFormat="1" ht="12.75" customHeight="1">
      <c r="A503" t="s" s="52">
        <f>IF(E503=E504,IF(F503=F504,IF(K503=K504,"ne",IF(K504=K505,"ano","ne")),IF(F503=F502,"ano",IF(F504=F505,"ano","ne"))),"ano")</f>
        <v>64</v>
      </c>
      <c r="B503" s="56">
        <v>45292</v>
      </c>
      <c r="C503" s="57"/>
      <c r="D503" t="s" s="58">
        <v>704</v>
      </c>
      <c r="E503" t="s" s="58">
        <v>643</v>
      </c>
      <c r="F503" s="59">
        <v>4066</v>
      </c>
      <c r="G503" t="s" s="58">
        <v>703</v>
      </c>
      <c r="H503" s="60">
        <v>2019</v>
      </c>
      <c r="I503" t="s" s="58">
        <v>705</v>
      </c>
      <c r="K503" t="s" s="66">
        <v>45</v>
      </c>
      <c r="L503" s="36">
        <v>6.19</v>
      </c>
      <c r="M503" s="60">
        <f>SUM(O503:X503)</f>
        <v>0</v>
      </c>
      <c r="N503" s="36">
        <f>L503*M503</f>
        <v>0</v>
      </c>
      <c r="O503" s="62"/>
      <c r="P503" s="62"/>
      <c r="Q503" s="62"/>
      <c r="R503" s="62"/>
      <c r="S503" s="62"/>
      <c r="T503" s="62"/>
      <c r="U503" s="62"/>
      <c r="V503" s="62"/>
      <c r="W503" s="62"/>
      <c r="X503" s="62"/>
    </row>
    <row r="504" s="6" customFormat="1" ht="12.75" customHeight="1">
      <c r="A504" t="s" s="52">
        <f>IF(E504=E505,IF(F504=F505,IF(K504=K505,"ne",IF(K505=K506,"ano","ne")),IF(F504=F503,"ano",IF(F505=F506,"ano","ne"))),"ano")</f>
        <v>41</v>
      </c>
      <c r="B504" s="56">
        <v>45292</v>
      </c>
      <c r="C504" s="57"/>
      <c r="D504" t="s" s="58">
        <v>706</v>
      </c>
      <c r="E504" t="s" s="58">
        <v>643</v>
      </c>
      <c r="F504" s="59">
        <v>2449</v>
      </c>
      <c r="G504" t="s" s="58">
        <v>707</v>
      </c>
      <c r="H504" s="60">
        <v>2019</v>
      </c>
      <c r="I504" t="s" s="58">
        <v>646</v>
      </c>
      <c r="K504" t="s" s="97">
        <v>646</v>
      </c>
      <c r="L504" s="36">
        <v>5.16</v>
      </c>
      <c r="M504" s="60">
        <f>SUM(O504:X504)</f>
        <v>0</v>
      </c>
      <c r="N504" s="36">
        <f>L504*M504</f>
        <v>0</v>
      </c>
      <c r="O504" s="62"/>
      <c r="P504" s="62"/>
      <c r="Q504" s="62"/>
      <c r="R504" s="62"/>
      <c r="S504" s="62"/>
      <c r="T504" s="62"/>
      <c r="U504" s="62"/>
      <c r="V504" s="62"/>
      <c r="W504" s="62"/>
      <c r="X504" s="62"/>
    </row>
    <row r="505" s="6" customFormat="1" ht="12" customHeight="1">
      <c r="A505" t="s" s="52">
        <f>IF(E505=E506,IF(F505=F506,IF(K505=K506,"ne",IF(K506=K507,"ano","ne")),IF(F505=F504,"ano",IF(F506=F507,"ano","ne"))),"ano")</f>
        <v>41</v>
      </c>
      <c r="B505" s="56">
        <v>45292</v>
      </c>
      <c r="C505" s="57"/>
      <c r="D505" t="s" s="58">
        <v>708</v>
      </c>
      <c r="E505" t="s" s="58">
        <v>643</v>
      </c>
      <c r="F505" s="59">
        <v>4707</v>
      </c>
      <c r="G505" t="s" s="58">
        <v>709</v>
      </c>
      <c r="H505" s="60">
        <v>2022</v>
      </c>
      <c r="I505" t="s" s="58">
        <v>710</v>
      </c>
      <c r="K505" t="s" s="72">
        <v>710</v>
      </c>
      <c r="L505" s="36">
        <v>25.88</v>
      </c>
      <c r="M505" s="60">
        <f>SUM(O505:X505)</f>
        <v>0</v>
      </c>
      <c r="N505" s="36">
        <f>L505*M505</f>
        <v>0</v>
      </c>
      <c r="O505" s="62"/>
      <c r="P505" s="62"/>
      <c r="Q505" s="62"/>
      <c r="R505" s="62"/>
      <c r="S505" s="62"/>
      <c r="T505" s="62"/>
      <c r="U505" s="62"/>
      <c r="V505" s="62"/>
      <c r="W505" s="62"/>
      <c r="X505" s="62"/>
    </row>
    <row r="506" s="6" customFormat="1" ht="12" customHeight="1">
      <c r="A506" t="s" s="52">
        <f>IF(E506=E507,IF(F506=F507,IF(K506=K507,"ne",IF(K507=K508,"ano","ne")),IF(F506=F505,"ano",IF(F507=F508,"ano","ne"))),"ano")</f>
        <v>41</v>
      </c>
      <c r="B506" s="56">
        <v>45292</v>
      </c>
      <c r="C506" s="57"/>
      <c r="D506" t="s" s="58">
        <v>711</v>
      </c>
      <c r="E506" t="s" s="58">
        <v>643</v>
      </c>
      <c r="F506" s="59">
        <v>4067</v>
      </c>
      <c r="G506" t="s" s="58">
        <v>712</v>
      </c>
      <c r="H506" s="60">
        <v>2019</v>
      </c>
      <c r="I506" t="s" s="58">
        <v>518</v>
      </c>
      <c r="L506" s="36">
        <v>28.47</v>
      </c>
      <c r="M506" s="60">
        <f>SUM(O506:X506)</f>
        <v>0</v>
      </c>
      <c r="N506" s="36">
        <f>L506*M506</f>
        <v>0</v>
      </c>
      <c r="O506" s="62"/>
      <c r="P506" s="62"/>
      <c r="Q506" s="62"/>
      <c r="R506" s="62"/>
      <c r="S506" s="62"/>
      <c r="T506" s="62"/>
      <c r="U506" s="62"/>
      <c r="V506" s="62"/>
      <c r="W506" s="62"/>
      <c r="X506" s="62"/>
    </row>
    <row r="507" s="6" customFormat="1" ht="12.75" customHeight="1">
      <c r="A507" t="s" s="52">
        <f>IF(E507=E508,IF(F507=F508,IF(K507=K508,"ne",IF(K508=K509,"ano","ne")),IF(F507=F506,"ano",IF(F508=F509,"ano","ne"))),"ano")</f>
        <v>64</v>
      </c>
      <c r="B507" s="56">
        <v>45292</v>
      </c>
      <c r="C507" s="57"/>
      <c r="D507" t="s" s="58">
        <v>713</v>
      </c>
      <c r="E507" t="s" s="58">
        <v>643</v>
      </c>
      <c r="F507" s="59">
        <v>2994</v>
      </c>
      <c r="G507" t="s" s="58">
        <v>714</v>
      </c>
      <c r="H507" t="s" s="58">
        <v>517</v>
      </c>
      <c r="I507" s="65"/>
      <c r="L507" s="36">
        <v>255.71</v>
      </c>
      <c r="M507" s="60">
        <f>SUM(O507:X507)</f>
        <v>0</v>
      </c>
      <c r="N507" s="36">
        <f>L507*M507</f>
        <v>0</v>
      </c>
      <c r="O507" s="62"/>
      <c r="P507" s="62"/>
      <c r="Q507" s="62"/>
      <c r="R507" s="62"/>
      <c r="S507" s="62"/>
      <c r="T507" s="62"/>
      <c r="U507" s="62"/>
      <c r="V507" s="62"/>
      <c r="W507" s="62"/>
      <c r="X507" s="62"/>
    </row>
    <row r="508" s="6" customFormat="1" ht="12.75" customHeight="1">
      <c r="A508" t="s" s="52">
        <f>IF(E508=E509,IF(F508=F509,IF(K508=K509,"ne",IF(K509=K510,"ano","ne")),IF(F508=F507,"ano",IF(F509=F510,"ano","ne"))),"ano")</f>
        <v>41</v>
      </c>
      <c r="B508" s="56">
        <v>45292</v>
      </c>
      <c r="C508" t="s" s="63">
        <v>66</v>
      </c>
      <c r="D508" t="s" s="58">
        <v>715</v>
      </c>
      <c r="E508" t="s" s="58">
        <v>716</v>
      </c>
      <c r="F508" s="59">
        <v>4708</v>
      </c>
      <c r="G508" t="s" s="58">
        <v>717</v>
      </c>
      <c r="H508" s="60">
        <v>2022</v>
      </c>
      <c r="I508" t="s" s="58">
        <v>601</v>
      </c>
      <c r="K508" t="s" s="90">
        <v>601</v>
      </c>
      <c r="L508" s="36">
        <v>15</v>
      </c>
      <c r="M508" s="60">
        <f>SUM(O508:X508)</f>
        <v>0</v>
      </c>
      <c r="N508" s="36">
        <f>L508*M508</f>
        <v>0</v>
      </c>
      <c r="O508" s="62"/>
      <c r="P508" s="62"/>
      <c r="Q508" s="62"/>
      <c r="R508" s="62"/>
      <c r="S508" s="62"/>
      <c r="T508" s="62"/>
      <c r="U508" s="62"/>
      <c r="V508" s="62"/>
      <c r="W508" s="62"/>
      <c r="X508" s="62"/>
    </row>
    <row r="509" s="6" customFormat="1" ht="12.75" customHeight="1">
      <c r="A509" t="s" s="52">
        <f>IF(E509=E510,IF(F509=F510,IF(K509=K510,"ne",IF(K510=K511,"ano","ne")),IF(F509=F508,"ano",IF(F510=F511,"ano","ne"))),"ano")</f>
        <v>64</v>
      </c>
      <c r="B509" s="56">
        <v>45292</v>
      </c>
      <c r="C509" t="s" s="63">
        <v>66</v>
      </c>
      <c r="D509" t="s" s="58">
        <v>718</v>
      </c>
      <c r="E509" t="s" s="58">
        <v>716</v>
      </c>
      <c r="F509" s="59">
        <v>4708</v>
      </c>
      <c r="G509" t="s" s="58">
        <v>717</v>
      </c>
      <c r="H509" s="60">
        <v>2022</v>
      </c>
      <c r="I509" t="s" s="58">
        <v>441</v>
      </c>
      <c r="K509" t="s" s="78">
        <v>441</v>
      </c>
      <c r="L509" s="36">
        <v>15</v>
      </c>
      <c r="M509" s="60">
        <f>SUM(O509:X509)</f>
        <v>0</v>
      </c>
      <c r="N509" s="36">
        <f>L509*M509</f>
        <v>0</v>
      </c>
      <c r="O509" s="62"/>
      <c r="P509" s="62"/>
      <c r="Q509" s="62"/>
      <c r="R509" s="62"/>
      <c r="S509" s="62"/>
      <c r="T509" s="62"/>
      <c r="U509" s="62"/>
      <c r="V509" s="62"/>
      <c r="W509" s="62"/>
      <c r="X509" s="62"/>
    </row>
    <row r="510" s="6" customFormat="1" ht="12.75" customHeight="1">
      <c r="A510" t="s" s="52">
        <f>IF(E510=E511,IF(F510=F511,IF(K510=K511,"ne",IF(K511=K512,"ano","ne")),IF(F510=F509,"ano",IF(F511=F512,"ano","ne"))),"ano")</f>
        <v>41</v>
      </c>
      <c r="B510" s="56">
        <v>45292</v>
      </c>
      <c r="C510" t="s" s="63">
        <v>66</v>
      </c>
      <c r="D510" t="s" s="58">
        <v>719</v>
      </c>
      <c r="E510" t="s" s="58">
        <v>716</v>
      </c>
      <c r="F510" s="59">
        <v>4709</v>
      </c>
      <c r="G510" t="s" s="58">
        <v>720</v>
      </c>
      <c r="H510" s="60">
        <v>2022</v>
      </c>
      <c r="I510" t="s" s="58">
        <v>601</v>
      </c>
      <c r="K510" t="s" s="90">
        <v>601</v>
      </c>
      <c r="L510" s="36">
        <v>82.88</v>
      </c>
      <c r="M510" s="60">
        <f>SUM(O510:X510)</f>
        <v>0</v>
      </c>
      <c r="N510" s="36">
        <f>L510*M510</f>
        <v>0</v>
      </c>
      <c r="O510" s="62"/>
      <c r="P510" s="62"/>
      <c r="Q510" s="62"/>
      <c r="R510" s="62"/>
      <c r="S510" s="62"/>
      <c r="T510" s="62"/>
      <c r="U510" s="62"/>
      <c r="V510" s="62"/>
      <c r="W510" s="62"/>
      <c r="X510" s="62"/>
    </row>
    <row r="511" s="6" customFormat="1" ht="12.75" customHeight="1">
      <c r="A511" t="s" s="52">
        <f>IF(E511=E512,IF(F511=F512,IF(K511=K512,"ne",IF(K512=K513,"ano","ne")),IF(F511=F510,"ano",IF(F512=F513,"ano","ne"))),"ano")</f>
        <v>64</v>
      </c>
      <c r="B511" s="56">
        <v>45292</v>
      </c>
      <c r="C511" t="s" s="63">
        <v>66</v>
      </c>
      <c r="D511" t="s" s="58">
        <v>721</v>
      </c>
      <c r="E511" t="s" s="58">
        <v>716</v>
      </c>
      <c r="F511" s="59">
        <v>4709</v>
      </c>
      <c r="G511" t="s" s="58">
        <v>720</v>
      </c>
      <c r="H511" s="60">
        <v>2022</v>
      </c>
      <c r="I511" t="s" s="58">
        <v>441</v>
      </c>
      <c r="K511" t="s" s="78">
        <v>441</v>
      </c>
      <c r="L511" s="36">
        <v>82.88</v>
      </c>
      <c r="M511" s="60">
        <f>SUM(O511:X511)</f>
        <v>0</v>
      </c>
      <c r="N511" s="36">
        <f>L511*M511</f>
        <v>0</v>
      </c>
      <c r="O511" s="62"/>
      <c r="P511" s="62"/>
      <c r="Q511" s="62"/>
      <c r="R511" s="62"/>
      <c r="S511" s="62"/>
      <c r="T511" s="62"/>
      <c r="U511" s="62"/>
      <c r="V511" s="62"/>
      <c r="W511" s="62"/>
      <c r="X511" s="62"/>
    </row>
    <row r="512" s="6" customFormat="1" ht="13.5" customHeight="1">
      <c r="A512" t="s" s="52">
        <f>IF(E512=E513,IF(F512=F513,IF(K512=K513,"ne",IF(K513=K514,"ano","ne")),IF(F512=F511,"ano",IF(F513=F514,"ano","ne"))),"ano")</f>
        <v>64</v>
      </c>
      <c r="B512" s="56">
        <v>45292</v>
      </c>
      <c r="C512" t="s" s="63">
        <v>66</v>
      </c>
      <c r="D512" t="s" s="58">
        <v>722</v>
      </c>
      <c r="E512" t="s" s="58">
        <v>716</v>
      </c>
      <c r="F512" s="59">
        <v>5310</v>
      </c>
      <c r="G512" t="s" s="58">
        <v>723</v>
      </c>
      <c r="H512" s="60">
        <v>2024</v>
      </c>
      <c r="I512" t="s" s="58">
        <v>601</v>
      </c>
      <c r="K512" t="s" s="90">
        <v>601</v>
      </c>
      <c r="L512" s="36">
        <v>15.52</v>
      </c>
      <c r="M512" s="60">
        <f>SUM(O512:X512)</f>
        <v>0</v>
      </c>
      <c r="N512" s="36">
        <f>L512*M512</f>
        <v>0</v>
      </c>
      <c r="O512" s="62"/>
      <c r="P512" s="62"/>
      <c r="Q512" s="62"/>
      <c r="R512" s="62"/>
      <c r="S512" s="62"/>
      <c r="T512" s="62"/>
      <c r="U512" s="62"/>
      <c r="V512" s="62"/>
      <c r="W512" s="62"/>
      <c r="X512" s="62"/>
    </row>
    <row r="513" s="6" customFormat="1" ht="12.75" customHeight="1">
      <c r="A513" t="s" s="52">
        <f>IF(E513=E514,IF(F513=F514,IF(K513=K514,"ne",IF(K514=K515,"ano","ne")),IF(F513=F512,"ano",IF(F514=F515,"ano","ne"))),"ano")</f>
        <v>41</v>
      </c>
      <c r="B513" s="56">
        <v>45292</v>
      </c>
      <c r="C513" t="s" s="63">
        <v>66</v>
      </c>
      <c r="D513" t="s" s="58">
        <v>724</v>
      </c>
      <c r="E513" t="s" s="58">
        <v>716</v>
      </c>
      <c r="F513" s="59">
        <v>5311</v>
      </c>
      <c r="G513" t="s" s="58">
        <v>725</v>
      </c>
      <c r="H513" s="60">
        <v>2024</v>
      </c>
      <c r="I513" t="s" s="58">
        <v>601</v>
      </c>
      <c r="K513" t="s" s="90">
        <v>601</v>
      </c>
      <c r="L513" s="36">
        <v>88.06</v>
      </c>
      <c r="M513" s="60">
        <f>SUM(O513:X513)</f>
        <v>0</v>
      </c>
      <c r="N513" s="36">
        <f>L513*M513</f>
        <v>0</v>
      </c>
      <c r="O513" s="62"/>
      <c r="P513" s="62"/>
      <c r="Q513" s="62"/>
      <c r="R513" s="62"/>
      <c r="S513" s="62"/>
      <c r="T513" s="62"/>
      <c r="U513" s="62"/>
      <c r="V513" s="62"/>
      <c r="W513" s="62"/>
      <c r="X513" s="62"/>
    </row>
    <row r="514" s="6" customFormat="1" ht="12.75" customHeight="1">
      <c r="A514" t="s" s="52">
        <f>IF(E514=E515,IF(F514=F515,IF(K514=K515,"ne",IF(K515=K516,"ano","ne")),IF(F514=F513,"ano",IF(F515=F516,"ano","ne"))),"ano")</f>
        <v>64</v>
      </c>
      <c r="B514" s="56">
        <v>45292</v>
      </c>
      <c r="C514" t="s" s="63">
        <v>66</v>
      </c>
      <c r="D514" t="s" s="58">
        <v>726</v>
      </c>
      <c r="E514" t="s" s="58">
        <v>716</v>
      </c>
      <c r="F514" s="59">
        <v>5311</v>
      </c>
      <c r="G514" t="s" s="58">
        <v>725</v>
      </c>
      <c r="H514" s="60">
        <v>2024</v>
      </c>
      <c r="I514" t="s" s="58">
        <v>441</v>
      </c>
      <c r="K514" t="s" s="78">
        <v>441</v>
      </c>
      <c r="L514" s="36">
        <v>88.06</v>
      </c>
      <c r="M514" s="60">
        <f>SUM(O514:X514)</f>
        <v>0</v>
      </c>
      <c r="N514" s="36">
        <f>L514*M514</f>
        <v>0</v>
      </c>
      <c r="O514" s="62"/>
      <c r="P514" s="62"/>
      <c r="Q514" s="62"/>
      <c r="R514" s="62"/>
      <c r="S514" s="62"/>
      <c r="T514" s="62"/>
      <c r="U514" s="62"/>
      <c r="V514" s="62"/>
      <c r="W514" s="62"/>
      <c r="X514" s="62"/>
    </row>
    <row r="515" s="6" customFormat="1" ht="13.5" customHeight="1">
      <c r="A515" t="s" s="52">
        <f>IF(E515=E516,IF(F515=F516,IF(K515=K516,"ne",IF(K516=K517,"ano","ne")),IF(F515=F514,"ano",IF(F516=F517,"ano","ne"))),"ano")</f>
        <v>64</v>
      </c>
      <c r="B515" s="56">
        <v>45292</v>
      </c>
      <c r="C515" s="57"/>
      <c r="D515" t="s" s="58">
        <v>727</v>
      </c>
      <c r="E515" t="s" s="58">
        <v>716</v>
      </c>
      <c r="F515" s="59">
        <v>4068</v>
      </c>
      <c r="G515" t="s" s="58">
        <v>728</v>
      </c>
      <c r="H515" s="60">
        <v>2019</v>
      </c>
      <c r="I515" t="s" s="58">
        <v>601</v>
      </c>
      <c r="K515" t="s" s="90">
        <v>601</v>
      </c>
      <c r="L515" s="36">
        <v>13.96</v>
      </c>
      <c r="M515" s="60">
        <f>SUM(O515:X515)</f>
        <v>0</v>
      </c>
      <c r="N515" s="36">
        <f>L515*M515</f>
        <v>0</v>
      </c>
      <c r="O515" s="62"/>
      <c r="P515" s="62"/>
      <c r="Q515" s="62"/>
      <c r="R515" s="62"/>
      <c r="S515" s="62"/>
      <c r="T515" s="62"/>
      <c r="U515" s="62"/>
      <c r="V515" s="62"/>
      <c r="W515" s="62"/>
      <c r="X515" s="62"/>
    </row>
    <row r="516" s="6" customFormat="1" ht="12.75" customHeight="1">
      <c r="A516" t="s" s="52">
        <f>IF(E516=E517,IF(F516=F517,IF(K516=K517,"ne",IF(K517=K518,"ano","ne")),IF(F516=F515,"ano",IF(F517=F518,"ano","ne"))),"ano")</f>
        <v>41</v>
      </c>
      <c r="B516" s="56">
        <v>45292</v>
      </c>
      <c r="C516" s="57"/>
      <c r="D516" t="s" s="58">
        <v>729</v>
      </c>
      <c r="E516" t="s" s="58">
        <v>716</v>
      </c>
      <c r="F516" s="59">
        <v>4069</v>
      </c>
      <c r="G516" t="s" s="58">
        <v>730</v>
      </c>
      <c r="H516" s="60">
        <v>2019</v>
      </c>
      <c r="I516" t="s" s="58">
        <v>601</v>
      </c>
      <c r="K516" t="s" s="90">
        <v>601</v>
      </c>
      <c r="L516" s="36">
        <v>64.73999999999999</v>
      </c>
      <c r="M516" s="60">
        <f>SUM(O516:X516)</f>
        <v>0</v>
      </c>
      <c r="N516" s="36">
        <f>L516*M516</f>
        <v>0</v>
      </c>
      <c r="O516" s="62"/>
      <c r="P516" s="62"/>
      <c r="Q516" s="62"/>
      <c r="R516" s="62"/>
      <c r="S516" s="62"/>
      <c r="T516" s="62"/>
      <c r="U516" s="62"/>
      <c r="V516" s="62"/>
      <c r="W516" s="62"/>
      <c r="X516" s="62"/>
    </row>
    <row r="517" s="6" customFormat="1" ht="12.75" customHeight="1">
      <c r="A517" t="s" s="52">
        <f>IF(E517=E518,IF(F517=F518,IF(K517=K518,"ne",IF(K518=K519,"ano","ne")),IF(F517=F516,"ano",IF(F518=F519,"ano","ne"))),"ano")</f>
        <v>64</v>
      </c>
      <c r="B517" s="56">
        <v>45292</v>
      </c>
      <c r="C517" s="57"/>
      <c r="D517" t="s" s="58">
        <v>731</v>
      </c>
      <c r="E517" t="s" s="58">
        <v>716</v>
      </c>
      <c r="F517" s="59">
        <v>4069</v>
      </c>
      <c r="G517" t="s" s="58">
        <v>730</v>
      </c>
      <c r="H517" s="60">
        <v>2019</v>
      </c>
      <c r="I517" t="s" s="58">
        <v>332</v>
      </c>
      <c r="K517" t="s" s="82">
        <v>332</v>
      </c>
      <c r="L517" s="36">
        <v>64.73999999999999</v>
      </c>
      <c r="M517" s="60">
        <f>SUM(O517:X517)</f>
        <v>0</v>
      </c>
      <c r="N517" s="36">
        <f>L517*M517</f>
        <v>0</v>
      </c>
      <c r="O517" s="62"/>
      <c r="P517" s="62"/>
      <c r="Q517" s="62"/>
      <c r="R517" s="62"/>
      <c r="S517" s="62"/>
      <c r="T517" s="62"/>
      <c r="U517" s="62"/>
      <c r="V517" s="62"/>
      <c r="W517" s="62"/>
      <c r="X517" s="62"/>
    </row>
    <row r="518" s="6" customFormat="1" ht="13.5" customHeight="1">
      <c r="A518" t="s" s="52">
        <f>IF(E518=E519,IF(F518=F519,IF(K518=K519,"ne",IF(K519=K520,"ano","ne")),IF(F518=F517,"ano",IF(F519=F520,"ano","ne"))),"ano")</f>
        <v>64</v>
      </c>
      <c r="B518" s="56">
        <v>45292</v>
      </c>
      <c r="C518" s="57"/>
      <c r="D518" t="s" s="58">
        <v>732</v>
      </c>
      <c r="E518" t="s" s="58">
        <v>716</v>
      </c>
      <c r="F518" s="59">
        <v>4070</v>
      </c>
      <c r="G518" t="s" s="58">
        <v>733</v>
      </c>
      <c r="H518" s="60">
        <v>2019</v>
      </c>
      <c r="I518" t="s" s="58">
        <v>601</v>
      </c>
      <c r="K518" t="s" s="90">
        <v>601</v>
      </c>
      <c r="L518" s="36">
        <v>13.45</v>
      </c>
      <c r="M518" s="60">
        <f>SUM(O518:X518)</f>
        <v>0</v>
      </c>
      <c r="N518" s="36">
        <f>L518*M518</f>
        <v>0</v>
      </c>
      <c r="O518" s="62"/>
      <c r="P518" s="62"/>
      <c r="Q518" s="62"/>
      <c r="R518" s="62"/>
      <c r="S518" s="62"/>
      <c r="T518" s="62"/>
      <c r="U518" s="62"/>
      <c r="V518" s="62"/>
      <c r="W518" s="62"/>
      <c r="X518" s="62"/>
    </row>
    <row r="519" s="6" customFormat="1" ht="12.75" customHeight="1">
      <c r="A519" t="s" s="52">
        <f>IF(E519=E520,IF(F519=F520,IF(K519=K520,"ne",IF(K520=K521,"ano","ne")),IF(F519=F518,"ano",IF(F520=F521,"ano","ne"))),"ano")</f>
        <v>41</v>
      </c>
      <c r="B519" s="56">
        <v>45292</v>
      </c>
      <c r="C519" s="57"/>
      <c r="D519" t="s" s="58">
        <v>734</v>
      </c>
      <c r="E519" t="s" s="58">
        <v>716</v>
      </c>
      <c r="F519" s="59">
        <v>4071</v>
      </c>
      <c r="G519" t="s" s="58">
        <v>735</v>
      </c>
      <c r="H519" s="60">
        <v>2019</v>
      </c>
      <c r="I519" t="s" s="58">
        <v>601</v>
      </c>
      <c r="K519" t="s" s="90">
        <v>601</v>
      </c>
      <c r="L519" s="36">
        <v>62.15</v>
      </c>
      <c r="M519" s="60">
        <f>SUM(O519:X519)</f>
        <v>0</v>
      </c>
      <c r="N519" s="36">
        <f>L519*M519</f>
        <v>0</v>
      </c>
      <c r="O519" s="62"/>
      <c r="P519" s="62"/>
      <c r="Q519" s="62"/>
      <c r="R519" s="62"/>
      <c r="S519" s="62"/>
      <c r="T519" s="62"/>
      <c r="U519" s="62"/>
      <c r="V519" s="62"/>
      <c r="W519" s="62"/>
      <c r="X519" s="62"/>
    </row>
    <row r="520" s="6" customFormat="1" ht="12.75" customHeight="1">
      <c r="A520" t="s" s="52">
        <f>IF(E520=E521,IF(F520=F521,IF(K520=K521,"ne",IF(K521=K522,"ano","ne")),IF(F520=F519,"ano",IF(F521=F522,"ano","ne"))),"ano")</f>
        <v>64</v>
      </c>
      <c r="B520" s="56">
        <v>45292</v>
      </c>
      <c r="C520" s="57"/>
      <c r="D520" t="s" s="58">
        <v>736</v>
      </c>
      <c r="E520" t="s" s="58">
        <v>716</v>
      </c>
      <c r="F520" s="59">
        <v>4071</v>
      </c>
      <c r="G520" t="s" s="58">
        <v>735</v>
      </c>
      <c r="H520" s="60">
        <v>2019</v>
      </c>
      <c r="I520" t="s" s="58">
        <v>332</v>
      </c>
      <c r="K520" t="s" s="82">
        <v>332</v>
      </c>
      <c r="L520" s="36">
        <v>62.15</v>
      </c>
      <c r="M520" s="60">
        <f>SUM(O520:X520)</f>
        <v>0</v>
      </c>
      <c r="N520" s="36">
        <f>L520*M520</f>
        <v>0</v>
      </c>
      <c r="O520" s="62"/>
      <c r="P520" s="62"/>
      <c r="Q520" s="62"/>
      <c r="R520" s="62"/>
      <c r="S520" s="62"/>
      <c r="T520" s="62"/>
      <c r="U520" s="62"/>
      <c r="V520" s="62"/>
      <c r="W520" s="62"/>
      <c r="X520" s="62"/>
    </row>
    <row r="521" s="6" customFormat="1" ht="12.75" customHeight="1">
      <c r="A521" t="s" s="52">
        <f>IF(E521=E522,IF(F521=F522,IF(K521=K522,"ne",IF(K522=K523,"ano","ne")),IF(F521=F520,"ano",IF(F522=F523,"ano","ne"))),"ano")</f>
        <v>41</v>
      </c>
      <c r="B521" s="56">
        <v>45292</v>
      </c>
      <c r="C521" s="57"/>
      <c r="D521" t="s" s="58">
        <v>737</v>
      </c>
      <c r="E521" t="s" s="58">
        <v>716</v>
      </c>
      <c r="F521" s="59">
        <v>4072</v>
      </c>
      <c r="G521" t="s" s="58">
        <v>738</v>
      </c>
      <c r="H521" s="60">
        <v>2019</v>
      </c>
      <c r="I521" t="s" s="58">
        <v>601</v>
      </c>
      <c r="K521" t="s" s="90">
        <v>601</v>
      </c>
      <c r="L521" s="36">
        <v>13.45</v>
      </c>
      <c r="M521" s="60">
        <f>SUM(O521:X521)</f>
        <v>0</v>
      </c>
      <c r="N521" s="36">
        <f>L521*M521</f>
        <v>0</v>
      </c>
      <c r="O521" s="62"/>
      <c r="P521" s="62"/>
      <c r="Q521" s="62"/>
      <c r="R521" s="62"/>
      <c r="S521" s="62"/>
      <c r="T521" s="62"/>
      <c r="U521" s="62"/>
      <c r="V521" s="62"/>
      <c r="W521" s="62"/>
      <c r="X521" s="62"/>
    </row>
    <row r="522" s="6" customFormat="1" ht="12.75" customHeight="1">
      <c r="A522" t="s" s="52">
        <f>IF(E522=E523,IF(F522=F523,IF(K522=K523,"ne",IF(K523=K524,"ano","ne")),IF(F522=F521,"ano",IF(F523=F524,"ano","ne"))),"ano")</f>
        <v>64</v>
      </c>
      <c r="B522" s="56">
        <v>45292</v>
      </c>
      <c r="C522" s="57"/>
      <c r="D522" t="s" s="58">
        <v>739</v>
      </c>
      <c r="E522" t="s" s="58">
        <v>716</v>
      </c>
      <c r="F522" s="59">
        <v>4072</v>
      </c>
      <c r="G522" t="s" s="58">
        <v>738</v>
      </c>
      <c r="H522" s="60">
        <v>2019</v>
      </c>
      <c r="I522" t="s" s="58">
        <v>45</v>
      </c>
      <c r="K522" t="s" s="66">
        <v>45</v>
      </c>
      <c r="L522" s="36">
        <v>13.45</v>
      </c>
      <c r="M522" s="60">
        <f>SUM(O522:X522)</f>
        <v>0</v>
      </c>
      <c r="N522" s="36">
        <f>L522*M522</f>
        <v>0</v>
      </c>
      <c r="O522" s="62"/>
      <c r="P522" s="62"/>
      <c r="Q522" s="62"/>
      <c r="R522" s="62"/>
      <c r="S522" s="62"/>
      <c r="T522" s="62"/>
      <c r="U522" s="62"/>
      <c r="V522" s="62"/>
      <c r="W522" s="62"/>
      <c r="X522" s="62"/>
    </row>
    <row r="523" s="6" customFormat="1" ht="12.75" customHeight="1">
      <c r="A523" t="s" s="52">
        <f>IF(E523=E524,IF(F523=F524,IF(K523=K524,"ne",IF(K524=K525,"ano","ne")),IF(F523=F522,"ano",IF(F524=F525,"ano","ne"))),"ano")</f>
        <v>41</v>
      </c>
      <c r="B523" s="56">
        <v>45292</v>
      </c>
      <c r="C523" t="s" s="63">
        <v>66</v>
      </c>
      <c r="D523" t="s" s="58">
        <v>740</v>
      </c>
      <c r="E523" t="s" s="58">
        <v>716</v>
      </c>
      <c r="F523" s="59">
        <v>5340</v>
      </c>
      <c r="G523" t="s" s="58">
        <v>741</v>
      </c>
      <c r="H523" s="60">
        <v>2024</v>
      </c>
      <c r="I523" t="s" s="58">
        <v>601</v>
      </c>
      <c r="K523" t="s" s="90">
        <v>601</v>
      </c>
      <c r="L523" s="36">
        <v>72.51000000000001</v>
      </c>
      <c r="M523" s="60">
        <f>SUM(O523:X523)</f>
        <v>0</v>
      </c>
      <c r="N523" s="36">
        <f>L523*M523</f>
        <v>0</v>
      </c>
      <c r="O523" s="62"/>
      <c r="P523" s="62"/>
      <c r="Q523" s="62"/>
      <c r="R523" s="62"/>
      <c r="S523" s="62"/>
      <c r="T523" s="62"/>
      <c r="U523" s="62"/>
      <c r="V523" s="62"/>
      <c r="W523" s="62"/>
      <c r="X523" s="62"/>
    </row>
    <row r="524" s="6" customFormat="1" ht="12.75" customHeight="1">
      <c r="A524" t="s" s="52">
        <f>IF(E524=E525,IF(F524=F525,IF(K524=K525,"ne",IF(K525=K526,"ano","ne")),IF(F524=F523,"ano",IF(F525=F526,"ano","ne"))),"ano")</f>
        <v>64</v>
      </c>
      <c r="B524" s="56">
        <v>45292</v>
      </c>
      <c r="C524" t="s" s="63">
        <v>66</v>
      </c>
      <c r="D524" t="s" s="58">
        <v>742</v>
      </c>
      <c r="E524" t="s" s="58">
        <v>716</v>
      </c>
      <c r="F524" s="59">
        <v>5340</v>
      </c>
      <c r="G524" t="s" s="58">
        <v>741</v>
      </c>
      <c r="H524" s="60">
        <v>2024</v>
      </c>
      <c r="I524" t="s" s="58">
        <v>45</v>
      </c>
      <c r="K524" t="s" s="66">
        <v>45</v>
      </c>
      <c r="L524" s="36">
        <v>72.51000000000001</v>
      </c>
      <c r="M524" s="60">
        <f>SUM(O524:X524)</f>
        <v>0</v>
      </c>
      <c r="N524" s="36">
        <f>L524*M524</f>
        <v>0</v>
      </c>
      <c r="O524" s="62"/>
      <c r="P524" s="62"/>
      <c r="Q524" s="62"/>
      <c r="R524" s="62"/>
      <c r="S524" s="62"/>
      <c r="T524" s="62"/>
      <c r="U524" s="62"/>
      <c r="V524" s="62"/>
      <c r="W524" s="62"/>
      <c r="X524" s="62"/>
    </row>
    <row r="525" s="6" customFormat="1" ht="13.5" customHeight="1">
      <c r="A525" t="s" s="52">
        <f>IF(E525=E526,IF(F525=F526,IF(K525=K526,"ne",IF(K526=K527,"ano","ne")),IF(F525=F524,"ano",IF(F526=F527,"ano","ne"))),"ano")</f>
        <v>64</v>
      </c>
      <c r="B525" s="56">
        <v>45292</v>
      </c>
      <c r="C525" s="57"/>
      <c r="D525" t="s" s="58">
        <v>743</v>
      </c>
      <c r="E525" t="s" s="58">
        <v>716</v>
      </c>
      <c r="F525" s="59">
        <v>4074</v>
      </c>
      <c r="G525" t="s" s="58">
        <v>744</v>
      </c>
      <c r="H525" s="60">
        <v>2019</v>
      </c>
      <c r="I525" t="s" s="58">
        <v>601</v>
      </c>
      <c r="K525" t="s" s="90">
        <v>601</v>
      </c>
      <c r="L525" s="36">
        <v>11.37</v>
      </c>
      <c r="M525" s="60">
        <f>SUM(O525:X525)</f>
        <v>0</v>
      </c>
      <c r="N525" s="36">
        <f>L525*M525</f>
        <v>0</v>
      </c>
      <c r="O525" s="62"/>
      <c r="P525" s="62"/>
      <c r="Q525" s="62"/>
      <c r="R525" s="62"/>
      <c r="S525" s="62"/>
      <c r="T525" s="62"/>
      <c r="U525" s="62"/>
      <c r="V525" s="62"/>
      <c r="W525" s="62"/>
      <c r="X525" s="62"/>
    </row>
    <row r="526" s="6" customFormat="1" ht="12.75" customHeight="1">
      <c r="A526" t="s" s="52">
        <f>IF(E526=E527,IF(F526=F527,IF(K526=K527,"ne",IF(K527=K528,"ano","ne")),IF(F526=F525,"ano",IF(F527=F528,"ano","ne"))),"ano")</f>
        <v>41</v>
      </c>
      <c r="B526" s="56">
        <v>45292</v>
      </c>
      <c r="C526" s="57"/>
      <c r="D526" t="s" s="58">
        <v>745</v>
      </c>
      <c r="E526" t="s" s="58">
        <v>716</v>
      </c>
      <c r="F526" s="59">
        <v>4075</v>
      </c>
      <c r="G526" t="s" s="58">
        <v>746</v>
      </c>
      <c r="H526" s="60">
        <v>2019</v>
      </c>
      <c r="I526" t="s" s="58">
        <v>601</v>
      </c>
      <c r="K526" t="s" s="90">
        <v>601</v>
      </c>
      <c r="L526" s="36">
        <v>51.79</v>
      </c>
      <c r="M526" s="60">
        <f>SUM(O526:X526)</f>
        <v>0</v>
      </c>
      <c r="N526" s="36">
        <f>L526*M526</f>
        <v>0</v>
      </c>
      <c r="O526" s="62"/>
      <c r="P526" s="62"/>
      <c r="Q526" s="62"/>
      <c r="R526" s="62"/>
      <c r="S526" s="62"/>
      <c r="T526" s="62"/>
      <c r="U526" s="62"/>
      <c r="V526" s="62"/>
      <c r="W526" s="62"/>
      <c r="X526" s="62"/>
    </row>
    <row r="527" s="6" customFormat="1" ht="12.75" customHeight="1">
      <c r="A527" t="s" s="52">
        <f>IF(E527=E528,IF(F527=F528,IF(K527=K528,"ne",IF(K528=K529,"ano","ne")),IF(F527=F526,"ano",IF(F528=F529,"ano","ne"))),"ano")</f>
        <v>64</v>
      </c>
      <c r="B527" s="56">
        <v>45292</v>
      </c>
      <c r="C527" s="57"/>
      <c r="D527" t="s" s="58">
        <v>747</v>
      </c>
      <c r="E527" t="s" s="58">
        <v>716</v>
      </c>
      <c r="F527" s="59">
        <v>4075</v>
      </c>
      <c r="G527" t="s" s="58">
        <v>746</v>
      </c>
      <c r="H527" s="60">
        <v>2019</v>
      </c>
      <c r="I527" t="s" s="58">
        <v>332</v>
      </c>
      <c r="K527" t="s" s="82">
        <v>332</v>
      </c>
      <c r="L527" s="36">
        <v>51.79</v>
      </c>
      <c r="M527" s="60">
        <f>SUM(O527:X527)</f>
        <v>0</v>
      </c>
      <c r="N527" s="36">
        <f>L527*M527</f>
        <v>0</v>
      </c>
      <c r="O527" s="62"/>
      <c r="P527" s="62"/>
      <c r="Q527" s="62"/>
      <c r="R527" s="62"/>
      <c r="S527" s="62"/>
      <c r="T527" s="62"/>
      <c r="U527" s="62"/>
      <c r="V527" s="62"/>
      <c r="W527" s="62"/>
      <c r="X527" s="62"/>
    </row>
    <row r="528" s="6" customFormat="1" ht="13.5" customHeight="1">
      <c r="A528" t="s" s="52">
        <f>IF(E528=E529,IF(F528=F529,IF(K528=K529,"ne",IF(K529=K530,"ano","ne")),IF(F528=F527,"ano",IF(F529=F530,"ano","ne"))),"ano")</f>
        <v>64</v>
      </c>
      <c r="B528" s="56">
        <v>45292</v>
      </c>
      <c r="C528" s="57"/>
      <c r="D528" t="s" s="58">
        <v>748</v>
      </c>
      <c r="E528" t="s" s="58">
        <v>716</v>
      </c>
      <c r="F528" s="59">
        <v>4076</v>
      </c>
      <c r="G528" t="s" s="58">
        <v>749</v>
      </c>
      <c r="H528" s="60">
        <v>2019</v>
      </c>
      <c r="I528" t="s" s="58">
        <v>601</v>
      </c>
      <c r="K528" t="s" s="90">
        <v>601</v>
      </c>
      <c r="L528" s="36">
        <v>10.34</v>
      </c>
      <c r="M528" s="60">
        <f>SUM(O528:X528)</f>
        <v>0</v>
      </c>
      <c r="N528" s="36">
        <f>L528*M528</f>
        <v>0</v>
      </c>
      <c r="O528" s="62"/>
      <c r="P528" s="62"/>
      <c r="Q528" s="62"/>
      <c r="R528" s="62"/>
      <c r="S528" s="62"/>
      <c r="T528" s="62"/>
      <c r="U528" s="62"/>
      <c r="V528" s="62"/>
      <c r="W528" s="62"/>
      <c r="X528" s="62"/>
    </row>
    <row r="529" s="6" customFormat="1" ht="12.75" customHeight="1">
      <c r="A529" t="s" s="52">
        <f>IF(E529=E530,IF(F529=F530,IF(K529=K530,"ne",IF(K530=K531,"ano","ne")),IF(F529=F528,"ano",IF(F530=F531,"ano","ne"))),"ano")</f>
        <v>41</v>
      </c>
      <c r="B529" s="56">
        <v>45292</v>
      </c>
      <c r="C529" s="57"/>
      <c r="D529" t="s" s="58">
        <v>750</v>
      </c>
      <c r="E529" t="s" s="58">
        <v>716</v>
      </c>
      <c r="F529" s="59">
        <v>4077</v>
      </c>
      <c r="G529" t="s" s="58">
        <v>751</v>
      </c>
      <c r="H529" s="60">
        <v>2019</v>
      </c>
      <c r="I529" t="s" s="58">
        <v>601</v>
      </c>
      <c r="K529" t="s" s="90">
        <v>601</v>
      </c>
      <c r="L529" s="36">
        <v>49.2</v>
      </c>
      <c r="M529" s="60">
        <f>SUM(O529:X529)</f>
        <v>0</v>
      </c>
      <c r="N529" s="36">
        <f>L529*M529</f>
        <v>0</v>
      </c>
      <c r="O529" s="62"/>
      <c r="P529" s="62"/>
      <c r="Q529" s="62"/>
      <c r="R529" s="62"/>
      <c r="S529" s="62"/>
      <c r="T529" s="62"/>
      <c r="U529" s="62"/>
      <c r="V529" s="62"/>
      <c r="W529" s="62"/>
      <c r="X529" s="62"/>
    </row>
    <row r="530" s="6" customFormat="1" ht="12.75" customHeight="1">
      <c r="A530" t="s" s="52">
        <f>IF(E530=E531,IF(F530=F531,IF(K530=K531,"ne",IF(K531=K532,"ano","ne")),IF(F530=F529,"ano",IF(F531=F532,"ano","ne"))),"ano")</f>
        <v>64</v>
      </c>
      <c r="B530" s="56">
        <v>45292</v>
      </c>
      <c r="C530" s="57"/>
      <c r="D530" t="s" s="58">
        <v>752</v>
      </c>
      <c r="E530" t="s" s="58">
        <v>716</v>
      </c>
      <c r="F530" s="59">
        <v>4077</v>
      </c>
      <c r="G530" t="s" s="58">
        <v>751</v>
      </c>
      <c r="H530" s="60">
        <v>2019</v>
      </c>
      <c r="I530" t="s" s="58">
        <v>332</v>
      </c>
      <c r="K530" t="s" s="82">
        <v>332</v>
      </c>
      <c r="L530" s="36">
        <v>49.2</v>
      </c>
      <c r="M530" s="60">
        <f>SUM(O530:X530)</f>
        <v>0</v>
      </c>
      <c r="N530" s="36">
        <f>L530*M530</f>
        <v>0</v>
      </c>
      <c r="O530" s="62"/>
      <c r="P530" s="62"/>
      <c r="Q530" s="62"/>
      <c r="R530" s="62"/>
      <c r="S530" s="62"/>
      <c r="T530" s="62"/>
      <c r="U530" s="62"/>
      <c r="V530" s="62"/>
      <c r="W530" s="62"/>
      <c r="X530" s="62"/>
    </row>
    <row r="531" s="6" customFormat="1" ht="13.5" customHeight="1">
      <c r="A531" t="s" s="52">
        <f>IF(E531=E532,IF(F531=F532,IF(K531=K532,"ne",IF(K532=K533,"ano","ne")),IF(F531=F530,"ano",IF(F532=F533,"ano","ne"))),"ano")</f>
        <v>64</v>
      </c>
      <c r="B531" s="56">
        <v>45292</v>
      </c>
      <c r="C531" t="s" s="63">
        <v>66</v>
      </c>
      <c r="D531" t="s" s="58">
        <v>753</v>
      </c>
      <c r="E531" t="s" s="58">
        <v>716</v>
      </c>
      <c r="F531" s="59">
        <v>5341</v>
      </c>
      <c r="G531" t="s" s="58">
        <v>754</v>
      </c>
      <c r="H531" s="60">
        <v>2024</v>
      </c>
      <c r="I531" t="s" s="58">
        <v>601</v>
      </c>
      <c r="K531" t="s" s="90">
        <v>601</v>
      </c>
      <c r="L531" s="36">
        <v>9.82</v>
      </c>
      <c r="M531" s="60">
        <f>SUM(O531:X531)</f>
        <v>0</v>
      </c>
      <c r="N531" s="36">
        <f>L531*M531</f>
        <v>0</v>
      </c>
      <c r="O531" s="62"/>
      <c r="P531" s="62"/>
      <c r="Q531" s="62"/>
      <c r="R531" s="62"/>
      <c r="S531" s="62"/>
      <c r="T531" s="62"/>
      <c r="U531" s="62"/>
      <c r="V531" s="62"/>
      <c r="W531" s="62"/>
      <c r="X531" s="62"/>
    </row>
    <row r="532" s="6" customFormat="1" ht="12.75" customHeight="1">
      <c r="A532" t="s" s="52">
        <f>IF(E532=E533,IF(F532=F533,IF(K532=K533,"ne",IF(K533=K534,"ano","ne")),IF(F532=F531,"ano",IF(F533=F534,"ano","ne"))),"ano")</f>
        <v>41</v>
      </c>
      <c r="B532" s="56">
        <v>45292</v>
      </c>
      <c r="C532" t="s" s="63">
        <v>66</v>
      </c>
      <c r="D532" t="s" s="58">
        <v>755</v>
      </c>
      <c r="E532" t="s" s="58">
        <v>716</v>
      </c>
      <c r="F532" s="59">
        <v>5342</v>
      </c>
      <c r="G532" t="s" s="58">
        <v>756</v>
      </c>
      <c r="H532" s="60">
        <v>2024</v>
      </c>
      <c r="I532" t="s" s="58">
        <v>332</v>
      </c>
      <c r="K532" t="s" s="82">
        <v>332</v>
      </c>
      <c r="L532" s="36">
        <v>51.79</v>
      </c>
      <c r="M532" s="60">
        <f>SUM(O532:X532)</f>
        <v>0</v>
      </c>
      <c r="N532" s="36">
        <f>L532*M532</f>
        <v>0</v>
      </c>
      <c r="O532" s="62"/>
      <c r="P532" s="62"/>
      <c r="Q532" s="62"/>
      <c r="R532" s="62"/>
      <c r="S532" s="62"/>
      <c r="T532" s="62"/>
      <c r="U532" s="62"/>
      <c r="V532" s="62"/>
      <c r="W532" s="62"/>
      <c r="X532" s="62"/>
    </row>
    <row r="533" s="6" customFormat="1" ht="12.75" customHeight="1">
      <c r="A533" t="s" s="52">
        <f>IF(E533=E534,IF(F533=F534,IF(K533=K534,"ne",IF(K534=K535,"ano","ne")),IF(F533=F532,"ano",IF(F534=F535,"ano","ne"))),"ano")</f>
        <v>64</v>
      </c>
      <c r="B533" s="56">
        <v>45292</v>
      </c>
      <c r="C533" t="s" s="63">
        <v>66</v>
      </c>
      <c r="D533" t="s" s="58">
        <v>757</v>
      </c>
      <c r="E533" t="s" s="58">
        <v>716</v>
      </c>
      <c r="F533" s="59">
        <v>5342</v>
      </c>
      <c r="G533" t="s" s="58">
        <v>756</v>
      </c>
      <c r="H533" s="60">
        <v>2024</v>
      </c>
      <c r="I533" t="s" s="58">
        <v>45</v>
      </c>
      <c r="K533" t="s" s="66">
        <v>45</v>
      </c>
      <c r="L533" s="36">
        <v>51.79</v>
      </c>
      <c r="M533" s="60">
        <f>SUM(O533:X533)</f>
        <v>0</v>
      </c>
      <c r="N533" s="36">
        <f>L533*M533</f>
        <v>0</v>
      </c>
      <c r="O533" s="62"/>
      <c r="P533" s="62"/>
      <c r="Q533" s="62"/>
      <c r="R533" s="62"/>
      <c r="S533" s="62"/>
      <c r="T533" s="62"/>
      <c r="U533" s="62"/>
      <c r="V533" s="62"/>
      <c r="W533" s="62"/>
      <c r="X533" s="62"/>
    </row>
    <row r="534" s="6" customFormat="1" ht="12.75" customHeight="1">
      <c r="A534" t="s" s="52">
        <f>IF(E534=E535,IF(F534=F535,IF(K534=K535,"ne",IF(K535=K536,"ano","ne")),IF(F534=F533,"ano",IF(F535=F536,"ano","ne"))),"ano")</f>
        <v>41</v>
      </c>
      <c r="B534" s="56">
        <v>45292</v>
      </c>
      <c r="C534" s="57"/>
      <c r="D534" t="s" s="58">
        <v>758</v>
      </c>
      <c r="E534" t="s" s="58">
        <v>716</v>
      </c>
      <c r="F534" s="59">
        <v>4081</v>
      </c>
      <c r="G534" t="s" s="58">
        <v>759</v>
      </c>
      <c r="H534" s="60">
        <v>2020</v>
      </c>
      <c r="I534" t="s" s="58">
        <v>601</v>
      </c>
      <c r="K534" t="s" s="90">
        <v>601</v>
      </c>
      <c r="L534" s="36">
        <v>41.42</v>
      </c>
      <c r="M534" s="60">
        <f>SUM(O534:X534)</f>
        <v>0</v>
      </c>
      <c r="N534" s="36">
        <f>L534*M534</f>
        <v>0</v>
      </c>
      <c r="O534" s="62"/>
      <c r="P534" s="62"/>
      <c r="Q534" s="62"/>
      <c r="R534" s="62"/>
      <c r="S534" s="62"/>
      <c r="T534" s="62"/>
      <c r="U534" s="62"/>
      <c r="V534" s="62"/>
      <c r="W534" s="62"/>
      <c r="X534" s="62"/>
    </row>
    <row r="535" s="6" customFormat="1" ht="12" customHeight="1">
      <c r="A535" t="s" s="52">
        <f>IF(E535=E536,IF(F535=F536,IF(K535=K536,"ne",IF(K536=K537,"ano","ne")),IF(F535=F534,"ano",IF(F536=F537,"ano","ne"))),"ano")</f>
        <v>41</v>
      </c>
      <c r="B535" s="56">
        <v>45292</v>
      </c>
      <c r="C535" s="57"/>
      <c r="D535" t="s" s="58">
        <v>760</v>
      </c>
      <c r="E535" t="s" s="58">
        <v>716</v>
      </c>
      <c r="F535" s="59">
        <v>4080</v>
      </c>
      <c r="G535" t="s" s="58">
        <v>761</v>
      </c>
      <c r="H535" s="60">
        <v>2020</v>
      </c>
      <c r="I535" t="s" s="58">
        <v>45</v>
      </c>
      <c r="K535" t="s" s="66">
        <v>45</v>
      </c>
      <c r="L535" s="36">
        <v>41.42</v>
      </c>
      <c r="M535" s="60">
        <f>SUM(O535:X535)</f>
        <v>0</v>
      </c>
      <c r="N535" s="36">
        <f>L535*M535</f>
        <v>0</v>
      </c>
      <c r="O535" s="62"/>
      <c r="P535" s="62"/>
      <c r="Q535" s="62"/>
      <c r="R535" s="62"/>
      <c r="S535" s="62"/>
      <c r="T535" s="62"/>
      <c r="U535" s="62"/>
      <c r="V535" s="62"/>
      <c r="W535" s="62"/>
      <c r="X535" s="62"/>
    </row>
    <row r="536" s="6" customFormat="1" ht="12.75" customHeight="1">
      <c r="A536" t="s" s="52">
        <f>IF(E536=E537,IF(F536=F537,IF(K536=K537,"ne",IF(K537=K538,"ano","ne")),IF(F536=F535,"ano",IF(F537=F538,"ano","ne"))),"ano")</f>
        <v>64</v>
      </c>
      <c r="B536" s="56">
        <v>45292</v>
      </c>
      <c r="C536" s="57"/>
      <c r="D536" t="s" s="58">
        <v>762</v>
      </c>
      <c r="E536" t="s" s="58">
        <v>716</v>
      </c>
      <c r="F536" s="59">
        <v>5038</v>
      </c>
      <c r="G536" t="s" s="58">
        <v>763</v>
      </c>
      <c r="H536" s="60">
        <v>2023</v>
      </c>
      <c r="I536" t="s" s="58">
        <v>601</v>
      </c>
      <c r="K536" t="s" s="90">
        <v>601</v>
      </c>
      <c r="L536" s="36">
        <v>12.93</v>
      </c>
      <c r="M536" s="60">
        <f>SUM(O536:X536)</f>
        <v>0</v>
      </c>
      <c r="N536" s="36">
        <f>L536*M536</f>
        <v>0</v>
      </c>
      <c r="O536" s="62"/>
      <c r="P536" s="62"/>
      <c r="Q536" s="62"/>
      <c r="R536" s="62"/>
      <c r="S536" s="62"/>
      <c r="T536" s="62"/>
      <c r="U536" s="62"/>
      <c r="V536" s="62"/>
      <c r="W536" s="62"/>
      <c r="X536" s="62"/>
    </row>
    <row r="537" s="6" customFormat="1" ht="12.75" customHeight="1">
      <c r="A537" t="s" s="52">
        <f>IF(E537=E538,IF(F537=F538,IF(K537=K538,"ne",IF(K538=K539,"ano","ne")),IF(F537=F536,"ano",IF(F538=F539,"ano","ne"))),"ano")</f>
        <v>41</v>
      </c>
      <c r="B537" s="56">
        <v>45292</v>
      </c>
      <c r="C537" t="s" s="63">
        <v>66</v>
      </c>
      <c r="D537" t="s" s="58">
        <v>764</v>
      </c>
      <c r="E537" t="s" s="58">
        <v>716</v>
      </c>
      <c r="F537" s="59">
        <v>5343</v>
      </c>
      <c r="G537" t="s" s="58">
        <v>765</v>
      </c>
      <c r="H537" s="60">
        <v>2024</v>
      </c>
      <c r="I537" t="s" s="58">
        <v>601</v>
      </c>
      <c r="K537" t="s" s="90">
        <v>601</v>
      </c>
      <c r="L537" s="36">
        <v>62.15</v>
      </c>
      <c r="M537" s="60">
        <f>SUM(O537:X537)</f>
        <v>0</v>
      </c>
      <c r="N537" s="36">
        <f>L537*M537</f>
        <v>0</v>
      </c>
      <c r="O537" s="62"/>
      <c r="P537" s="62"/>
      <c r="Q537" s="62"/>
      <c r="R537" s="62"/>
      <c r="S537" s="62"/>
      <c r="T537" s="62"/>
      <c r="U537" s="62"/>
      <c r="V537" s="62"/>
      <c r="W537" s="62"/>
      <c r="X537" s="62"/>
    </row>
    <row r="538" s="6" customFormat="1" ht="12" customHeight="1">
      <c r="A538" t="s" s="52">
        <f>IF(E538=E539,IF(F538=F539,IF(K538=K539,"ne",IF(K539=K540,"ano","ne")),IF(F538=F537,"ano",IF(F539=F540,"ano","ne"))),"ano")</f>
        <v>41</v>
      </c>
      <c r="B538" s="56">
        <v>45292</v>
      </c>
      <c r="C538" t="s" s="63">
        <v>66</v>
      </c>
      <c r="D538" t="s" s="58">
        <v>766</v>
      </c>
      <c r="E538" t="s" s="58">
        <v>716</v>
      </c>
      <c r="F538" s="59">
        <v>5343</v>
      </c>
      <c r="G538" t="s" s="58">
        <v>765</v>
      </c>
      <c r="H538" s="60">
        <v>2024</v>
      </c>
      <c r="I538" t="s" s="58">
        <v>332</v>
      </c>
      <c r="K538" t="s" s="82">
        <v>332</v>
      </c>
      <c r="L538" s="36">
        <v>62.15</v>
      </c>
      <c r="M538" s="60">
        <f>SUM(O538:X538)</f>
        <v>0</v>
      </c>
      <c r="N538" s="36">
        <f>L538*M538</f>
        <v>0</v>
      </c>
      <c r="O538" s="62"/>
      <c r="P538" s="62"/>
      <c r="Q538" s="62"/>
      <c r="R538" s="62"/>
      <c r="S538" s="62"/>
      <c r="T538" s="62"/>
      <c r="U538" s="62"/>
      <c r="V538" s="62"/>
      <c r="W538" s="62"/>
      <c r="X538" s="62"/>
    </row>
    <row r="539" s="6" customFormat="1" ht="12.75" customHeight="1">
      <c r="A539" t="s" s="52">
        <f>IF(E539=E540,IF(F539=F540,IF(K539=K540,"ne",IF(K540=K541,"ano","ne")),IF(F539=F538,"ano",IF(F540=F541,"ano","ne"))),"ano")</f>
        <v>64</v>
      </c>
      <c r="B539" s="56">
        <v>45292</v>
      </c>
      <c r="C539" t="s" s="63">
        <v>66</v>
      </c>
      <c r="D539" t="s" s="58">
        <v>767</v>
      </c>
      <c r="E539" t="s" s="58">
        <v>716</v>
      </c>
      <c r="F539" s="59">
        <v>5343</v>
      </c>
      <c r="G539" t="s" s="58">
        <v>765</v>
      </c>
      <c r="H539" s="60">
        <v>2024</v>
      </c>
      <c r="I539" t="s" s="58">
        <v>45</v>
      </c>
      <c r="K539" t="s" s="66">
        <v>45</v>
      </c>
      <c r="L539" s="36">
        <v>62.15</v>
      </c>
      <c r="M539" s="60">
        <f>SUM(O539:X539)</f>
        <v>0</v>
      </c>
      <c r="N539" s="36">
        <f>L539*M539</f>
        <v>0</v>
      </c>
      <c r="O539" s="62"/>
      <c r="P539" s="62"/>
      <c r="Q539" s="62"/>
      <c r="R539" s="62"/>
      <c r="S539" s="62"/>
      <c r="T539" s="62"/>
      <c r="U539" s="62"/>
      <c r="V539" s="62"/>
      <c r="W539" s="62"/>
      <c r="X539" s="62"/>
    </row>
    <row r="540" s="6" customFormat="1" ht="12.75" customHeight="1">
      <c r="A540" t="s" s="52">
        <f>IF(E540=E541,IF(F540=F541,IF(K540=K541,"ne",IF(K541=K542,"ano","ne")),IF(F540=F539,"ano",IF(F541=F542,"ano","ne"))),"ano")</f>
        <v>41</v>
      </c>
      <c r="B540" s="56">
        <v>45292</v>
      </c>
      <c r="C540" t="s" s="63">
        <v>66</v>
      </c>
      <c r="D540" t="s" s="58">
        <v>768</v>
      </c>
      <c r="E540" t="s" s="58">
        <v>716</v>
      </c>
      <c r="F540" s="59">
        <v>5344</v>
      </c>
      <c r="G540" t="s" s="58">
        <v>769</v>
      </c>
      <c r="H540" s="60">
        <v>2024</v>
      </c>
      <c r="I540" t="s" s="58">
        <v>332</v>
      </c>
      <c r="K540" t="s" s="82">
        <v>332</v>
      </c>
      <c r="L540" s="36">
        <v>56.97</v>
      </c>
      <c r="M540" s="60">
        <f>SUM(O540:X540)</f>
        <v>0</v>
      </c>
      <c r="N540" s="36">
        <f>L540*M540</f>
        <v>0</v>
      </c>
      <c r="O540" s="62"/>
      <c r="P540" s="62"/>
      <c r="Q540" s="62"/>
      <c r="R540" s="62"/>
      <c r="S540" s="62"/>
      <c r="T540" s="62"/>
      <c r="U540" s="62"/>
      <c r="V540" s="62"/>
      <c r="W540" s="62"/>
      <c r="X540" s="62"/>
    </row>
    <row r="541" s="6" customFormat="1" ht="12.75" customHeight="1">
      <c r="A541" t="s" s="52">
        <f>IF(E541=E542,IF(F541=F542,IF(K541=K542,"ne",IF(K542=K543,"ano","ne")),IF(F541=F540,"ano",IF(F542=F543,"ano","ne"))),"ano")</f>
        <v>64</v>
      </c>
      <c r="B541" s="56">
        <v>45292</v>
      </c>
      <c r="C541" t="s" s="63">
        <v>66</v>
      </c>
      <c r="D541" t="s" s="58">
        <v>770</v>
      </c>
      <c r="E541" t="s" s="58">
        <v>716</v>
      </c>
      <c r="F541" s="59">
        <v>5344</v>
      </c>
      <c r="G541" t="s" s="58">
        <v>769</v>
      </c>
      <c r="H541" s="60">
        <v>2024</v>
      </c>
      <c r="I541" t="s" s="58">
        <v>45</v>
      </c>
      <c r="K541" t="s" s="66">
        <v>45</v>
      </c>
      <c r="L541" s="36">
        <v>56.97</v>
      </c>
      <c r="M541" s="60">
        <f>SUM(O541:X541)</f>
        <v>0</v>
      </c>
      <c r="N541" s="36">
        <f>L541*M541</f>
        <v>0</v>
      </c>
      <c r="O541" s="62"/>
      <c r="P541" s="62"/>
      <c r="Q541" s="62"/>
      <c r="R541" s="62"/>
      <c r="S541" s="62"/>
      <c r="T541" s="62"/>
      <c r="U541" s="62"/>
      <c r="V541" s="62"/>
      <c r="W541" s="62"/>
      <c r="X541" s="62"/>
    </row>
    <row r="542" s="6" customFormat="1" ht="12.75" customHeight="1">
      <c r="A542" t="s" s="52">
        <f>IF(E542=E543,IF(F542=F543,IF(K542=K543,"ne",IF(K543=K544,"ano","ne")),IF(F542=F541,"ano",IF(F543=F544,"ano","ne"))),"ano")</f>
        <v>41</v>
      </c>
      <c r="B542" s="56">
        <v>45292</v>
      </c>
      <c r="C542" t="s" s="63">
        <v>66</v>
      </c>
      <c r="D542" t="s" s="58">
        <v>771</v>
      </c>
      <c r="E542" t="s" s="58">
        <v>716</v>
      </c>
      <c r="F542" s="59">
        <v>5349</v>
      </c>
      <c r="G542" t="s" s="58">
        <v>772</v>
      </c>
      <c r="H542" s="60">
        <v>2024</v>
      </c>
      <c r="I542" t="s" s="58">
        <v>601</v>
      </c>
      <c r="K542" t="s" s="90">
        <v>601</v>
      </c>
      <c r="L542" s="36">
        <v>59.56</v>
      </c>
      <c r="M542" s="60">
        <f>SUM(O542:X542)</f>
        <v>0</v>
      </c>
      <c r="N542" s="36">
        <f>L542*M542</f>
        <v>0</v>
      </c>
      <c r="O542" s="62"/>
      <c r="P542" s="62"/>
      <c r="Q542" s="62"/>
      <c r="R542" s="62"/>
      <c r="S542" s="62"/>
      <c r="T542" s="62"/>
      <c r="U542" s="62"/>
      <c r="V542" s="62"/>
      <c r="W542" s="62"/>
      <c r="X542" s="62"/>
    </row>
    <row r="543" s="6" customFormat="1" ht="12" customHeight="1">
      <c r="A543" t="s" s="52">
        <f>IF(E543=E544,IF(F543=F544,IF(K543=K544,"ne",IF(K544=K545,"ano","ne")),IF(F543=F542,"ano",IF(F544=F545,"ano","ne"))),"ano")</f>
        <v>41</v>
      </c>
      <c r="B543" s="56">
        <v>45292</v>
      </c>
      <c r="C543" t="s" s="63">
        <v>66</v>
      </c>
      <c r="D543" t="s" s="58">
        <v>773</v>
      </c>
      <c r="E543" t="s" s="58">
        <v>716</v>
      </c>
      <c r="F543" s="59">
        <v>5350</v>
      </c>
      <c r="G543" t="s" s="58">
        <v>774</v>
      </c>
      <c r="H543" s="60">
        <v>2024</v>
      </c>
      <c r="I543" t="s" s="58">
        <v>544</v>
      </c>
      <c r="K543" t="s" s="83">
        <v>544</v>
      </c>
      <c r="L543" s="36">
        <v>62.15</v>
      </c>
      <c r="M543" s="60">
        <f>SUM(O543:X543)</f>
        <v>0</v>
      </c>
      <c r="N543" s="36">
        <f>L543*M543</f>
        <v>0</v>
      </c>
      <c r="O543" s="62"/>
      <c r="P543" s="62"/>
      <c r="Q543" s="62"/>
      <c r="R543" s="62"/>
      <c r="S543" s="62"/>
      <c r="T543" s="62"/>
      <c r="U543" s="62"/>
      <c r="V543" s="62"/>
      <c r="W543" s="62"/>
      <c r="X543" s="62"/>
    </row>
    <row r="544" s="6" customFormat="1" ht="12" customHeight="1">
      <c r="A544" t="s" s="52">
        <f>IF(E544=E545,IF(F544=F545,IF(K544=K545,"ne",IF(K545=K546,"ano","ne")),IF(F544=F543,"ano",IF(F545=F546,"ano","ne"))),"ano")</f>
        <v>41</v>
      </c>
      <c r="B544" s="56">
        <v>45292</v>
      </c>
      <c r="C544" s="57"/>
      <c r="D544" t="s" s="58">
        <v>775</v>
      </c>
      <c r="E544" t="s" s="58">
        <v>716</v>
      </c>
      <c r="F544" s="59">
        <v>5000</v>
      </c>
      <c r="G544" t="s" s="58">
        <v>776</v>
      </c>
      <c r="H544" s="60">
        <v>2023</v>
      </c>
      <c r="I544" t="s" s="58">
        <v>45</v>
      </c>
      <c r="K544" t="s" s="66">
        <v>45</v>
      </c>
      <c r="L544" s="36">
        <v>12.93</v>
      </c>
      <c r="M544" s="60">
        <f>SUM(O544:X544)</f>
        <v>0</v>
      </c>
      <c r="N544" s="36">
        <f>L544*M544</f>
        <v>0</v>
      </c>
      <c r="O544" s="62"/>
      <c r="P544" s="62"/>
      <c r="Q544" s="62"/>
      <c r="R544" s="62"/>
      <c r="S544" s="62"/>
      <c r="T544" s="62"/>
      <c r="U544" s="62"/>
      <c r="V544" s="62"/>
      <c r="W544" s="62"/>
      <c r="X544" s="62"/>
    </row>
    <row r="545" s="6" customFormat="1" ht="12" customHeight="1">
      <c r="A545" t="s" s="52">
        <f>IF(E545=E546,IF(F545=F546,IF(K545=K546,"ne",IF(K546=K547,"ano","ne")),IF(F545=F544,"ano",IF(F546=F547,"ano","ne"))),"ano")</f>
        <v>41</v>
      </c>
      <c r="B545" s="56">
        <v>45292</v>
      </c>
      <c r="C545" s="57"/>
      <c r="D545" t="s" s="58">
        <v>777</v>
      </c>
      <c r="E545" t="s" s="58">
        <v>716</v>
      </c>
      <c r="F545" s="59">
        <v>5001</v>
      </c>
      <c r="G545" t="s" s="58">
        <v>778</v>
      </c>
      <c r="H545" s="60">
        <v>2023</v>
      </c>
      <c r="I545" t="s" s="58">
        <v>544</v>
      </c>
      <c r="K545" t="s" s="83">
        <v>544</v>
      </c>
      <c r="L545" s="36">
        <v>13.45</v>
      </c>
      <c r="M545" s="60">
        <f>SUM(O545:X545)</f>
        <v>0</v>
      </c>
      <c r="N545" s="36">
        <f>L545*M545</f>
        <v>0</v>
      </c>
      <c r="O545" s="62"/>
      <c r="P545" s="62"/>
      <c r="Q545" s="62"/>
      <c r="R545" s="62"/>
      <c r="S545" s="62"/>
      <c r="T545" s="62"/>
      <c r="U545" s="62"/>
      <c r="V545" s="62"/>
      <c r="W545" s="62"/>
      <c r="X545" s="62"/>
    </row>
    <row r="546" s="6" customFormat="1" ht="12" customHeight="1">
      <c r="A546" t="s" s="52">
        <f>IF(E546=E547,IF(F546=F547,IF(K546=K547,"ne",IF(K547=K548,"ano","ne")),IF(F546=F545,"ano",IF(F547=F548,"ano","ne"))),"ano")</f>
        <v>41</v>
      </c>
      <c r="B546" s="56">
        <v>45292</v>
      </c>
      <c r="C546" s="57"/>
      <c r="D546" t="s" s="58">
        <v>779</v>
      </c>
      <c r="E546" t="s" s="58">
        <v>716</v>
      </c>
      <c r="F546" s="59">
        <v>5002</v>
      </c>
      <c r="G546" t="s" s="58">
        <v>780</v>
      </c>
      <c r="H546" s="60">
        <v>2023</v>
      </c>
      <c r="I546" t="s" s="58">
        <v>332</v>
      </c>
      <c r="K546" t="s" s="82">
        <v>332</v>
      </c>
      <c r="L546" s="36">
        <v>13.96</v>
      </c>
      <c r="M546" s="60">
        <f>SUM(O546:X546)</f>
        <v>0</v>
      </c>
      <c r="N546" s="36">
        <f>L546*M546</f>
        <v>0</v>
      </c>
      <c r="O546" s="62"/>
      <c r="P546" s="62"/>
      <c r="Q546" s="62"/>
      <c r="R546" s="62"/>
      <c r="S546" s="62"/>
      <c r="T546" s="62"/>
      <c r="U546" s="62"/>
      <c r="V546" s="62"/>
      <c r="W546" s="62"/>
      <c r="X546" s="62"/>
    </row>
    <row r="547" s="6" customFormat="1" ht="12" customHeight="1">
      <c r="A547" t="s" s="52">
        <f>IF(E547=E548,IF(F547=F548,IF(K547=K548,"ne",IF(K548=K549,"ano","ne")),IF(F547=F546,"ano",IF(F548=F549,"ano","ne"))),"ano")</f>
        <v>41</v>
      </c>
      <c r="B547" s="56">
        <v>45292</v>
      </c>
      <c r="C547" t="s" s="63">
        <v>66</v>
      </c>
      <c r="D547" t="s" s="58">
        <v>781</v>
      </c>
      <c r="E547" t="s" s="58">
        <v>716</v>
      </c>
      <c r="F547" s="59">
        <v>5345</v>
      </c>
      <c r="G547" t="s" s="58">
        <v>782</v>
      </c>
      <c r="H547" s="60">
        <v>2024</v>
      </c>
      <c r="I547" t="s" s="58">
        <v>45</v>
      </c>
      <c r="K547" t="s" s="66">
        <v>45</v>
      </c>
      <c r="L547" s="36">
        <v>54.38</v>
      </c>
      <c r="M547" s="60">
        <f>SUM(O547:X547)</f>
        <v>0</v>
      </c>
      <c r="N547" s="36">
        <f>L547*M547</f>
        <v>0</v>
      </c>
      <c r="O547" s="62"/>
      <c r="P547" s="62"/>
      <c r="Q547" s="62"/>
      <c r="R547" s="62"/>
      <c r="S547" s="62"/>
      <c r="T547" s="62"/>
      <c r="U547" s="62"/>
      <c r="V547" s="62"/>
      <c r="W547" s="62"/>
      <c r="X547" s="62"/>
    </row>
    <row r="548" s="6" customFormat="1" ht="12" customHeight="1">
      <c r="A548" t="s" s="52">
        <f>IF(E548=E549,IF(F548=F549,IF(K548=K549,"ne",IF(K549=K550,"ano","ne")),IF(F548=F547,"ano",IF(F549=F550,"ano","ne"))),"ano")</f>
        <v>41</v>
      </c>
      <c r="B548" s="56">
        <v>45292</v>
      </c>
      <c r="C548" t="s" s="63">
        <v>66</v>
      </c>
      <c r="D548" t="s" s="58">
        <v>783</v>
      </c>
      <c r="E548" t="s" s="58">
        <v>716</v>
      </c>
      <c r="F548" s="59">
        <v>5351</v>
      </c>
      <c r="G548" t="s" s="58">
        <v>784</v>
      </c>
      <c r="H548" s="60">
        <v>2024</v>
      </c>
      <c r="I548" t="s" s="58">
        <v>601</v>
      </c>
      <c r="K548" t="s" s="90">
        <v>601</v>
      </c>
      <c r="L548" s="36">
        <v>56.97</v>
      </c>
      <c r="M548" s="60">
        <f>SUM(O548:X548)</f>
        <v>0</v>
      </c>
      <c r="N548" s="36">
        <f>L548*M548</f>
        <v>0</v>
      </c>
      <c r="O548" s="62"/>
      <c r="P548" s="62"/>
      <c r="Q548" s="62"/>
      <c r="R548" s="62"/>
      <c r="S548" s="62"/>
      <c r="T548" s="62"/>
      <c r="U548" s="62"/>
      <c r="V548" s="62"/>
      <c r="W548" s="62"/>
      <c r="X548" s="62"/>
    </row>
    <row r="549" s="6" customFormat="1" ht="12" customHeight="1">
      <c r="A549" t="s" s="52">
        <f>IF(E549=E550,IF(F549=F550,IF(K549=K550,"ne",IF(K550=K551,"ano","ne")),IF(F549=F548,"ano",IF(F550=F551,"ano","ne"))),"ano")</f>
        <v>41</v>
      </c>
      <c r="B549" s="56">
        <v>45292</v>
      </c>
      <c r="C549" t="s" s="63">
        <v>66</v>
      </c>
      <c r="D549" t="s" s="58">
        <v>785</v>
      </c>
      <c r="E549" t="s" s="58">
        <v>716</v>
      </c>
      <c r="F549" s="59">
        <v>5352</v>
      </c>
      <c r="G549" t="s" s="58">
        <v>786</v>
      </c>
      <c r="H549" s="60">
        <v>2024</v>
      </c>
      <c r="I549" t="s" s="58">
        <v>544</v>
      </c>
      <c r="K549" t="s" s="83">
        <v>544</v>
      </c>
      <c r="L549" s="36">
        <v>59.56</v>
      </c>
      <c r="M549" s="60">
        <f>SUM(O549:X549)</f>
        <v>0</v>
      </c>
      <c r="N549" s="36">
        <f>L549*M549</f>
        <v>0</v>
      </c>
      <c r="O549" s="62"/>
      <c r="P549" s="62"/>
      <c r="Q549" s="62"/>
      <c r="R549" s="62"/>
      <c r="S549" s="62"/>
      <c r="T549" s="62"/>
      <c r="U549" s="62"/>
      <c r="V549" s="62"/>
      <c r="W549" s="62"/>
      <c r="X549" s="62"/>
    </row>
    <row r="550" s="6" customFormat="1" ht="12" customHeight="1">
      <c r="A550" t="s" s="52">
        <f>IF(E550=E551,IF(F550=F551,IF(K550=K551,"ne",IF(K551=K552,"ano","ne")),IF(F550=F549,"ano",IF(F551=F552,"ano","ne"))),"ano")</f>
        <v>41</v>
      </c>
      <c r="B550" s="56">
        <v>45292</v>
      </c>
      <c r="C550" t="s" s="63">
        <v>66</v>
      </c>
      <c r="D550" t="s" s="58">
        <v>787</v>
      </c>
      <c r="E550" t="s" s="58">
        <v>716</v>
      </c>
      <c r="F550" s="59">
        <v>4082</v>
      </c>
      <c r="G550" t="s" s="58">
        <v>788</v>
      </c>
      <c r="H550" s="60">
        <v>2019</v>
      </c>
      <c r="I550" t="s" s="58">
        <v>544</v>
      </c>
      <c r="K550" t="s" s="83">
        <v>544</v>
      </c>
      <c r="L550" s="36">
        <v>12.41</v>
      </c>
      <c r="M550" s="60">
        <f>SUM(O550:X550)</f>
        <v>0</v>
      </c>
      <c r="N550" s="36">
        <f>L550*M550</f>
        <v>0</v>
      </c>
      <c r="O550" s="62"/>
      <c r="P550" s="62"/>
      <c r="Q550" s="62"/>
      <c r="R550" s="62"/>
      <c r="S550" s="62"/>
      <c r="T550" s="62"/>
      <c r="U550" s="62"/>
      <c r="V550" s="62"/>
      <c r="W550" s="62"/>
      <c r="X550" s="62"/>
    </row>
    <row r="551" s="6" customFormat="1" ht="12" customHeight="1">
      <c r="A551" t="s" s="52">
        <f>IF(E551=E552,IF(F551=F552,IF(K551=K552,"ne",IF(K552=K553,"ano","ne")),IF(F551=F550,"ano",IF(F552=F553,"ano","ne"))),"ano")</f>
        <v>41</v>
      </c>
      <c r="B551" s="56">
        <v>45292</v>
      </c>
      <c r="C551" s="57"/>
      <c r="D551" t="s" s="58">
        <v>789</v>
      </c>
      <c r="E551" t="s" s="58">
        <v>716</v>
      </c>
      <c r="F551" s="59">
        <v>4710</v>
      </c>
      <c r="G551" t="s" s="58">
        <v>790</v>
      </c>
      <c r="H551" s="60">
        <v>2022</v>
      </c>
      <c r="I551" t="s" s="58">
        <v>45</v>
      </c>
      <c r="K551" t="s" s="66">
        <v>45</v>
      </c>
      <c r="L551" s="36">
        <v>12.93</v>
      </c>
      <c r="M551" s="60">
        <f>SUM(O551:X551)</f>
        <v>0</v>
      </c>
      <c r="N551" s="36">
        <f>L551*M551</f>
        <v>0</v>
      </c>
      <c r="O551" s="62"/>
      <c r="P551" s="62"/>
      <c r="Q551" s="62"/>
      <c r="R551" s="62"/>
      <c r="S551" s="62"/>
      <c r="T551" s="62"/>
      <c r="U551" s="62"/>
      <c r="V551" s="62"/>
      <c r="W551" s="62"/>
      <c r="X551" s="62"/>
    </row>
    <row r="552" s="6" customFormat="1" ht="12" customHeight="1">
      <c r="A552" t="s" s="52">
        <f>IF(E552=E553,IF(F552=F553,IF(K552=K553,"ne",IF(K553=K554,"ano","ne")),IF(F552=F551,"ano",IF(F553=F554,"ano","ne"))),"ano")</f>
        <v>41</v>
      </c>
      <c r="B552" s="56">
        <v>45292</v>
      </c>
      <c r="C552" s="57"/>
      <c r="D552" t="s" s="58">
        <v>791</v>
      </c>
      <c r="E552" t="s" s="58">
        <v>716</v>
      </c>
      <c r="F552" s="59">
        <v>4583</v>
      </c>
      <c r="G552" t="s" s="58">
        <v>792</v>
      </c>
      <c r="H552" s="60">
        <v>2021</v>
      </c>
      <c r="I552" t="s" s="58">
        <v>544</v>
      </c>
      <c r="K552" t="s" s="83">
        <v>544</v>
      </c>
      <c r="L552" s="36">
        <v>13.45</v>
      </c>
      <c r="M552" s="60">
        <f>SUM(O552:X552)</f>
        <v>0</v>
      </c>
      <c r="N552" s="36">
        <f>L552*M552</f>
        <v>0</v>
      </c>
      <c r="O552" s="62"/>
      <c r="P552" s="62"/>
      <c r="Q552" s="62"/>
      <c r="R552" s="62"/>
      <c r="S552" s="62"/>
      <c r="T552" s="62"/>
      <c r="U552" s="62"/>
      <c r="V552" s="62"/>
      <c r="W552" s="62"/>
      <c r="X552" s="62"/>
    </row>
    <row r="553" s="6" customFormat="1" ht="12" customHeight="1">
      <c r="A553" t="s" s="52">
        <f>IF(E553=E554,IF(F553=F554,IF(K553=K554,"ne",IF(K554=K555,"ano","ne")),IF(F553=F552,"ano",IF(F554=F555,"ano","ne"))),"ano")</f>
        <v>41</v>
      </c>
      <c r="B553" s="56">
        <v>45292</v>
      </c>
      <c r="C553" s="57"/>
      <c r="D553" t="s" s="58">
        <v>793</v>
      </c>
      <c r="E553" t="s" s="58">
        <v>716</v>
      </c>
      <c r="F553" s="59">
        <v>4584</v>
      </c>
      <c r="G553" t="s" s="58">
        <v>794</v>
      </c>
      <c r="H553" s="60">
        <v>2021</v>
      </c>
      <c r="I553" t="s" s="58">
        <v>332</v>
      </c>
      <c r="K553" t="s" s="82">
        <v>332</v>
      </c>
      <c r="L553" s="36">
        <v>13.96</v>
      </c>
      <c r="M553" s="60">
        <f>SUM(O553:X553)</f>
        <v>0</v>
      </c>
      <c r="N553" s="36">
        <f>L553*M553</f>
        <v>0</v>
      </c>
      <c r="O553" s="62"/>
      <c r="P553" s="62"/>
      <c r="Q553" s="62"/>
      <c r="R553" s="62"/>
      <c r="S553" s="62"/>
      <c r="T553" s="62"/>
      <c r="U553" s="62"/>
      <c r="V553" s="62"/>
      <c r="W553" s="62"/>
      <c r="X553" s="62"/>
    </row>
    <row r="554" s="6" customFormat="1" ht="12" customHeight="1">
      <c r="A554" t="s" s="52">
        <f>IF(E554=E555,IF(F554=F555,IF(K554=K555,"ne",IF(K555=K556,"ano","ne")),IF(F554=F553,"ano",IF(F555=F556,"ano","ne"))),"ano")</f>
        <v>41</v>
      </c>
      <c r="B554" s="56">
        <v>45292</v>
      </c>
      <c r="C554" s="57"/>
      <c r="D554" t="s" s="58">
        <v>795</v>
      </c>
      <c r="E554" t="s" s="58">
        <v>716</v>
      </c>
      <c r="F554" s="59">
        <v>2952</v>
      </c>
      <c r="G554" t="s" s="58">
        <v>796</v>
      </c>
      <c r="H554" t="s" s="58">
        <v>517</v>
      </c>
      <c r="I554" s="65"/>
      <c r="L554" s="36">
        <v>9.300000000000001</v>
      </c>
      <c r="M554" s="60">
        <f>SUM(O554:X554)</f>
        <v>0</v>
      </c>
      <c r="N554" s="36">
        <f>L554*M554</f>
        <v>0</v>
      </c>
      <c r="O554" s="62"/>
      <c r="P554" s="62"/>
      <c r="Q554" s="62"/>
      <c r="R554" s="62"/>
      <c r="S554" s="62"/>
      <c r="T554" s="62"/>
      <c r="U554" s="62"/>
      <c r="V554" s="62"/>
      <c r="W554" s="62"/>
      <c r="X554" s="62"/>
    </row>
    <row r="555" s="6" customFormat="1" ht="12.75" customHeight="1">
      <c r="A555" t="s" s="52">
        <f>IF(E555=E556,IF(F555=F556,IF(K555=K556,"ne",IF(K556=K557,"ano","ne")),IF(F555=F554,"ano",IF(F556=F557,"ano","ne"))),"ano")</f>
        <v>64</v>
      </c>
      <c r="B555" s="56">
        <v>45292</v>
      </c>
      <c r="C555" s="57"/>
      <c r="D555" t="s" s="58">
        <v>797</v>
      </c>
      <c r="E555" t="s" s="58">
        <v>716</v>
      </c>
      <c r="F555" s="59">
        <v>2953</v>
      </c>
      <c r="G555" t="s" s="58">
        <v>798</v>
      </c>
      <c r="H555" t="s" s="58">
        <v>517</v>
      </c>
      <c r="I555" s="65"/>
      <c r="L555" s="36">
        <v>9.82</v>
      </c>
      <c r="M555" s="60">
        <f>SUM(O555:X555)</f>
        <v>0</v>
      </c>
      <c r="N555" s="36">
        <f>L555*M555</f>
        <v>0</v>
      </c>
      <c r="O555" s="62"/>
      <c r="P555" s="62"/>
      <c r="Q555" s="62"/>
      <c r="R555" s="62"/>
      <c r="S555" s="62"/>
      <c r="T555" s="62"/>
      <c r="U555" s="62"/>
      <c r="V555" s="62"/>
      <c r="W555" s="62"/>
      <c r="X555" s="62"/>
    </row>
    <row r="556" s="6" customFormat="1" ht="12.75" customHeight="1">
      <c r="A556" t="s" s="52">
        <f>IF(E556=E557,IF(F556=F557,IF(K556=K557,"ne",IF(K557=K558,"ano","ne")),IF(F556=F555,"ano",IF(F557=F558,"ano","ne"))),"ano")</f>
        <v>41</v>
      </c>
      <c r="B556" s="56">
        <v>45292</v>
      </c>
      <c r="C556" s="57"/>
      <c r="D556" t="s" s="58">
        <v>799</v>
      </c>
      <c r="E556" t="s" s="58">
        <v>800</v>
      </c>
      <c r="F556" s="59">
        <v>4712</v>
      </c>
      <c r="G556" t="s" s="58">
        <v>801</v>
      </c>
      <c r="H556" s="60">
        <v>2022</v>
      </c>
      <c r="I556" t="s" s="58">
        <v>646</v>
      </c>
      <c r="K556" t="s" s="97">
        <v>646</v>
      </c>
      <c r="L556" s="36">
        <v>15.52</v>
      </c>
      <c r="M556" s="60">
        <f>SUM(O556:X556)</f>
        <v>0</v>
      </c>
      <c r="N556" s="36">
        <f>L556*M556</f>
        <v>0</v>
      </c>
      <c r="O556" s="62"/>
      <c r="P556" s="62"/>
      <c r="Q556" s="62"/>
      <c r="R556" s="62"/>
      <c r="S556" s="62"/>
      <c r="T556" s="62"/>
      <c r="U556" s="62"/>
      <c r="V556" s="62"/>
      <c r="W556" s="62"/>
      <c r="X556" s="62"/>
    </row>
    <row r="557" s="6" customFormat="1" ht="12" customHeight="1">
      <c r="A557" t="s" s="52">
        <f>IF(E557=E558,IF(F557=F558,IF(K557=K558,"ne",IF(K558=K559,"ano","ne")),IF(F557=F556,"ano",IF(F558=F559,"ano","ne"))),"ano")</f>
        <v>41</v>
      </c>
      <c r="B557" s="56">
        <v>45292</v>
      </c>
      <c r="C557" s="57"/>
      <c r="D557" t="s" s="58">
        <v>802</v>
      </c>
      <c r="E557" t="s" s="58">
        <v>800</v>
      </c>
      <c r="F557" s="59">
        <v>4712</v>
      </c>
      <c r="G557" t="s" s="58">
        <v>801</v>
      </c>
      <c r="H557" s="60">
        <v>2022</v>
      </c>
      <c r="I557" t="s" s="58">
        <v>601</v>
      </c>
      <c r="K557" t="s" s="90">
        <v>601</v>
      </c>
      <c r="L557" s="36">
        <v>15.52</v>
      </c>
      <c r="M557" s="60">
        <f>SUM(O557:X557)</f>
        <v>0</v>
      </c>
      <c r="N557" s="36">
        <f>L557*M557</f>
        <v>0</v>
      </c>
      <c r="O557" s="62"/>
      <c r="P557" s="62"/>
      <c r="Q557" s="62"/>
      <c r="R557" s="62"/>
      <c r="S557" s="62"/>
      <c r="T557" s="62"/>
      <c r="U557" s="62"/>
      <c r="V557" s="62"/>
      <c r="W557" s="62"/>
      <c r="X557" s="62"/>
    </row>
    <row r="558" s="6" customFormat="1" ht="12.75" customHeight="1">
      <c r="A558" t="s" s="52">
        <f>IF(E558=E559,IF(F558=F559,IF(K558=K559,"ne",IF(K559=K560,"ano","ne")),IF(F558=F557,"ano",IF(F559=F560,"ano","ne"))),"ano")</f>
        <v>64</v>
      </c>
      <c r="B558" s="56">
        <v>45292</v>
      </c>
      <c r="C558" s="57"/>
      <c r="D558" t="s" s="58">
        <v>803</v>
      </c>
      <c r="E558" t="s" s="58">
        <v>800</v>
      </c>
      <c r="F558" s="59">
        <v>4712</v>
      </c>
      <c r="G558" t="s" s="58">
        <v>801</v>
      </c>
      <c r="H558" s="60">
        <v>2022</v>
      </c>
      <c r="I558" t="s" s="58">
        <v>441</v>
      </c>
      <c r="K558" t="s" s="78">
        <v>441</v>
      </c>
      <c r="L558" s="36">
        <v>15.52</v>
      </c>
      <c r="M558" s="60">
        <f>SUM(O558:X558)</f>
        <v>0</v>
      </c>
      <c r="N558" s="36">
        <f>L558*M558</f>
        <v>0</v>
      </c>
      <c r="O558" s="62"/>
      <c r="P558" s="62"/>
      <c r="Q558" s="62"/>
      <c r="R558" s="62"/>
      <c r="S558" s="62"/>
      <c r="T558" s="62"/>
      <c r="U558" s="62"/>
      <c r="V558" s="62"/>
      <c r="W558" s="62"/>
      <c r="X558" s="62"/>
    </row>
    <row r="559" s="6" customFormat="1" ht="12.75" customHeight="1">
      <c r="A559" t="s" s="52">
        <f>IF(E559=E560,IF(F559=F560,IF(K559=K560,"ne",IF(K560=K561,"ano","ne")),IF(F559=F558,"ano",IF(F560=F561,"ano","ne"))),"ano")</f>
        <v>41</v>
      </c>
      <c r="B559" s="56">
        <v>45292</v>
      </c>
      <c r="C559" s="57"/>
      <c r="D559" t="s" s="58">
        <v>804</v>
      </c>
      <c r="E559" t="s" s="58">
        <v>800</v>
      </c>
      <c r="F559" s="59">
        <v>3277</v>
      </c>
      <c r="G559" t="s" s="58">
        <v>805</v>
      </c>
      <c r="H559" t="s" s="58">
        <v>517</v>
      </c>
      <c r="I559" t="s" s="58">
        <v>601</v>
      </c>
      <c r="K559" t="s" s="90">
        <v>601</v>
      </c>
      <c r="L559" s="36">
        <v>11.37</v>
      </c>
      <c r="M559" s="60">
        <f>SUM(O559:X559)</f>
        <v>0</v>
      </c>
      <c r="N559" s="36">
        <f>L559*M559</f>
        <v>0</v>
      </c>
      <c r="O559" s="62"/>
      <c r="P559" s="62"/>
      <c r="Q559" s="62"/>
      <c r="R559" s="62"/>
      <c r="S559" s="62"/>
      <c r="T559" s="62"/>
      <c r="U559" s="62"/>
      <c r="V559" s="62"/>
      <c r="W559" s="62"/>
      <c r="X559" s="62"/>
    </row>
    <row r="560" s="6" customFormat="1" ht="12" customHeight="1">
      <c r="A560" t="s" s="52">
        <f>IF(E560=E561,IF(F560=F561,IF(K560=K561,"ne",IF(K561=K562,"ano","ne")),IF(F560=F559,"ano",IF(F561=F562,"ano","ne"))),"ano")</f>
        <v>41</v>
      </c>
      <c r="B560" s="56">
        <v>45292</v>
      </c>
      <c r="C560" s="57"/>
      <c r="D560" t="s" s="58">
        <v>806</v>
      </c>
      <c r="E560" t="s" s="58">
        <v>800</v>
      </c>
      <c r="F560" s="59">
        <v>3277</v>
      </c>
      <c r="G560" t="s" s="58">
        <v>805</v>
      </c>
      <c r="H560" t="s" s="58">
        <v>517</v>
      </c>
      <c r="I560" t="s" s="58">
        <v>332</v>
      </c>
      <c r="K560" t="s" s="82">
        <v>332</v>
      </c>
      <c r="L560" s="36">
        <v>11.37</v>
      </c>
      <c r="M560" s="60">
        <f>SUM(O560:X560)</f>
        <v>0</v>
      </c>
      <c r="N560" s="36">
        <f>L560*M560</f>
        <v>0</v>
      </c>
      <c r="O560" s="62"/>
      <c r="P560" s="62"/>
      <c r="Q560" s="62"/>
      <c r="R560" s="62"/>
      <c r="S560" s="62"/>
      <c r="T560" s="62"/>
      <c r="U560" s="62"/>
      <c r="V560" s="62"/>
      <c r="W560" s="62"/>
      <c r="X560" s="62"/>
    </row>
    <row r="561" s="6" customFormat="1" ht="12.75" customHeight="1">
      <c r="A561" t="s" s="52">
        <f>IF(E561=E562,IF(F561=F562,IF(K561=K562,"ne",IF(K562=K563,"ano","ne")),IF(F561=F560,"ano",IF(F562=F563,"ano","ne"))),"ano")</f>
        <v>64</v>
      </c>
      <c r="B561" s="56">
        <v>45292</v>
      </c>
      <c r="C561" s="57"/>
      <c r="D561" t="s" s="58">
        <v>807</v>
      </c>
      <c r="E561" t="s" s="58">
        <v>800</v>
      </c>
      <c r="F561" s="59">
        <v>3277</v>
      </c>
      <c r="G561" t="s" s="58">
        <v>805</v>
      </c>
      <c r="H561" t="s" s="58">
        <v>517</v>
      </c>
      <c r="I561" t="s" s="58">
        <v>45</v>
      </c>
      <c r="K561" t="s" s="66">
        <v>45</v>
      </c>
      <c r="L561" s="36">
        <v>11.37</v>
      </c>
      <c r="M561" s="60">
        <f>SUM(O561:X561)</f>
        <v>0</v>
      </c>
      <c r="N561" s="36">
        <f>L561*M561</f>
        <v>0</v>
      </c>
      <c r="O561" s="62"/>
      <c r="P561" s="62"/>
      <c r="Q561" s="62"/>
      <c r="R561" s="62"/>
      <c r="S561" s="62"/>
      <c r="T561" s="62"/>
      <c r="U561" s="62"/>
      <c r="V561" s="62"/>
      <c r="W561" s="62"/>
      <c r="X561" s="62"/>
    </row>
    <row r="562" s="6" customFormat="1" ht="12.75" customHeight="1">
      <c r="A562" t="s" s="52">
        <f>IF(E562=E563,IF(F562=F563,IF(K562=K563,"ne",IF(K563=K564,"ano","ne")),IF(F562=F561,"ano",IF(F563=F564,"ano","ne"))),"ano")</f>
        <v>41</v>
      </c>
      <c r="B562" s="56">
        <v>45292</v>
      </c>
      <c r="C562" s="57"/>
      <c r="D562" t="s" s="58">
        <v>808</v>
      </c>
      <c r="E562" t="s" s="58">
        <v>800</v>
      </c>
      <c r="F562" s="59">
        <v>4714</v>
      </c>
      <c r="G562" t="s" s="58">
        <v>809</v>
      </c>
      <c r="H562" s="60">
        <v>2022</v>
      </c>
      <c r="I562" t="s" s="58">
        <v>646</v>
      </c>
      <c r="K562" t="s" s="97">
        <v>646</v>
      </c>
      <c r="L562" s="36">
        <v>24.33</v>
      </c>
      <c r="M562" s="60">
        <f>SUM(O562:X562)</f>
        <v>0</v>
      </c>
      <c r="N562" s="36">
        <f>L562*M562</f>
        <v>0</v>
      </c>
      <c r="O562" s="62"/>
      <c r="P562" s="62"/>
      <c r="Q562" s="62"/>
      <c r="R562" s="62"/>
      <c r="S562" s="62"/>
      <c r="T562" s="62"/>
      <c r="U562" s="62"/>
      <c r="V562" s="62"/>
      <c r="W562" s="62"/>
      <c r="X562" s="62"/>
    </row>
    <row r="563" s="6" customFormat="1" ht="12" customHeight="1">
      <c r="A563" t="s" s="52">
        <f>IF(E563=E564,IF(F563=F564,IF(K563=K564,"ne",IF(K564=K565,"ano","ne")),IF(F563=F562,"ano",IF(F564=F565,"ano","ne"))),"ano")</f>
        <v>41</v>
      </c>
      <c r="B563" s="56">
        <v>45292</v>
      </c>
      <c r="C563" s="57"/>
      <c r="D563" t="s" s="58">
        <v>810</v>
      </c>
      <c r="E563" t="s" s="58">
        <v>800</v>
      </c>
      <c r="F563" s="59">
        <v>4715</v>
      </c>
      <c r="G563" t="s" s="58">
        <v>811</v>
      </c>
      <c r="H563" s="60">
        <v>2022</v>
      </c>
      <c r="I563" t="s" s="58">
        <v>646</v>
      </c>
      <c r="K563" t="s" s="97">
        <v>646</v>
      </c>
      <c r="L563" s="36">
        <v>22.77</v>
      </c>
      <c r="M563" s="60">
        <f>SUM(O563:X563)</f>
        <v>0</v>
      </c>
      <c r="N563" s="36">
        <f>L563*M563</f>
        <v>0</v>
      </c>
      <c r="O563" s="62"/>
      <c r="P563" s="62"/>
      <c r="Q563" s="62"/>
      <c r="R563" s="62"/>
      <c r="S563" s="62"/>
      <c r="T563" s="62"/>
      <c r="U563" s="62"/>
      <c r="V563" s="62"/>
      <c r="W563" s="62"/>
      <c r="X563" s="62"/>
    </row>
    <row r="564" s="6" customFormat="1" ht="12" customHeight="1">
      <c r="A564" t="s" s="52">
        <f>IF(E564=E565,IF(F564=F565,IF(K564=K565,"ne",IF(K565=K566,"ano","ne")),IF(F564=F563,"ano",IF(F565=F566,"ano","ne"))),"ano")</f>
        <v>41</v>
      </c>
      <c r="B564" s="56">
        <v>45292</v>
      </c>
      <c r="C564" s="57"/>
      <c r="D564" t="s" s="58">
        <v>812</v>
      </c>
      <c r="E564" t="s" s="58">
        <v>800</v>
      </c>
      <c r="F564" s="59">
        <v>3276</v>
      </c>
      <c r="G564" t="s" s="58">
        <v>813</v>
      </c>
      <c r="H564" s="60">
        <v>2019</v>
      </c>
      <c r="I564" t="s" s="58">
        <v>645</v>
      </c>
      <c r="K564" t="s" s="93">
        <v>646</v>
      </c>
      <c r="L564" s="36">
        <v>20.7</v>
      </c>
      <c r="M564" s="60">
        <f>SUM(O564:X564)</f>
        <v>0</v>
      </c>
      <c r="N564" s="36">
        <f>L564*M564</f>
        <v>0</v>
      </c>
      <c r="O564" s="62"/>
      <c r="P564" s="62"/>
      <c r="Q564" s="62"/>
      <c r="R564" s="62"/>
      <c r="S564" s="62"/>
      <c r="T564" s="62"/>
      <c r="U564" s="62"/>
      <c r="V564" s="62"/>
      <c r="W564" s="62"/>
      <c r="X564" s="62"/>
    </row>
    <row r="565" s="6" customFormat="1" ht="12" customHeight="1">
      <c r="A565" t="s" s="52">
        <f>IF(E565=E566,IF(F565=F566,IF(K565=K566,"ne",IF(K566=K567,"ano","ne")),IF(F565=F564,"ano",IF(F566=F567,"ano","ne"))),"ano")</f>
        <v>41</v>
      </c>
      <c r="B565" s="56">
        <v>45292</v>
      </c>
      <c r="C565" s="57"/>
      <c r="D565" t="s" s="58">
        <v>814</v>
      </c>
      <c r="E565" t="s" s="58">
        <v>800</v>
      </c>
      <c r="F565" s="59">
        <v>4628</v>
      </c>
      <c r="G565" t="s" s="58">
        <v>815</v>
      </c>
      <c r="H565" s="60">
        <v>2021</v>
      </c>
      <c r="I565" t="s" s="58">
        <v>45</v>
      </c>
      <c r="K565" t="s" s="66">
        <v>45</v>
      </c>
      <c r="L565" s="36">
        <v>19.15</v>
      </c>
      <c r="M565" s="60">
        <f>SUM(O565:X565)</f>
        <v>0</v>
      </c>
      <c r="N565" s="36">
        <f>L565*M565</f>
        <v>0</v>
      </c>
      <c r="O565" s="62"/>
      <c r="P565" s="62"/>
      <c r="Q565" s="62"/>
      <c r="R565" s="62"/>
      <c r="S565" s="62"/>
      <c r="T565" s="62"/>
      <c r="U565" s="62"/>
      <c r="V565" s="62"/>
      <c r="W565" s="62"/>
      <c r="X565" s="62"/>
    </row>
    <row r="566" s="6" customFormat="1" ht="12" customHeight="1">
      <c r="A566" t="s" s="52">
        <f>IF(E566=E567,IF(F566=F567,IF(K566=K567,"ne",IF(K567=K568,"ano","ne")),IF(F566=F565,"ano",IF(F567=F568,"ano","ne"))),"ano")</f>
        <v>41</v>
      </c>
      <c r="B566" s="56">
        <v>45292</v>
      </c>
      <c r="C566" s="57"/>
      <c r="D566" t="s" s="58">
        <v>816</v>
      </c>
      <c r="E566" t="s" s="58">
        <v>800</v>
      </c>
      <c r="F566" s="59">
        <v>4717</v>
      </c>
      <c r="G566" t="s" s="58">
        <v>817</v>
      </c>
      <c r="H566" s="60">
        <v>2022</v>
      </c>
      <c r="I566" t="s" s="58">
        <v>601</v>
      </c>
      <c r="K566" t="s" s="90">
        <v>601</v>
      </c>
      <c r="L566" s="36">
        <v>25.88</v>
      </c>
      <c r="M566" s="60">
        <f>SUM(O566:X566)</f>
        <v>0</v>
      </c>
      <c r="N566" s="36">
        <f>L566*M566</f>
        <v>0</v>
      </c>
      <c r="O566" s="62"/>
      <c r="P566" s="62"/>
      <c r="Q566" s="62"/>
      <c r="R566" s="62"/>
      <c r="S566" s="62"/>
      <c r="T566" s="62"/>
      <c r="U566" s="62"/>
      <c r="V566" s="62"/>
      <c r="W566" s="62"/>
      <c r="X566" s="62"/>
    </row>
    <row r="567" s="6" customFormat="1" ht="12" customHeight="1">
      <c r="A567" t="s" s="52">
        <f>IF(E567=E568,IF(F567=F568,IF(K567=K568,"ne",IF(K568=K569,"ano","ne")),IF(F567=F566,"ano",IF(F568=F569,"ano","ne"))),"ano")</f>
        <v>41</v>
      </c>
      <c r="B567" s="56">
        <v>45292</v>
      </c>
      <c r="C567" s="57"/>
      <c r="D567" t="s" s="58">
        <v>818</v>
      </c>
      <c r="E567" t="s" s="58">
        <v>800</v>
      </c>
      <c r="F567" s="59">
        <v>4718</v>
      </c>
      <c r="G567" t="s" s="58">
        <v>819</v>
      </c>
      <c r="H567" s="60">
        <v>2022</v>
      </c>
      <c r="I567" t="s" s="58">
        <v>601</v>
      </c>
      <c r="K567" t="s" s="90">
        <v>601</v>
      </c>
      <c r="L567" s="36">
        <v>25.36</v>
      </c>
      <c r="M567" s="60">
        <f>SUM(O567:X567)</f>
        <v>0</v>
      </c>
      <c r="N567" s="36">
        <f>L567*M567</f>
        <v>0</v>
      </c>
      <c r="O567" s="62"/>
      <c r="P567" s="62"/>
      <c r="Q567" s="62"/>
      <c r="R567" s="62"/>
      <c r="S567" s="62"/>
      <c r="T567" s="62"/>
      <c r="U567" s="62"/>
      <c r="V567" s="62"/>
      <c r="W567" s="62"/>
      <c r="X567" s="62"/>
    </row>
    <row r="568" s="6" customFormat="1" ht="12" customHeight="1">
      <c r="A568" t="s" s="52">
        <f>IF(E568=E569,IF(F568=F569,IF(K568=K569,"ne",IF(K569=K570,"ano","ne")),IF(F568=F567,"ano",IF(F569=F570,"ano","ne"))),"ano")</f>
        <v>41</v>
      </c>
      <c r="B568" s="56">
        <v>45292</v>
      </c>
      <c r="C568" s="57"/>
      <c r="D568" t="s" s="58">
        <v>820</v>
      </c>
      <c r="E568" t="s" s="58">
        <v>800</v>
      </c>
      <c r="F568" s="59">
        <v>4106</v>
      </c>
      <c r="G568" t="s" s="58">
        <v>821</v>
      </c>
      <c r="H568" s="60">
        <v>2019</v>
      </c>
      <c r="I568" t="s" s="58">
        <v>663</v>
      </c>
      <c r="K568" t="s" s="95">
        <v>646</v>
      </c>
      <c r="L568" s="36">
        <v>23.29</v>
      </c>
      <c r="M568" s="60">
        <f>SUM(O568:X568)</f>
        <v>0</v>
      </c>
      <c r="N568" s="36">
        <f>L568*M568</f>
        <v>0</v>
      </c>
      <c r="O568" s="62"/>
      <c r="P568" s="62"/>
      <c r="Q568" s="62"/>
      <c r="R568" s="62"/>
      <c r="S568" s="62"/>
      <c r="T568" s="62"/>
      <c r="U568" s="62"/>
      <c r="V568" s="62"/>
      <c r="W568" s="62"/>
      <c r="X568" s="62"/>
    </row>
    <row r="569" s="6" customFormat="1" ht="12.75" customHeight="1">
      <c r="A569" t="s" s="52">
        <f>IF(E569=E570,IF(F569=F570,IF(K569=K570,"ne",IF(K570=K571,"ano","ne")),IF(F569=F568,"ano",IF(F570=F571,"ano","ne"))),"ano")</f>
        <v>64</v>
      </c>
      <c r="B569" s="56">
        <v>45292</v>
      </c>
      <c r="C569" s="57"/>
      <c r="D569" t="s" s="58">
        <v>822</v>
      </c>
      <c r="E569" t="s" s="58">
        <v>800</v>
      </c>
      <c r="F569" s="59">
        <v>4107</v>
      </c>
      <c r="G569" t="s" s="58">
        <v>823</v>
      </c>
      <c r="H569" s="60">
        <v>2020</v>
      </c>
      <c r="I569" t="s" s="58">
        <v>663</v>
      </c>
      <c r="K569" t="s" s="95">
        <v>646</v>
      </c>
      <c r="L569" s="36">
        <v>22.25</v>
      </c>
      <c r="M569" s="60">
        <f>SUM(O569:X569)</f>
        <v>0</v>
      </c>
      <c r="N569" s="36">
        <f>L569*M569</f>
        <v>0</v>
      </c>
      <c r="O569" s="62"/>
      <c r="P569" s="62"/>
      <c r="Q569" s="62"/>
      <c r="R569" s="62"/>
      <c r="S569" s="62"/>
      <c r="T569" s="62"/>
      <c r="U569" s="62"/>
      <c r="V569" s="62"/>
      <c r="W569" s="62"/>
      <c r="X569" s="62"/>
    </row>
    <row r="570" s="6" customFormat="1" ht="12.75" customHeight="1">
      <c r="A570" t="s" s="52">
        <f>IF(E570=E571,IF(F570=F571,IF(K570=K571,"ne",IF(K571=K572,"ano","ne")),IF(F570=F569,"ano",IF(F571=F572,"ano","ne"))),"ano")</f>
        <v>41</v>
      </c>
      <c r="B570" s="56">
        <v>45292</v>
      </c>
      <c r="C570" s="57"/>
      <c r="D570" t="s" s="58">
        <v>824</v>
      </c>
      <c r="E570" t="s" s="58">
        <v>825</v>
      </c>
      <c r="F570" s="59">
        <v>4590</v>
      </c>
      <c r="G570" t="s" s="58">
        <v>826</v>
      </c>
      <c r="H570" s="60">
        <v>2021</v>
      </c>
      <c r="I570" t="s" s="58">
        <v>827</v>
      </c>
      <c r="K570" t="s" s="98">
        <v>828</v>
      </c>
      <c r="L570" s="36">
        <v>121.05</v>
      </c>
      <c r="M570" s="60">
        <f>SUM(O570:X570)</f>
        <v>0</v>
      </c>
      <c r="N570" s="36">
        <f>L570*M570</f>
        <v>0</v>
      </c>
      <c r="O570" s="62"/>
      <c r="P570" s="62"/>
      <c r="Q570" s="62"/>
      <c r="R570" s="62"/>
      <c r="S570" s="62"/>
      <c r="T570" s="62"/>
      <c r="U570" s="62"/>
      <c r="V570" s="62"/>
      <c r="W570" s="62"/>
      <c r="X570" s="62"/>
    </row>
    <row r="571" s="6" customFormat="1" ht="12.75" customHeight="1">
      <c r="A571" t="s" s="52">
        <f>IF(E571=E572,IF(F571=F572,IF(K571=K572,"ne",IF(K572=K573,"ano","ne")),IF(F571=F570,"ano",IF(F572=F573,"ano","ne"))),"ano")</f>
        <v>64</v>
      </c>
      <c r="B571" s="56">
        <v>45292</v>
      </c>
      <c r="C571" s="57"/>
      <c r="D571" t="s" s="58">
        <v>829</v>
      </c>
      <c r="E571" t="s" s="58">
        <v>825</v>
      </c>
      <c r="F571" s="59">
        <v>4590</v>
      </c>
      <c r="G571" t="s" s="58">
        <v>826</v>
      </c>
      <c r="H571" s="60">
        <v>2021</v>
      </c>
      <c r="I571" t="s" s="58">
        <v>830</v>
      </c>
      <c r="K571" t="s" s="99">
        <v>831</v>
      </c>
      <c r="L571" s="36">
        <v>121.05</v>
      </c>
      <c r="M571" s="60">
        <f>SUM(O571:X571)</f>
        <v>0</v>
      </c>
      <c r="N571" s="36">
        <f>L571*M571</f>
        <v>0</v>
      </c>
      <c r="O571" s="62"/>
      <c r="P571" s="62"/>
      <c r="Q571" s="62"/>
      <c r="R571" s="62"/>
      <c r="S571" s="62"/>
      <c r="T571" s="62"/>
      <c r="U571" s="62"/>
      <c r="V571" s="62"/>
      <c r="W571" s="62"/>
      <c r="X571" s="62"/>
    </row>
    <row r="572" s="6" customFormat="1" ht="12.75" customHeight="1">
      <c r="A572" t="s" s="52">
        <f>IF(E572=E573,IF(F572=F573,IF(K572=K573,"ne",IF(K573=K574,"ano","ne")),IF(F572=F571,"ano",IF(F573=F574,"ano","ne"))),"ano")</f>
        <v>41</v>
      </c>
      <c r="B572" s="56">
        <v>45292</v>
      </c>
      <c r="C572" s="57"/>
      <c r="D572" t="s" s="58">
        <v>832</v>
      </c>
      <c r="E572" t="s" s="58">
        <v>825</v>
      </c>
      <c r="F572" s="59">
        <v>4591</v>
      </c>
      <c r="G572" t="s" s="58">
        <v>833</v>
      </c>
      <c r="H572" s="60">
        <v>2021</v>
      </c>
      <c r="I572" t="s" s="58">
        <v>827</v>
      </c>
      <c r="K572" t="s" s="98">
        <v>828</v>
      </c>
      <c r="L572" s="36">
        <v>142.11</v>
      </c>
      <c r="M572" s="60">
        <f>SUM(O572:X572)</f>
        <v>0</v>
      </c>
      <c r="N572" s="36">
        <f>L572*M572</f>
        <v>0</v>
      </c>
      <c r="O572" s="62"/>
      <c r="P572" s="62"/>
      <c r="Q572" s="62"/>
      <c r="R572" s="62"/>
      <c r="S572" s="62"/>
      <c r="T572" s="62"/>
      <c r="U572" s="62"/>
      <c r="V572" s="62"/>
      <c r="W572" s="62"/>
      <c r="X572" s="62"/>
    </row>
    <row r="573" s="6" customFormat="1" ht="12.75" customHeight="1">
      <c r="A573" t="s" s="52">
        <f>IF(E573=E574,IF(F573=F574,IF(K573=K574,"ne",IF(K574=K575,"ano","ne")),IF(F573=F572,"ano",IF(F574=F575,"ano","ne"))),"ano")</f>
        <v>64</v>
      </c>
      <c r="B573" s="56">
        <v>45292</v>
      </c>
      <c r="C573" s="57"/>
      <c r="D573" t="s" s="58">
        <v>834</v>
      </c>
      <c r="E573" t="s" s="58">
        <v>825</v>
      </c>
      <c r="F573" s="59">
        <v>4591</v>
      </c>
      <c r="G573" t="s" s="58">
        <v>833</v>
      </c>
      <c r="H573" s="60">
        <v>2021</v>
      </c>
      <c r="I573" t="s" s="58">
        <v>830</v>
      </c>
      <c r="K573" t="s" s="99">
        <v>831</v>
      </c>
      <c r="L573" s="36">
        <v>142.11</v>
      </c>
      <c r="M573" s="60">
        <f>SUM(O573:X573)</f>
        <v>0</v>
      </c>
      <c r="N573" s="36">
        <f>L573*M573</f>
        <v>0</v>
      </c>
      <c r="O573" s="62"/>
      <c r="P573" s="62"/>
      <c r="Q573" s="62"/>
      <c r="R573" s="62"/>
      <c r="S573" s="62"/>
      <c r="T573" s="62"/>
      <c r="U573" s="62"/>
      <c r="V573" s="62"/>
      <c r="W573" s="62"/>
      <c r="X573" s="62"/>
    </row>
    <row r="574" s="6" customFormat="1" ht="12.75" customHeight="1">
      <c r="A574" t="s" s="52">
        <f>IF(E574=E575,IF(F574=F575,IF(K574=K575,"ne",IF(K575=K576,"ano","ne")),IF(F574=F573,"ano",IF(F575=F576,"ano","ne"))),"ano")</f>
        <v>41</v>
      </c>
      <c r="B574" s="56">
        <v>45292</v>
      </c>
      <c r="C574" s="57"/>
      <c r="D574" t="s" s="58">
        <v>835</v>
      </c>
      <c r="E574" t="s" s="58">
        <v>825</v>
      </c>
      <c r="F574" s="59">
        <v>4592</v>
      </c>
      <c r="G574" t="s" s="58">
        <v>836</v>
      </c>
      <c r="H574" s="60">
        <v>2021</v>
      </c>
      <c r="I574" t="s" s="58">
        <v>827</v>
      </c>
      <c r="K574" t="s" s="98">
        <v>828</v>
      </c>
      <c r="L574" s="36">
        <v>163.16</v>
      </c>
      <c r="M574" s="60">
        <f>SUM(O574:X574)</f>
        <v>0</v>
      </c>
      <c r="N574" s="36">
        <f>L574*M574</f>
        <v>0</v>
      </c>
      <c r="O574" s="62"/>
      <c r="P574" s="62"/>
      <c r="Q574" s="62"/>
      <c r="R574" s="62"/>
      <c r="S574" s="62"/>
      <c r="T574" s="62"/>
      <c r="U574" s="62"/>
      <c r="V574" s="62"/>
      <c r="W574" s="62"/>
      <c r="X574" s="62"/>
    </row>
    <row r="575" s="6" customFormat="1" ht="12.75" customHeight="1">
      <c r="A575" t="s" s="52">
        <f>IF(E575=E576,IF(F575=F576,IF(K575=K576,"ne",IF(K576=K577,"ano","ne")),IF(F575=F574,"ano",IF(F576=F577,"ano","ne"))),"ano")</f>
        <v>64</v>
      </c>
      <c r="B575" s="56">
        <v>45292</v>
      </c>
      <c r="C575" s="57"/>
      <c r="D575" t="s" s="58">
        <v>837</v>
      </c>
      <c r="E575" t="s" s="58">
        <v>825</v>
      </c>
      <c r="F575" s="59">
        <v>4592</v>
      </c>
      <c r="G575" t="s" s="58">
        <v>836</v>
      </c>
      <c r="H575" s="60">
        <v>2021</v>
      </c>
      <c r="I575" t="s" s="58">
        <v>830</v>
      </c>
      <c r="K575" t="s" s="99">
        <v>831</v>
      </c>
      <c r="L575" s="36">
        <v>163.16</v>
      </c>
      <c r="M575" s="60">
        <f>SUM(O575:X575)</f>
        <v>0</v>
      </c>
      <c r="N575" s="36">
        <f>L575*M575</f>
        <v>0</v>
      </c>
      <c r="O575" s="62"/>
      <c r="P575" s="62"/>
      <c r="Q575" s="62"/>
      <c r="R575" s="62"/>
      <c r="S575" s="62"/>
      <c r="T575" s="62"/>
      <c r="U575" s="62"/>
      <c r="V575" s="62"/>
      <c r="W575" s="62"/>
      <c r="X575" s="62"/>
    </row>
    <row r="576" s="6" customFormat="1" ht="12.75" customHeight="1">
      <c r="A576" t="s" s="52">
        <f>IF(E576=E577,IF(F576=F577,IF(K576=K577,"ne",IF(K577=K578,"ano","ne")),IF(F576=F575,"ano",IF(F577=F578,"ano","ne"))),"ano")</f>
        <v>41</v>
      </c>
      <c r="B576" s="56">
        <v>45292</v>
      </c>
      <c r="C576" s="57"/>
      <c r="D576" t="s" s="58">
        <v>838</v>
      </c>
      <c r="E576" t="s" s="58">
        <v>825</v>
      </c>
      <c r="F576" s="59">
        <v>4593</v>
      </c>
      <c r="G576" t="s" s="58">
        <v>839</v>
      </c>
      <c r="H576" s="60">
        <v>2021</v>
      </c>
      <c r="I576" t="s" s="58">
        <v>827</v>
      </c>
      <c r="K576" t="s" s="98">
        <v>828</v>
      </c>
      <c r="L576" s="36">
        <v>181.58</v>
      </c>
      <c r="M576" s="60">
        <f>SUM(O576:X576)</f>
        <v>0</v>
      </c>
      <c r="N576" s="36">
        <f>L576*M576</f>
        <v>0</v>
      </c>
      <c r="O576" s="62"/>
      <c r="P576" s="62"/>
      <c r="Q576" s="62"/>
      <c r="R576" s="62"/>
      <c r="S576" s="62"/>
      <c r="T576" s="62"/>
      <c r="U576" s="62"/>
      <c r="V576" s="62"/>
      <c r="W576" s="62"/>
      <c r="X576" s="62"/>
    </row>
    <row r="577" s="6" customFormat="1" ht="12.75" customHeight="1">
      <c r="A577" t="s" s="52">
        <f>IF(E577=E578,IF(F577=F578,IF(K577=K578,"ne",IF(K578=K579,"ano","ne")),IF(F577=F576,"ano",IF(F578=F579,"ano","ne"))),"ano")</f>
        <v>64</v>
      </c>
      <c r="B577" s="56">
        <v>45292</v>
      </c>
      <c r="C577" s="57"/>
      <c r="D577" t="s" s="58">
        <v>840</v>
      </c>
      <c r="E577" t="s" s="58">
        <v>825</v>
      </c>
      <c r="F577" s="59">
        <v>4593</v>
      </c>
      <c r="G577" t="s" s="58">
        <v>839</v>
      </c>
      <c r="H577" s="60">
        <v>2021</v>
      </c>
      <c r="I577" t="s" s="58">
        <v>830</v>
      </c>
      <c r="K577" t="s" s="99">
        <v>831</v>
      </c>
      <c r="L577" s="36">
        <v>181.58</v>
      </c>
      <c r="M577" s="60">
        <f>SUM(O577:X577)</f>
        <v>0</v>
      </c>
      <c r="N577" s="36">
        <f>L577*M577</f>
        <v>0</v>
      </c>
      <c r="O577" s="62"/>
      <c r="P577" s="62"/>
      <c r="Q577" s="62"/>
      <c r="R577" s="62"/>
      <c r="S577" s="62"/>
      <c r="T577" s="62"/>
      <c r="U577" s="62"/>
      <c r="V577" s="62"/>
      <c r="W577" s="62"/>
      <c r="X577" s="62"/>
    </row>
    <row r="578" s="6" customFormat="1" ht="12.75" customHeight="1">
      <c r="A578" t="s" s="52">
        <f>IF(E578=E579,IF(F578=F579,IF(K578=K579,"ne",IF(K579=K580,"ano","ne")),IF(F578=F577,"ano",IF(F579=F580,"ano","ne"))),"ano")</f>
        <v>41</v>
      </c>
      <c r="B578" s="56">
        <v>45292</v>
      </c>
      <c r="C578" s="57"/>
      <c r="D578" t="s" s="58">
        <v>841</v>
      </c>
      <c r="E578" t="s" s="58">
        <v>825</v>
      </c>
      <c r="F578" s="59">
        <v>4367</v>
      </c>
      <c r="G578" t="s" s="58">
        <v>842</v>
      </c>
      <c r="H578" s="60">
        <v>2020</v>
      </c>
      <c r="I578" t="s" s="58">
        <v>843</v>
      </c>
      <c r="K578" t="s" s="67">
        <v>844</v>
      </c>
      <c r="L578" s="36">
        <v>94.73999999999999</v>
      </c>
      <c r="M578" s="60">
        <f>SUM(O578:X578)</f>
        <v>0</v>
      </c>
      <c r="N578" s="36">
        <f>L578*M578</f>
        <v>0</v>
      </c>
      <c r="O578" s="62"/>
      <c r="P578" s="62"/>
      <c r="Q578" s="62"/>
      <c r="R578" s="62"/>
      <c r="S578" s="62"/>
      <c r="T578" s="62"/>
      <c r="U578" s="62"/>
      <c r="V578" s="62"/>
      <c r="W578" s="62"/>
      <c r="X578" s="62"/>
    </row>
    <row r="579" s="6" customFormat="1" ht="12.75" customHeight="1">
      <c r="A579" t="s" s="52">
        <f>IF(E579=E580,IF(F579=F580,IF(K579=K580,"ne",IF(K580=K581,"ano","ne")),IF(F579=F578,"ano",IF(F580=F581,"ano","ne"))),"ano")</f>
        <v>64</v>
      </c>
      <c r="B579" s="56">
        <v>45292</v>
      </c>
      <c r="C579" s="57"/>
      <c r="D579" t="s" s="58">
        <v>845</v>
      </c>
      <c r="E579" t="s" s="58">
        <v>825</v>
      </c>
      <c r="F579" s="59">
        <v>4367</v>
      </c>
      <c r="G579" t="s" s="58">
        <v>842</v>
      </c>
      <c r="H579" s="60">
        <v>2020</v>
      </c>
      <c r="I579" t="s" s="58">
        <v>212</v>
      </c>
      <c r="K579" t="s" s="71">
        <v>213</v>
      </c>
      <c r="L579" s="36">
        <v>94.73999999999999</v>
      </c>
      <c r="M579" s="60">
        <f>SUM(O579:X579)</f>
        <v>0</v>
      </c>
      <c r="N579" s="36">
        <f>L579*M579</f>
        <v>0</v>
      </c>
      <c r="O579" s="62"/>
      <c r="P579" s="62"/>
      <c r="Q579" s="62"/>
      <c r="R579" s="62"/>
      <c r="S579" s="62"/>
      <c r="T579" s="62"/>
      <c r="U579" s="62"/>
      <c r="V579" s="62"/>
      <c r="W579" s="62"/>
      <c r="X579" s="62"/>
    </row>
    <row r="580" s="6" customFormat="1" ht="12.75" customHeight="1">
      <c r="A580" t="s" s="52">
        <f>IF(E580=E581,IF(F580=F581,IF(K580=K581,"ne",IF(K581=K582,"ano","ne")),IF(F580=F579,"ano",IF(F581=F582,"ano","ne"))),"ano")</f>
        <v>41</v>
      </c>
      <c r="B580" s="56">
        <v>45292</v>
      </c>
      <c r="C580" s="57"/>
      <c r="D580" t="s" s="58">
        <v>846</v>
      </c>
      <c r="E580" t="s" s="58">
        <v>825</v>
      </c>
      <c r="F580" s="59">
        <v>4368</v>
      </c>
      <c r="G580" t="s" s="58">
        <v>847</v>
      </c>
      <c r="H580" s="60">
        <v>2020</v>
      </c>
      <c r="I580" t="s" s="58">
        <v>843</v>
      </c>
      <c r="K580" t="s" s="67">
        <v>844</v>
      </c>
      <c r="L580" s="36">
        <v>118.42</v>
      </c>
      <c r="M580" s="60">
        <f>SUM(O580:X580)</f>
        <v>0</v>
      </c>
      <c r="N580" s="36">
        <f>L580*M580</f>
        <v>0</v>
      </c>
      <c r="O580" s="62"/>
      <c r="P580" s="62"/>
      <c r="Q580" s="62"/>
      <c r="R580" s="62"/>
      <c r="S580" s="62"/>
      <c r="T580" s="62"/>
      <c r="U580" s="62"/>
      <c r="V580" s="62"/>
      <c r="W580" s="62"/>
      <c r="X580" s="62"/>
    </row>
    <row r="581" s="6" customFormat="1" ht="12.75" customHeight="1">
      <c r="A581" t="s" s="52">
        <f>IF(E581=E582,IF(F581=F582,IF(K581=K582,"ne",IF(K582=K583,"ano","ne")),IF(F581=F580,"ano",IF(F582=F583,"ano","ne"))),"ano")</f>
        <v>64</v>
      </c>
      <c r="B581" s="56">
        <v>45292</v>
      </c>
      <c r="C581" s="57"/>
      <c r="D581" t="s" s="58">
        <v>848</v>
      </c>
      <c r="E581" t="s" s="58">
        <v>825</v>
      </c>
      <c r="F581" s="59">
        <v>4368</v>
      </c>
      <c r="G581" t="s" s="58">
        <v>847</v>
      </c>
      <c r="H581" s="60">
        <v>2020</v>
      </c>
      <c r="I581" t="s" s="58">
        <v>212</v>
      </c>
      <c r="K581" t="s" s="71">
        <v>213</v>
      </c>
      <c r="L581" s="36">
        <v>118.42</v>
      </c>
      <c r="M581" s="60">
        <f>SUM(O581:X581)</f>
        <v>0</v>
      </c>
      <c r="N581" s="36">
        <f>L581*M581</f>
        <v>0</v>
      </c>
      <c r="O581" s="62"/>
      <c r="P581" s="62"/>
      <c r="Q581" s="62"/>
      <c r="R581" s="62"/>
      <c r="S581" s="62"/>
      <c r="T581" s="62"/>
      <c r="U581" s="62"/>
      <c r="V581" s="62"/>
      <c r="W581" s="62"/>
      <c r="X581" s="62"/>
    </row>
    <row r="582" s="6" customFormat="1" ht="12.75" customHeight="1">
      <c r="A582" t="s" s="52">
        <f>IF(E582=E583,IF(F582=F583,IF(K582=K583,"ne",IF(K583=K584,"ano","ne")),IF(F582=F581,"ano",IF(F583=F584,"ano","ne"))),"ano")</f>
        <v>41</v>
      </c>
      <c r="B582" s="56">
        <v>45292</v>
      </c>
      <c r="C582" s="57"/>
      <c r="D582" t="s" s="58">
        <v>849</v>
      </c>
      <c r="E582" t="s" s="58">
        <v>825</v>
      </c>
      <c r="F582" s="59">
        <v>4369</v>
      </c>
      <c r="G582" t="s" s="58">
        <v>850</v>
      </c>
      <c r="H582" s="60">
        <v>2020</v>
      </c>
      <c r="I582" t="s" s="58">
        <v>843</v>
      </c>
      <c r="K582" t="s" s="67">
        <v>844</v>
      </c>
      <c r="L582" s="36">
        <v>139.47</v>
      </c>
      <c r="M582" s="60">
        <f>SUM(O582:X582)</f>
        <v>0</v>
      </c>
      <c r="N582" s="36">
        <f>L582*M582</f>
        <v>0</v>
      </c>
      <c r="O582" s="62"/>
      <c r="P582" s="62"/>
      <c r="Q582" s="62"/>
      <c r="R582" s="62"/>
      <c r="S582" s="62"/>
      <c r="T582" s="62"/>
      <c r="U582" s="62"/>
      <c r="V582" s="62"/>
      <c r="W582" s="62"/>
      <c r="X582" s="62"/>
    </row>
    <row r="583" s="6" customFormat="1" ht="12.75" customHeight="1">
      <c r="A583" t="s" s="52">
        <f>IF(E583=E584,IF(F583=F584,IF(K583=K584,"ne",IF(K584=K585,"ano","ne")),IF(F583=F582,"ano",IF(F584=F585,"ano","ne"))),"ano")</f>
        <v>64</v>
      </c>
      <c r="B583" s="56">
        <v>45292</v>
      </c>
      <c r="C583" s="57"/>
      <c r="D583" t="s" s="58">
        <v>851</v>
      </c>
      <c r="E583" t="s" s="58">
        <v>825</v>
      </c>
      <c r="F583" s="59">
        <v>4369</v>
      </c>
      <c r="G583" t="s" s="58">
        <v>850</v>
      </c>
      <c r="H583" s="60">
        <v>2020</v>
      </c>
      <c r="I583" t="s" s="58">
        <v>212</v>
      </c>
      <c r="K583" t="s" s="71">
        <v>213</v>
      </c>
      <c r="L583" s="36">
        <v>139.47</v>
      </c>
      <c r="M583" s="60">
        <f>SUM(O583:X583)</f>
        <v>0</v>
      </c>
      <c r="N583" s="36">
        <f>L583*M583</f>
        <v>0</v>
      </c>
      <c r="O583" s="62"/>
      <c r="P583" s="62"/>
      <c r="Q583" s="62"/>
      <c r="R583" s="62"/>
      <c r="S583" s="62"/>
      <c r="T583" s="62"/>
      <c r="U583" s="62"/>
      <c r="V583" s="62"/>
      <c r="W583" s="62"/>
      <c r="X583" s="62"/>
    </row>
    <row r="584" s="6" customFormat="1" ht="12.75" customHeight="1">
      <c r="A584" t="s" s="52">
        <f>IF(E584=E585,IF(F584=F585,IF(K584=K585,"ne",IF(K585=K586,"ano","ne")),IF(F584=F583,"ano",IF(F585=F586,"ano","ne"))),"ano")</f>
        <v>41</v>
      </c>
      <c r="B584" s="56">
        <v>45292</v>
      </c>
      <c r="C584" s="57"/>
      <c r="D584" t="s" s="58">
        <v>852</v>
      </c>
      <c r="E584" t="s" s="58">
        <v>825</v>
      </c>
      <c r="F584" s="59">
        <v>4370</v>
      </c>
      <c r="G584" t="s" s="58">
        <v>853</v>
      </c>
      <c r="H584" s="60">
        <v>2020</v>
      </c>
      <c r="I584" t="s" s="58">
        <v>843</v>
      </c>
      <c r="K584" t="s" s="67">
        <v>844</v>
      </c>
      <c r="L584" s="36">
        <v>160.53</v>
      </c>
      <c r="M584" s="60">
        <f>SUM(O584:X584)</f>
        <v>0</v>
      </c>
      <c r="N584" s="36">
        <f>L584*M584</f>
        <v>0</v>
      </c>
      <c r="O584" s="62"/>
      <c r="P584" s="62"/>
      <c r="Q584" s="62"/>
      <c r="R584" s="62"/>
      <c r="S584" s="62"/>
      <c r="T584" s="62"/>
      <c r="U584" s="62"/>
      <c r="V584" s="62"/>
      <c r="W584" s="62"/>
      <c r="X584" s="62"/>
    </row>
    <row r="585" s="6" customFormat="1" ht="12.75" customHeight="1">
      <c r="A585" t="s" s="52">
        <f>IF(E585=E586,IF(F585=F586,IF(K585=K586,"ne",IF(K586=K587,"ano","ne")),IF(F585=F584,"ano",IF(F586=F587,"ano","ne"))),"ano")</f>
        <v>64</v>
      </c>
      <c r="B585" s="56">
        <v>45292</v>
      </c>
      <c r="C585" s="57"/>
      <c r="D585" t="s" s="58">
        <v>854</v>
      </c>
      <c r="E585" t="s" s="58">
        <v>825</v>
      </c>
      <c r="F585" s="59">
        <v>4370</v>
      </c>
      <c r="G585" t="s" s="58">
        <v>853</v>
      </c>
      <c r="H585" s="60">
        <v>2020</v>
      </c>
      <c r="I585" t="s" s="58">
        <v>212</v>
      </c>
      <c r="K585" t="s" s="71">
        <v>213</v>
      </c>
      <c r="L585" s="36">
        <v>160.53</v>
      </c>
      <c r="M585" s="60">
        <f>SUM(O585:X585)</f>
        <v>0</v>
      </c>
      <c r="N585" s="36">
        <f>L585*M585</f>
        <v>0</v>
      </c>
      <c r="O585" s="62"/>
      <c r="P585" s="62"/>
      <c r="Q585" s="62"/>
      <c r="R585" s="62"/>
      <c r="S585" s="62"/>
      <c r="T585" s="62"/>
      <c r="U585" s="62"/>
      <c r="V585" s="62"/>
      <c r="W585" s="62"/>
      <c r="X585" s="62"/>
    </row>
    <row r="586" s="6" customFormat="1" ht="12.75" customHeight="1">
      <c r="A586" t="s" s="52">
        <f>IF(E586=E587,IF(F586=F587,IF(K586=K587,"ne",IF(K587=K588,"ano","ne")),IF(F586=F585,"ano",IF(F587=F588,"ano","ne"))),"ano")</f>
        <v>41</v>
      </c>
      <c r="B586" s="56">
        <v>45292</v>
      </c>
      <c r="C586" s="57"/>
      <c r="D586" t="s" s="58">
        <v>855</v>
      </c>
      <c r="E586" t="s" s="58">
        <v>825</v>
      </c>
      <c r="F586" s="59">
        <v>4371</v>
      </c>
      <c r="G586" t="s" s="58">
        <v>856</v>
      </c>
      <c r="H586" s="60">
        <v>2020</v>
      </c>
      <c r="I586" t="s" s="58">
        <v>843</v>
      </c>
      <c r="K586" t="s" s="67">
        <v>844</v>
      </c>
      <c r="L586" s="36">
        <v>178.95</v>
      </c>
      <c r="M586" s="60">
        <f>SUM(O586:X586)</f>
        <v>0</v>
      </c>
      <c r="N586" s="36">
        <f>L586*M586</f>
        <v>0</v>
      </c>
      <c r="O586" s="62"/>
      <c r="P586" s="62"/>
      <c r="Q586" s="62"/>
      <c r="R586" s="62"/>
      <c r="S586" s="62"/>
      <c r="T586" s="62"/>
      <c r="U586" s="62"/>
      <c r="V586" s="62"/>
      <c r="W586" s="62"/>
      <c r="X586" s="62"/>
    </row>
    <row r="587" s="6" customFormat="1" ht="12.75" customHeight="1">
      <c r="A587" t="s" s="52">
        <f>IF(E587=E588,IF(F587=F588,IF(K587=K588,"ne",IF(K588=K589,"ano","ne")),IF(F587=F586,"ano",IF(F588=F589,"ano","ne"))),"ano")</f>
        <v>64</v>
      </c>
      <c r="B587" s="56">
        <v>45292</v>
      </c>
      <c r="C587" s="57"/>
      <c r="D587" t="s" s="58">
        <v>857</v>
      </c>
      <c r="E587" t="s" s="58">
        <v>825</v>
      </c>
      <c r="F587" s="59">
        <v>4371</v>
      </c>
      <c r="G587" t="s" s="58">
        <v>856</v>
      </c>
      <c r="H587" s="60">
        <v>2020</v>
      </c>
      <c r="I587" t="s" s="58">
        <v>212</v>
      </c>
      <c r="K587" t="s" s="71">
        <v>213</v>
      </c>
      <c r="L587" s="36">
        <v>178.95</v>
      </c>
      <c r="M587" s="60">
        <f>SUM(O587:X587)</f>
        <v>0</v>
      </c>
      <c r="N587" s="36">
        <f>L587*M587</f>
        <v>0</v>
      </c>
      <c r="O587" s="62"/>
      <c r="P587" s="62"/>
      <c r="Q587" s="62"/>
      <c r="R587" s="62"/>
      <c r="S587" s="62"/>
      <c r="T587" s="62"/>
      <c r="U587" s="62"/>
      <c r="V587" s="62"/>
      <c r="W587" s="62"/>
      <c r="X587" s="62"/>
    </row>
    <row r="588" s="6" customFormat="1" ht="12.75" customHeight="1">
      <c r="A588" t="s" s="52">
        <f>IF(E588=E589,IF(F588=F589,IF(K588=K589,"ne",IF(K589=K590,"ano","ne")),IF(F588=F587,"ano",IF(F589=F590,"ano","ne"))),"ano")</f>
        <v>41</v>
      </c>
      <c r="B588" s="56">
        <v>45292</v>
      </c>
      <c r="C588" s="57"/>
      <c r="D588" t="s" s="58">
        <v>858</v>
      </c>
      <c r="E588" t="s" s="58">
        <v>825</v>
      </c>
      <c r="F588" s="59">
        <v>4372</v>
      </c>
      <c r="G588" t="s" s="58">
        <v>859</v>
      </c>
      <c r="H588" s="60">
        <v>2020</v>
      </c>
      <c r="I588" t="s" s="58">
        <v>860</v>
      </c>
      <c r="K588" t="s" s="100">
        <v>861</v>
      </c>
      <c r="L588" s="36">
        <v>92.11</v>
      </c>
      <c r="M588" s="60">
        <f>SUM(O588:X588)</f>
        <v>0</v>
      </c>
      <c r="N588" s="36">
        <f>L588*M588</f>
        <v>0</v>
      </c>
      <c r="O588" s="62"/>
      <c r="P588" s="62"/>
      <c r="Q588" s="62"/>
      <c r="R588" s="62"/>
      <c r="S588" s="62"/>
      <c r="T588" s="62"/>
      <c r="U588" s="62"/>
      <c r="V588" s="62"/>
      <c r="W588" s="62"/>
      <c r="X588" s="62"/>
    </row>
    <row r="589" s="6" customFormat="1" ht="12.75" customHeight="1">
      <c r="A589" t="s" s="52">
        <f>IF(E589=E590,IF(F589=F590,IF(K589=K590,"ne",IF(K590=K591,"ano","ne")),IF(F589=F588,"ano",IF(F590=F591,"ano","ne"))),"ano")</f>
        <v>64</v>
      </c>
      <c r="B589" s="56">
        <v>45292</v>
      </c>
      <c r="C589" s="57"/>
      <c r="D589" t="s" s="58">
        <v>862</v>
      </c>
      <c r="E589" t="s" s="58">
        <v>825</v>
      </c>
      <c r="F589" s="59">
        <v>4372</v>
      </c>
      <c r="G589" t="s" s="58">
        <v>859</v>
      </c>
      <c r="H589" s="60">
        <v>2020</v>
      </c>
      <c r="I589" t="s" s="58">
        <v>863</v>
      </c>
      <c r="K589" t="s" s="101">
        <v>864</v>
      </c>
      <c r="L589" s="36">
        <v>92.11</v>
      </c>
      <c r="M589" s="60">
        <f>SUM(O589:X589)</f>
        <v>0</v>
      </c>
      <c r="N589" s="36">
        <f>L589*M589</f>
        <v>0</v>
      </c>
      <c r="O589" s="62"/>
      <c r="P589" s="62"/>
      <c r="Q589" s="62"/>
      <c r="R589" s="62"/>
      <c r="S589" s="62"/>
      <c r="T589" s="62"/>
      <c r="U589" s="62"/>
      <c r="V589" s="62"/>
      <c r="W589" s="62"/>
      <c r="X589" s="62"/>
    </row>
    <row r="590" s="6" customFormat="1" ht="12.75" customHeight="1">
      <c r="A590" t="s" s="52">
        <f>IF(E590=E591,IF(F590=F591,IF(K590=K591,"ne",IF(K591=K592,"ano","ne")),IF(F590=F589,"ano",IF(F591=F592,"ano","ne"))),"ano")</f>
        <v>41</v>
      </c>
      <c r="B590" s="56">
        <v>45292</v>
      </c>
      <c r="C590" s="57"/>
      <c r="D590" t="s" s="58">
        <v>865</v>
      </c>
      <c r="E590" t="s" s="58">
        <v>825</v>
      </c>
      <c r="F590" s="59">
        <v>4373</v>
      </c>
      <c r="G590" t="s" s="58">
        <v>866</v>
      </c>
      <c r="H590" s="60">
        <v>2020</v>
      </c>
      <c r="I590" t="s" s="58">
        <v>860</v>
      </c>
      <c r="K590" t="s" s="100">
        <v>861</v>
      </c>
      <c r="L590" s="36">
        <v>115.79</v>
      </c>
      <c r="M590" s="60">
        <f>SUM(O590:X590)</f>
        <v>0</v>
      </c>
      <c r="N590" s="36">
        <f>L590*M590</f>
        <v>0</v>
      </c>
      <c r="O590" s="62"/>
      <c r="P590" s="62"/>
      <c r="Q590" s="62"/>
      <c r="R590" s="62"/>
      <c r="S590" s="62"/>
      <c r="T590" s="62"/>
      <c r="U590" s="62"/>
      <c r="V590" s="62"/>
      <c r="W590" s="62"/>
      <c r="X590" s="62"/>
    </row>
    <row r="591" s="6" customFormat="1" ht="12.75" customHeight="1">
      <c r="A591" t="s" s="52">
        <f>IF(E591=E592,IF(F591=F592,IF(K591=K592,"ne",IF(K592=K593,"ano","ne")),IF(F591=F590,"ano",IF(F592=F593,"ano","ne"))),"ano")</f>
        <v>64</v>
      </c>
      <c r="B591" s="56">
        <v>45292</v>
      </c>
      <c r="C591" s="57"/>
      <c r="D591" t="s" s="58">
        <v>867</v>
      </c>
      <c r="E591" t="s" s="58">
        <v>825</v>
      </c>
      <c r="F591" s="59">
        <v>4373</v>
      </c>
      <c r="G591" t="s" s="58">
        <v>866</v>
      </c>
      <c r="H591" s="60">
        <v>2020</v>
      </c>
      <c r="I591" t="s" s="58">
        <v>863</v>
      </c>
      <c r="K591" t="s" s="101">
        <v>864</v>
      </c>
      <c r="L591" s="36">
        <v>115.79</v>
      </c>
      <c r="M591" s="60">
        <f>SUM(O591:X591)</f>
        <v>0</v>
      </c>
      <c r="N591" s="36">
        <f>L591*M591</f>
        <v>0</v>
      </c>
      <c r="O591" s="62"/>
      <c r="P591" s="62"/>
      <c r="Q591" s="62"/>
      <c r="R591" s="62"/>
      <c r="S591" s="62"/>
      <c r="T591" s="62"/>
      <c r="U591" s="62"/>
      <c r="V591" s="62"/>
      <c r="W591" s="62"/>
      <c r="X591" s="62"/>
    </row>
    <row r="592" s="6" customFormat="1" ht="12.75" customHeight="1">
      <c r="A592" t="s" s="52">
        <f>IF(E592=E593,IF(F592=F593,IF(K592=K593,"ne",IF(K593=K594,"ano","ne")),IF(F592=F591,"ano",IF(F593=F594,"ano","ne"))),"ano")</f>
        <v>41</v>
      </c>
      <c r="B592" s="56">
        <v>45292</v>
      </c>
      <c r="C592" s="57"/>
      <c r="D592" t="s" s="58">
        <v>868</v>
      </c>
      <c r="E592" t="s" s="58">
        <v>825</v>
      </c>
      <c r="F592" s="59">
        <v>4374</v>
      </c>
      <c r="G592" t="s" s="58">
        <v>869</v>
      </c>
      <c r="H592" s="60">
        <v>2020</v>
      </c>
      <c r="I592" t="s" s="58">
        <v>860</v>
      </c>
      <c r="K592" t="s" s="100">
        <v>861</v>
      </c>
      <c r="L592" s="36">
        <v>136.84</v>
      </c>
      <c r="M592" s="60">
        <f>SUM(O592:X592)</f>
        <v>0</v>
      </c>
      <c r="N592" s="36">
        <f>L592*M592</f>
        <v>0</v>
      </c>
      <c r="O592" s="62"/>
      <c r="P592" s="62"/>
      <c r="Q592" s="62"/>
      <c r="R592" s="62"/>
      <c r="S592" s="62"/>
      <c r="T592" s="62"/>
      <c r="U592" s="62"/>
      <c r="V592" s="62"/>
      <c r="W592" s="62"/>
      <c r="X592" s="62"/>
    </row>
    <row r="593" s="6" customFormat="1" ht="12.75" customHeight="1">
      <c r="A593" t="s" s="52">
        <f>IF(E593=E594,IF(F593=F594,IF(K593=K594,"ne",IF(K594=K595,"ano","ne")),IF(F593=F592,"ano",IF(F594=F595,"ano","ne"))),"ano")</f>
        <v>64</v>
      </c>
      <c r="B593" s="56">
        <v>45292</v>
      </c>
      <c r="C593" s="57"/>
      <c r="D593" t="s" s="58">
        <v>870</v>
      </c>
      <c r="E593" t="s" s="58">
        <v>825</v>
      </c>
      <c r="F593" s="59">
        <v>4374</v>
      </c>
      <c r="G593" t="s" s="58">
        <v>869</v>
      </c>
      <c r="H593" s="60">
        <v>2020</v>
      </c>
      <c r="I593" t="s" s="58">
        <v>863</v>
      </c>
      <c r="K593" t="s" s="101">
        <v>864</v>
      </c>
      <c r="L593" s="36">
        <v>136.84</v>
      </c>
      <c r="M593" s="60">
        <f>SUM(O593:X593)</f>
        <v>0</v>
      </c>
      <c r="N593" s="36">
        <f>L593*M593</f>
        <v>0</v>
      </c>
      <c r="O593" s="62"/>
      <c r="P593" s="62"/>
      <c r="Q593" s="62"/>
      <c r="R593" s="62"/>
      <c r="S593" s="62"/>
      <c r="T593" s="62"/>
      <c r="U593" s="62"/>
      <c r="V593" s="62"/>
      <c r="W593" s="62"/>
      <c r="X593" s="62"/>
    </row>
    <row r="594" s="6" customFormat="1" ht="12.75" customHeight="1">
      <c r="A594" t="s" s="52">
        <f>IF(E594=E595,IF(F594=F595,IF(K594=K595,"ne",IF(K595=K596,"ano","ne")),IF(F594=F593,"ano",IF(F595=F596,"ano","ne"))),"ano")</f>
        <v>41</v>
      </c>
      <c r="B594" s="56">
        <v>45292</v>
      </c>
      <c r="C594" s="57"/>
      <c r="D594" t="s" s="58">
        <v>871</v>
      </c>
      <c r="E594" t="s" s="58">
        <v>825</v>
      </c>
      <c r="F594" s="59">
        <v>4375</v>
      </c>
      <c r="G594" t="s" s="58">
        <v>872</v>
      </c>
      <c r="H594" s="60">
        <v>2020</v>
      </c>
      <c r="I594" t="s" s="58">
        <v>860</v>
      </c>
      <c r="K594" t="s" s="100">
        <v>861</v>
      </c>
      <c r="L594" s="36">
        <v>157.89</v>
      </c>
      <c r="M594" s="60">
        <f>SUM(O594:X594)</f>
        <v>0</v>
      </c>
      <c r="N594" s="36">
        <f>L594*M594</f>
        <v>0</v>
      </c>
      <c r="O594" s="62"/>
      <c r="P594" s="62"/>
      <c r="Q594" s="62"/>
      <c r="R594" s="62"/>
      <c r="S594" s="62"/>
      <c r="T594" s="62"/>
      <c r="U594" s="62"/>
      <c r="V594" s="62"/>
      <c r="W594" s="62"/>
      <c r="X594" s="62"/>
    </row>
    <row r="595" s="6" customFormat="1" ht="12.75" customHeight="1">
      <c r="A595" t="s" s="52">
        <f>IF(E595=E596,IF(F595=F596,IF(K595=K596,"ne",IF(K596=K597,"ano","ne")),IF(F595=F594,"ano",IF(F596=F597,"ano","ne"))),"ano")</f>
        <v>64</v>
      </c>
      <c r="B595" s="56">
        <v>45292</v>
      </c>
      <c r="C595" s="57"/>
      <c r="D595" t="s" s="58">
        <v>873</v>
      </c>
      <c r="E595" t="s" s="58">
        <v>825</v>
      </c>
      <c r="F595" s="59">
        <v>4375</v>
      </c>
      <c r="G595" t="s" s="58">
        <v>872</v>
      </c>
      <c r="H595" s="60">
        <v>2020</v>
      </c>
      <c r="I595" t="s" s="58">
        <v>863</v>
      </c>
      <c r="K595" t="s" s="101">
        <v>864</v>
      </c>
      <c r="L595" s="36">
        <v>157.89</v>
      </c>
      <c r="M595" s="60">
        <f>SUM(O595:X595)</f>
        <v>0</v>
      </c>
      <c r="N595" s="36">
        <f>L595*M595</f>
        <v>0</v>
      </c>
      <c r="O595" s="62"/>
      <c r="P595" s="62"/>
      <c r="Q595" s="62"/>
      <c r="R595" s="62"/>
      <c r="S595" s="62"/>
      <c r="T595" s="62"/>
      <c r="U595" s="62"/>
      <c r="V595" s="62"/>
      <c r="W595" s="62"/>
      <c r="X595" s="62"/>
    </row>
    <row r="596" s="6" customFormat="1" ht="12.75" customHeight="1">
      <c r="A596" t="s" s="52">
        <f>IF(E596=E597,IF(F596=F597,IF(K596=K597,"ne",IF(K597=K598,"ano","ne")),IF(F596=F595,"ano",IF(F597=F598,"ano","ne"))),"ano")</f>
        <v>41</v>
      </c>
      <c r="B596" s="56">
        <v>45292</v>
      </c>
      <c r="C596" s="57"/>
      <c r="D596" t="s" s="58">
        <v>874</v>
      </c>
      <c r="E596" t="s" s="58">
        <v>825</v>
      </c>
      <c r="F596" s="59">
        <v>4376</v>
      </c>
      <c r="G596" t="s" s="58">
        <v>875</v>
      </c>
      <c r="H596" s="60">
        <v>2020</v>
      </c>
      <c r="I596" t="s" s="58">
        <v>860</v>
      </c>
      <c r="K596" t="s" s="100">
        <v>861</v>
      </c>
      <c r="L596" s="36">
        <v>176.32</v>
      </c>
      <c r="M596" s="60">
        <f>SUM(O596:X596)</f>
        <v>0</v>
      </c>
      <c r="N596" s="36">
        <f>L596*M596</f>
        <v>0</v>
      </c>
      <c r="O596" s="62"/>
      <c r="P596" s="62"/>
      <c r="Q596" s="62"/>
      <c r="R596" s="62"/>
      <c r="S596" s="62"/>
      <c r="T596" s="62"/>
      <c r="U596" s="62"/>
      <c r="V596" s="62"/>
      <c r="W596" s="62"/>
      <c r="X596" s="62"/>
    </row>
    <row r="597" s="6" customFormat="1" ht="12.75" customHeight="1">
      <c r="A597" t="s" s="52">
        <f>IF(E597=E598,IF(F597=F598,IF(K597=K598,"ne",IF(K598=K599,"ano","ne")),IF(F597=F596,"ano",IF(F598=F599,"ano","ne"))),"ano")</f>
        <v>64</v>
      </c>
      <c r="B597" s="56">
        <v>45292</v>
      </c>
      <c r="C597" s="57"/>
      <c r="D597" t="s" s="58">
        <v>876</v>
      </c>
      <c r="E597" t="s" s="58">
        <v>825</v>
      </c>
      <c r="F597" s="59">
        <v>4376</v>
      </c>
      <c r="G597" t="s" s="58">
        <v>875</v>
      </c>
      <c r="H597" s="60">
        <v>2020</v>
      </c>
      <c r="I597" t="s" s="58">
        <v>863</v>
      </c>
      <c r="K597" t="s" s="101">
        <v>864</v>
      </c>
      <c r="L597" s="36">
        <v>176.32</v>
      </c>
      <c r="M597" s="60">
        <f>SUM(O597:X597)</f>
        <v>0</v>
      </c>
      <c r="N597" s="36">
        <f>L597*M597</f>
        <v>0</v>
      </c>
      <c r="O597" s="62"/>
      <c r="P597" s="62"/>
      <c r="Q597" s="62"/>
      <c r="R597" s="62"/>
      <c r="S597" s="62"/>
      <c r="T597" s="62"/>
      <c r="U597" s="62"/>
      <c r="V597" s="62"/>
      <c r="W597" s="62"/>
      <c r="X597" s="62"/>
    </row>
    <row r="598" s="6" customFormat="1" ht="12.75" customHeight="1">
      <c r="A598" t="s" s="52">
        <f>IF(E598=E599,IF(F598=F599,IF(K598=K599,"ne",IF(K599=K600,"ano","ne")),IF(F598=F597,"ano",IF(F599=F600,"ano","ne"))),"ano")</f>
        <v>41</v>
      </c>
      <c r="B598" s="56">
        <v>45292</v>
      </c>
      <c r="C598" s="57"/>
      <c r="D598" t="s" s="58">
        <v>877</v>
      </c>
      <c r="E598" t="s" s="58">
        <v>878</v>
      </c>
      <c r="F598" s="59">
        <v>4595</v>
      </c>
      <c r="G598" t="s" s="58">
        <v>879</v>
      </c>
      <c r="H598" s="60">
        <v>2021</v>
      </c>
      <c r="I598" t="s" s="58">
        <v>544</v>
      </c>
      <c r="K598" t="s" s="83">
        <v>544</v>
      </c>
      <c r="L598" s="36">
        <v>25.78</v>
      </c>
      <c r="M598" s="60">
        <f>SUM(O598:X598)</f>
        <v>0</v>
      </c>
      <c r="N598" s="36">
        <f>L598*M598</f>
        <v>0</v>
      </c>
      <c r="O598" s="62"/>
      <c r="P598" s="62"/>
      <c r="Q598" s="62"/>
      <c r="R598" s="62"/>
      <c r="S598" s="62"/>
      <c r="T598" s="62"/>
      <c r="U598" s="62"/>
      <c r="V598" s="62"/>
      <c r="W598" s="62"/>
      <c r="X598" s="62"/>
    </row>
    <row r="599" s="6" customFormat="1" ht="12" customHeight="1">
      <c r="A599" t="s" s="52">
        <f>IF(E599=E600,IF(F599=F600,IF(K599=K600,"ne",IF(K600=K601,"ano","ne")),IF(F599=F598,"ano",IF(F600=F601,"ano","ne"))),"ano")</f>
        <v>41</v>
      </c>
      <c r="B599" s="56">
        <v>45292</v>
      </c>
      <c r="C599" s="57"/>
      <c r="D599" t="s" s="58">
        <v>880</v>
      </c>
      <c r="E599" t="s" s="58">
        <v>878</v>
      </c>
      <c r="F599" s="59">
        <v>4596</v>
      </c>
      <c r="G599" t="s" s="58">
        <v>881</v>
      </c>
      <c r="H599" s="60">
        <v>2021</v>
      </c>
      <c r="I599" t="s" s="58">
        <v>332</v>
      </c>
      <c r="K599" t="s" s="82">
        <v>332</v>
      </c>
      <c r="L599" s="36">
        <v>33.55</v>
      </c>
      <c r="M599" s="60">
        <f>SUM(O599:X599)</f>
        <v>0</v>
      </c>
      <c r="N599" s="36">
        <f>L599*M599</f>
        <v>0</v>
      </c>
      <c r="O599" s="62"/>
      <c r="P599" s="62"/>
      <c r="Q599" s="62"/>
      <c r="R599" s="62"/>
      <c r="S599" s="62"/>
      <c r="T599" s="62"/>
      <c r="U599" s="62"/>
      <c r="V599" s="62"/>
      <c r="W599" s="62"/>
      <c r="X599" s="62"/>
    </row>
    <row r="600" s="6" customFormat="1" ht="12" customHeight="1">
      <c r="A600" t="s" s="52">
        <f>IF(E600=E601,IF(F600=F601,IF(K600=K601,"ne",IF(K601=K602,"ano","ne")),IF(F600=F599,"ano",IF(F601=F602,"ano","ne"))),"ano")</f>
        <v>41</v>
      </c>
      <c r="B600" s="56">
        <v>45292</v>
      </c>
      <c r="C600" s="57"/>
      <c r="D600" t="s" s="58">
        <v>882</v>
      </c>
      <c r="E600" t="s" s="58">
        <v>878</v>
      </c>
      <c r="F600" s="59">
        <v>4597</v>
      </c>
      <c r="G600" t="s" s="58">
        <v>883</v>
      </c>
      <c r="H600" s="60">
        <v>2021</v>
      </c>
      <c r="I600" t="s" s="58">
        <v>45</v>
      </c>
      <c r="K600" t="s" s="66">
        <v>45</v>
      </c>
      <c r="L600" s="36">
        <v>38.73</v>
      </c>
      <c r="M600" s="60">
        <f>SUM(O600:X600)</f>
        <v>0</v>
      </c>
      <c r="N600" s="36">
        <f>L600*M600</f>
        <v>0</v>
      </c>
      <c r="O600" s="62"/>
      <c r="P600" s="62"/>
      <c r="Q600" s="62"/>
      <c r="R600" s="62"/>
      <c r="S600" s="62"/>
      <c r="T600" s="62"/>
      <c r="U600" s="62"/>
      <c r="V600" s="62"/>
      <c r="W600" s="62"/>
      <c r="X600" s="62"/>
    </row>
    <row r="601" s="6" customFormat="1" ht="12.75" customHeight="1">
      <c r="A601" t="s" s="52">
        <f>IF(E601=E602,IF(F601=F602,IF(K601=K602,"ne",IF(K602=K603,"ano","ne")),IF(F601=F600,"ano",IF(F602=F603,"ano","ne"))),"ano")</f>
        <v>64</v>
      </c>
      <c r="B601" s="56">
        <v>45292</v>
      </c>
      <c r="C601" s="57"/>
      <c r="D601" t="s" s="58">
        <v>884</v>
      </c>
      <c r="E601" t="s" s="58">
        <v>878</v>
      </c>
      <c r="F601" s="59">
        <v>4598</v>
      </c>
      <c r="G601" t="s" s="58">
        <v>885</v>
      </c>
      <c r="H601" s="60">
        <v>2021</v>
      </c>
      <c r="I601" t="s" s="58">
        <v>601</v>
      </c>
      <c r="K601" t="s" s="90">
        <v>601</v>
      </c>
      <c r="L601" s="36">
        <v>43.91</v>
      </c>
      <c r="M601" s="60">
        <f>SUM(O601:X601)</f>
        <v>0</v>
      </c>
      <c r="N601" s="36">
        <f>L601*M601</f>
        <v>0</v>
      </c>
      <c r="O601" s="62"/>
      <c r="P601" s="62"/>
      <c r="Q601" s="62"/>
      <c r="R601" s="62"/>
      <c r="S601" s="62"/>
      <c r="T601" s="62"/>
      <c r="U601" s="62"/>
      <c r="V601" s="62"/>
      <c r="W601" s="62"/>
      <c r="X601" s="62"/>
    </row>
    <row r="602" s="6" customFormat="1" ht="12.75" customHeight="1">
      <c r="A602" t="s" s="52">
        <f>IF(E602=E603,IF(F602=F603,IF(K602=K603,"ne",IF(K603=K604,"ano","ne")),IF(F602=F601,"ano",IF(F603=F604,"ano","ne"))),"ano")</f>
        <v>41</v>
      </c>
      <c r="B602" s="56">
        <v>45292</v>
      </c>
      <c r="C602" t="s" s="63">
        <v>66</v>
      </c>
      <c r="D602" t="s" s="58">
        <v>886</v>
      </c>
      <c r="E602" t="s" s="58">
        <v>878</v>
      </c>
      <c r="F602" s="59">
        <v>5266</v>
      </c>
      <c r="G602" t="s" s="58">
        <v>887</v>
      </c>
      <c r="H602" s="60">
        <v>2024</v>
      </c>
      <c r="I602" t="s" s="58">
        <v>212</v>
      </c>
      <c r="K602" t="s" s="71">
        <v>213</v>
      </c>
      <c r="L602" s="36">
        <v>20.7</v>
      </c>
      <c r="M602" s="60">
        <f>SUM(O602:X602)</f>
        <v>0</v>
      </c>
      <c r="N602" s="36">
        <f>L602*M602</f>
        <v>0</v>
      </c>
      <c r="O602" s="62"/>
      <c r="P602" s="62"/>
      <c r="Q602" s="62"/>
      <c r="R602" s="62"/>
      <c r="S602" s="62"/>
      <c r="T602" s="62"/>
      <c r="U602" s="62"/>
      <c r="V602" s="62"/>
      <c r="W602" s="62"/>
      <c r="X602" s="62"/>
    </row>
    <row r="603" s="6" customFormat="1" ht="12.75" customHeight="1">
      <c r="A603" t="s" s="52">
        <f>IF(E603=E604,IF(F603=F604,IF(K603=K604,"ne",IF(K604=K605,"ano","ne")),IF(F603=F602,"ano",IF(F604=F605,"ano","ne"))),"ano")</f>
        <v>64</v>
      </c>
      <c r="B603" s="56">
        <v>45292</v>
      </c>
      <c r="C603" t="s" s="63">
        <v>66</v>
      </c>
      <c r="D603" t="s" s="58">
        <v>888</v>
      </c>
      <c r="E603" t="s" s="58">
        <v>878</v>
      </c>
      <c r="F603" s="59">
        <v>5266</v>
      </c>
      <c r="G603" t="s" s="58">
        <v>887</v>
      </c>
      <c r="H603" s="60">
        <v>2024</v>
      </c>
      <c r="I603" t="s" s="58">
        <v>843</v>
      </c>
      <c r="K603" t="s" s="67">
        <v>844</v>
      </c>
      <c r="L603" s="36">
        <v>20.7</v>
      </c>
      <c r="M603" s="60">
        <f>SUM(O603:X603)</f>
        <v>0</v>
      </c>
      <c r="N603" s="36">
        <f>L603*M603</f>
        <v>0</v>
      </c>
      <c r="O603" s="62"/>
      <c r="P603" s="62"/>
      <c r="Q603" s="62"/>
      <c r="R603" s="62"/>
      <c r="S603" s="62"/>
      <c r="T603" s="62"/>
      <c r="U603" s="62"/>
      <c r="V603" s="62"/>
      <c r="W603" s="62"/>
      <c r="X603" s="62"/>
    </row>
    <row r="604" s="6" customFormat="1" ht="12.75" customHeight="1">
      <c r="A604" t="s" s="52">
        <f>IF(E604=E605,IF(F604=F605,IF(K604=K605,"ne",IF(K605=K606,"ano","ne")),IF(F604=F603,"ano",IF(F605=F606,"ano","ne"))),"ano")</f>
        <v>41</v>
      </c>
      <c r="B604" s="56">
        <v>45292</v>
      </c>
      <c r="C604" t="s" s="63">
        <v>66</v>
      </c>
      <c r="D604" t="s" s="58">
        <v>889</v>
      </c>
      <c r="E604" t="s" s="58">
        <v>878</v>
      </c>
      <c r="F604" s="59">
        <v>5267</v>
      </c>
      <c r="G604" t="s" s="58">
        <v>890</v>
      </c>
      <c r="H604" s="60">
        <v>2024</v>
      </c>
      <c r="I604" t="s" s="58">
        <v>212</v>
      </c>
      <c r="K604" t="s" s="71">
        <v>213</v>
      </c>
      <c r="L604" s="36">
        <v>25.88</v>
      </c>
      <c r="M604" s="60">
        <f>SUM(O604:X604)</f>
        <v>0</v>
      </c>
      <c r="N604" s="36">
        <f>L604*M604</f>
        <v>0</v>
      </c>
      <c r="O604" s="62"/>
      <c r="P604" s="62"/>
      <c r="Q604" s="62"/>
      <c r="R604" s="62"/>
      <c r="S604" s="62"/>
      <c r="T604" s="62"/>
      <c r="U604" s="62"/>
      <c r="V604" s="62"/>
      <c r="W604" s="62"/>
      <c r="X604" s="62"/>
    </row>
    <row r="605" s="6" customFormat="1" ht="12.75" customHeight="1">
      <c r="A605" t="s" s="52">
        <f>IF(E605=E606,IF(F605=F606,IF(K605=K606,"ne",IF(K606=K607,"ano","ne")),IF(F605=F604,"ano",IF(F606=F607,"ano","ne"))),"ano")</f>
        <v>64</v>
      </c>
      <c r="B605" s="56">
        <v>45292</v>
      </c>
      <c r="C605" t="s" s="63">
        <v>66</v>
      </c>
      <c r="D605" t="s" s="58">
        <v>891</v>
      </c>
      <c r="E605" t="s" s="58">
        <v>878</v>
      </c>
      <c r="F605" s="59">
        <v>5267</v>
      </c>
      <c r="G605" t="s" s="58">
        <v>890</v>
      </c>
      <c r="H605" s="60">
        <v>2024</v>
      </c>
      <c r="I605" t="s" s="58">
        <v>843</v>
      </c>
      <c r="K605" t="s" s="67">
        <v>844</v>
      </c>
      <c r="L605" s="36">
        <v>25.88</v>
      </c>
      <c r="M605" s="60">
        <f>SUM(O605:X605)</f>
        <v>0</v>
      </c>
      <c r="N605" s="36">
        <f>L605*M605</f>
        <v>0</v>
      </c>
      <c r="O605" s="62"/>
      <c r="P605" s="62"/>
      <c r="Q605" s="62"/>
      <c r="R605" s="62"/>
      <c r="S605" s="62"/>
      <c r="T605" s="62"/>
      <c r="U605" s="62"/>
      <c r="V605" s="62"/>
      <c r="W605" s="62"/>
      <c r="X605" s="62"/>
    </row>
    <row r="606" s="6" customFormat="1" ht="12.75" customHeight="1">
      <c r="A606" t="s" s="52">
        <f>IF(E606=E607,IF(F606=F607,IF(K606=K607,"ne",IF(K607=K608,"ano","ne")),IF(F606=F605,"ano",IF(F607=F608,"ano","ne"))),"ano")</f>
        <v>41</v>
      </c>
      <c r="B606" s="56">
        <v>45292</v>
      </c>
      <c r="C606" t="s" s="63">
        <v>66</v>
      </c>
      <c r="D606" t="s" s="58">
        <v>892</v>
      </c>
      <c r="E606" t="s" s="58">
        <v>878</v>
      </c>
      <c r="F606" s="59">
        <v>4632</v>
      </c>
      <c r="G606" t="s" s="58">
        <v>893</v>
      </c>
      <c r="H606" s="60">
        <v>2021</v>
      </c>
      <c r="I606" t="s" s="58">
        <v>860</v>
      </c>
      <c r="K606" t="s" s="100">
        <v>861</v>
      </c>
      <c r="L606" s="36">
        <v>10.34</v>
      </c>
      <c r="M606" s="60">
        <f>SUM(O606:X606)</f>
        <v>0</v>
      </c>
      <c r="N606" s="36">
        <f>L606*M606</f>
        <v>0</v>
      </c>
      <c r="O606" s="62"/>
      <c r="P606" s="62"/>
      <c r="Q606" s="62"/>
      <c r="R606" s="62"/>
      <c r="S606" s="62"/>
      <c r="T606" s="62"/>
      <c r="U606" s="62"/>
      <c r="V606" s="62"/>
      <c r="W606" s="62"/>
      <c r="X606" s="62"/>
    </row>
    <row r="607" s="6" customFormat="1" ht="12" customHeight="1">
      <c r="A607" t="s" s="52">
        <f>IF(E607=E608,IF(F607=F608,IF(K607=K608,"ne",IF(K608=K609,"ano","ne")),IF(F607=F606,"ano",IF(F608=F609,"ano","ne"))),"ano")</f>
        <v>41</v>
      </c>
      <c r="B607" s="56">
        <v>45292</v>
      </c>
      <c r="C607" t="s" s="63">
        <v>66</v>
      </c>
      <c r="D607" t="s" s="58">
        <v>894</v>
      </c>
      <c r="E607" t="s" s="58">
        <v>878</v>
      </c>
      <c r="F607" s="59">
        <v>4632</v>
      </c>
      <c r="G607" t="s" s="58">
        <v>893</v>
      </c>
      <c r="H607" s="60">
        <v>2021</v>
      </c>
      <c r="I607" t="s" s="58">
        <v>895</v>
      </c>
      <c r="K607" t="s" s="101">
        <v>864</v>
      </c>
      <c r="L607" s="36">
        <v>10.34</v>
      </c>
      <c r="M607" s="60">
        <f>SUM(O607:X607)</f>
        <v>0</v>
      </c>
      <c r="N607" s="36">
        <f>L607*M607</f>
        <v>0</v>
      </c>
      <c r="O607" s="62"/>
      <c r="P607" s="62"/>
      <c r="Q607" s="62"/>
      <c r="R607" s="62"/>
      <c r="S607" s="62"/>
      <c r="T607" s="62"/>
      <c r="U607" s="62"/>
      <c r="V607" s="62"/>
      <c r="W607" s="62"/>
      <c r="X607" s="62"/>
    </row>
    <row r="608" s="6" customFormat="1" ht="12.75" customHeight="1">
      <c r="A608" t="s" s="52">
        <f>IF(E608=E609,IF(F608=F609,IF(K608=K609,"ne",IF(K609=K610,"ano","ne")),IF(F608=F607,"ano",IF(F609=F610,"ano","ne"))),"ano")</f>
        <v>64</v>
      </c>
      <c r="B608" s="56">
        <v>45292</v>
      </c>
      <c r="C608" t="s" s="63">
        <v>66</v>
      </c>
      <c r="D608" t="s" s="58">
        <v>896</v>
      </c>
      <c r="E608" t="s" s="58">
        <v>878</v>
      </c>
      <c r="F608" s="59">
        <v>4632</v>
      </c>
      <c r="G608" t="s" s="58">
        <v>893</v>
      </c>
      <c r="H608" t="s" s="58">
        <v>517</v>
      </c>
      <c r="I608" t="s" s="58">
        <v>45</v>
      </c>
      <c r="K608" t="s" s="66">
        <v>45</v>
      </c>
      <c r="L608" s="36">
        <v>10.34</v>
      </c>
      <c r="M608" s="60">
        <f>SUM(O608:X608)</f>
        <v>0</v>
      </c>
      <c r="N608" s="36">
        <f>L608*M608</f>
        <v>0</v>
      </c>
      <c r="O608" s="62"/>
      <c r="P608" s="62"/>
      <c r="Q608" s="62"/>
      <c r="R608" s="62"/>
      <c r="S608" s="62"/>
      <c r="T608" s="62"/>
      <c r="U608" s="62"/>
      <c r="V608" s="62"/>
      <c r="W608" s="62"/>
      <c r="X608" s="62"/>
    </row>
    <row r="609" s="6" customFormat="1" ht="12.75" customHeight="1">
      <c r="A609" t="s" s="52">
        <f>IF(E609=E610,IF(F609=F610,IF(K609=K610,"ne",IF(K610=K611,"ano","ne")),IF(F609=F608,"ano",IF(F610=F611,"ano","ne"))),"ano")</f>
        <v>41</v>
      </c>
      <c r="B609" s="56">
        <v>45292</v>
      </c>
      <c r="C609" t="s" s="63">
        <v>66</v>
      </c>
      <c r="D609" t="s" s="58">
        <v>897</v>
      </c>
      <c r="E609" t="s" s="58">
        <v>878</v>
      </c>
      <c r="F609" s="59">
        <v>4633</v>
      </c>
      <c r="G609" t="s" s="58">
        <v>898</v>
      </c>
      <c r="H609" s="60">
        <v>2021</v>
      </c>
      <c r="I609" t="s" s="58">
        <v>212</v>
      </c>
      <c r="K609" t="s" s="71">
        <v>213</v>
      </c>
      <c r="L609" s="36">
        <v>11.37</v>
      </c>
      <c r="M609" s="60">
        <f>SUM(O609:X609)</f>
        <v>0</v>
      </c>
      <c r="N609" s="36">
        <f>L609*M609</f>
        <v>0</v>
      </c>
      <c r="O609" s="62"/>
      <c r="P609" s="62"/>
      <c r="Q609" s="62"/>
      <c r="R609" s="62"/>
      <c r="S609" s="62"/>
      <c r="T609" s="62"/>
      <c r="U609" s="62"/>
      <c r="V609" s="62"/>
      <c r="W609" s="62"/>
      <c r="X609" s="62"/>
    </row>
    <row r="610" s="6" customFormat="1" ht="12" customHeight="1">
      <c r="A610" t="s" s="52">
        <f>IF(E610=E611,IF(F610=F611,IF(K610=K611,"ne",IF(K611=K612,"ano","ne")),IF(F610=F609,"ano",IF(F611=F612,"ano","ne"))),"ano")</f>
        <v>41</v>
      </c>
      <c r="B610" s="56">
        <v>45292</v>
      </c>
      <c r="C610" t="s" s="63">
        <v>66</v>
      </c>
      <c r="D610" t="s" s="58">
        <v>899</v>
      </c>
      <c r="E610" t="s" s="58">
        <v>878</v>
      </c>
      <c r="F610" s="59">
        <v>4633</v>
      </c>
      <c r="G610" t="s" s="58">
        <v>898</v>
      </c>
      <c r="H610" s="60">
        <v>2021</v>
      </c>
      <c r="I610" t="s" s="58">
        <v>895</v>
      </c>
      <c r="K610" t="s" s="101">
        <v>864</v>
      </c>
      <c r="L610" s="36">
        <v>11.37</v>
      </c>
      <c r="M610" s="60">
        <f>SUM(O610:X610)</f>
        <v>0</v>
      </c>
      <c r="N610" s="36">
        <f>L610*M610</f>
        <v>0</v>
      </c>
      <c r="O610" s="62"/>
      <c r="P610" s="62"/>
      <c r="Q610" s="62"/>
      <c r="R610" s="62"/>
      <c r="S610" s="62"/>
      <c r="T610" s="62"/>
      <c r="U610" s="62"/>
      <c r="V610" s="62"/>
      <c r="W610" s="62"/>
      <c r="X610" s="62"/>
    </row>
    <row r="611" s="6" customFormat="1" ht="12.75" customHeight="1">
      <c r="A611" t="s" s="52">
        <f>IF(E611=E612,IF(F611=F612,IF(K611=K612,"ne",IF(K612=K613,"ano","ne")),IF(F611=F610,"ano",IF(F612=F613,"ano","ne"))),"ano")</f>
        <v>64</v>
      </c>
      <c r="B611" s="56">
        <v>45292</v>
      </c>
      <c r="C611" t="s" s="63">
        <v>66</v>
      </c>
      <c r="D611" t="s" s="58">
        <v>900</v>
      </c>
      <c r="E611" t="s" s="58">
        <v>878</v>
      </c>
      <c r="F611" s="59">
        <v>4633</v>
      </c>
      <c r="G611" t="s" s="58">
        <v>898</v>
      </c>
      <c r="H611" t="s" s="58">
        <v>517</v>
      </c>
      <c r="I611" t="s" s="58">
        <v>601</v>
      </c>
      <c r="K611" t="s" s="90">
        <v>601</v>
      </c>
      <c r="L611" s="36">
        <v>11.37</v>
      </c>
      <c r="M611" s="60">
        <f>SUM(O611:X611)</f>
        <v>0</v>
      </c>
      <c r="N611" s="36">
        <f>L611*M611</f>
        <v>0</v>
      </c>
      <c r="O611" s="62"/>
      <c r="P611" s="62"/>
      <c r="Q611" s="62"/>
      <c r="R611" s="62"/>
      <c r="S611" s="62"/>
      <c r="T611" s="62"/>
      <c r="U611" s="62"/>
      <c r="V611" s="62"/>
      <c r="W611" s="62"/>
      <c r="X611" s="62"/>
    </row>
    <row r="612" s="6" customFormat="1" ht="12.75" customHeight="1">
      <c r="A612" t="s" s="52">
        <f>IF(E612=E613,IF(F612=F613,IF(K612=K613,"ne",IF(K613=K614,"ano","ne")),IF(F612=F611,"ano",IF(F613=F614,"ano","ne"))),"ano")</f>
        <v>41</v>
      </c>
      <c r="B612" s="56">
        <v>45292</v>
      </c>
      <c r="C612" t="s" s="63">
        <v>66</v>
      </c>
      <c r="D612" t="s" s="58">
        <v>901</v>
      </c>
      <c r="E612" t="s" s="58">
        <v>878</v>
      </c>
      <c r="F612" s="59">
        <v>4635</v>
      </c>
      <c r="G612" t="s" s="58">
        <v>902</v>
      </c>
      <c r="H612" s="60">
        <v>2021</v>
      </c>
      <c r="I612" t="s" s="58">
        <v>843</v>
      </c>
      <c r="K612" t="s" s="67">
        <v>844</v>
      </c>
      <c r="L612" s="36">
        <v>12.93</v>
      </c>
      <c r="M612" s="60">
        <f>SUM(O612:X612)</f>
        <v>0</v>
      </c>
      <c r="N612" s="36">
        <f>L612*M612</f>
        <v>0</v>
      </c>
      <c r="O612" s="62"/>
      <c r="P612" s="62"/>
      <c r="Q612" s="62"/>
      <c r="R612" s="62"/>
      <c r="S612" s="62"/>
      <c r="T612" s="62"/>
      <c r="U612" s="62"/>
      <c r="V612" s="62"/>
      <c r="W612" s="62"/>
      <c r="X612" s="62"/>
    </row>
    <row r="613" s="6" customFormat="1" ht="12" customHeight="1">
      <c r="A613" t="s" s="52">
        <f>IF(E613=E614,IF(F613=F614,IF(K613=K614,"ne",IF(K614=K615,"ano","ne")),IF(F613=F612,"ano",IF(F614=F615,"ano","ne"))),"ano")</f>
        <v>41</v>
      </c>
      <c r="B613" s="56">
        <v>45292</v>
      </c>
      <c r="C613" t="s" s="63">
        <v>66</v>
      </c>
      <c r="D613" t="s" s="58">
        <v>903</v>
      </c>
      <c r="E613" t="s" s="58">
        <v>878</v>
      </c>
      <c r="F613" s="59">
        <v>4635</v>
      </c>
      <c r="G613" t="s" s="58">
        <v>902</v>
      </c>
      <c r="H613" s="60">
        <v>2021</v>
      </c>
      <c r="I613" t="s" s="58">
        <v>895</v>
      </c>
      <c r="K613" t="s" s="101">
        <v>864</v>
      </c>
      <c r="L613" s="36">
        <v>12.93</v>
      </c>
      <c r="M613" s="60">
        <f>SUM(O613:X613)</f>
        <v>0</v>
      </c>
      <c r="N613" s="36">
        <f>L613*M613</f>
        <v>0</v>
      </c>
      <c r="O613" s="62"/>
      <c r="P613" s="62"/>
      <c r="Q613" s="62"/>
      <c r="R613" s="62"/>
      <c r="S613" s="62"/>
      <c r="T613" s="62"/>
      <c r="U613" s="62"/>
      <c r="V613" s="62"/>
      <c r="W613" s="62"/>
      <c r="X613" s="62"/>
    </row>
    <row r="614" s="6" customFormat="1" ht="12" customHeight="1">
      <c r="A614" t="s" s="52">
        <f>IF(E614=E615,IF(F614=F615,IF(K614=K615,"ne",IF(K615=K616,"ano","ne")),IF(F614=F613,"ano",IF(F615=F616,"ano","ne"))),"ano")</f>
        <v>41</v>
      </c>
      <c r="B614" s="56">
        <v>45292</v>
      </c>
      <c r="C614" t="s" s="63">
        <v>66</v>
      </c>
      <c r="D614" t="s" s="58">
        <v>904</v>
      </c>
      <c r="E614" t="s" s="58">
        <v>878</v>
      </c>
      <c r="F614" s="59">
        <v>4635</v>
      </c>
      <c r="G614" t="s" s="58">
        <v>902</v>
      </c>
      <c r="H614" t="s" s="58">
        <v>517</v>
      </c>
      <c r="I614" t="s" s="58">
        <v>905</v>
      </c>
      <c r="K614" t="s" s="102">
        <v>905</v>
      </c>
      <c r="L614" s="36">
        <v>12.93</v>
      </c>
      <c r="M614" s="60">
        <f>SUM(O614:X614)</f>
        <v>0</v>
      </c>
      <c r="N614" s="36">
        <f>L614*M614</f>
        <v>0</v>
      </c>
      <c r="O614" s="62"/>
      <c r="P614" s="62"/>
      <c r="Q614" s="62"/>
      <c r="R614" s="62"/>
      <c r="S614" s="62"/>
      <c r="T614" s="62"/>
      <c r="U614" s="62"/>
      <c r="V614" s="62"/>
      <c r="W614" s="62"/>
      <c r="X614" s="62"/>
    </row>
    <row r="615" s="6" customFormat="1" ht="12.75" customHeight="1">
      <c r="A615" t="s" s="52">
        <f>IF(E615=E616,IF(F615=F616,IF(K615=K616,"ne",IF(K616=K617,"ano","ne")),IF(F615=F614,"ano",IF(F616=F617,"ano","ne"))),"ano")</f>
        <v>64</v>
      </c>
      <c r="B615" s="56">
        <v>45292</v>
      </c>
      <c r="C615" t="s" s="63">
        <v>66</v>
      </c>
      <c r="D615" t="s" s="58">
        <v>906</v>
      </c>
      <c r="E615" t="s" s="58">
        <v>878</v>
      </c>
      <c r="F615" s="59">
        <v>4635</v>
      </c>
      <c r="G615" t="s" s="58">
        <v>902</v>
      </c>
      <c r="H615" t="s" s="58">
        <v>517</v>
      </c>
      <c r="I615" t="s" s="58">
        <v>601</v>
      </c>
      <c r="K615" t="s" s="66">
        <v>45</v>
      </c>
      <c r="L615" s="36">
        <v>12.93</v>
      </c>
      <c r="M615" s="60">
        <f>SUM(O615:X615)</f>
        <v>0</v>
      </c>
      <c r="N615" s="36">
        <f>L615*M615</f>
        <v>0</v>
      </c>
      <c r="O615" s="62"/>
      <c r="P615" s="62"/>
      <c r="Q615" s="62"/>
      <c r="R615" s="62"/>
      <c r="S615" s="62"/>
      <c r="T615" s="62"/>
      <c r="U615" s="62"/>
      <c r="V615" s="62"/>
      <c r="W615" s="62"/>
      <c r="X615" s="62"/>
    </row>
    <row r="616" s="6" customFormat="1" ht="12.75" customHeight="1">
      <c r="A616" t="s" s="52">
        <f>IF(E616=E617,IF(F616=F617,IF(K616=K617,"ne",IF(K617=K618,"ano","ne")),IF(F616=F615,"ano",IF(F617=F618,"ano","ne"))),"ano")</f>
        <v>41</v>
      </c>
      <c r="B616" s="56">
        <v>45292</v>
      </c>
      <c r="C616" s="57"/>
      <c r="D616" t="s" s="58">
        <v>907</v>
      </c>
      <c r="E616" t="s" s="58">
        <v>878</v>
      </c>
      <c r="F616" s="59">
        <v>4600</v>
      </c>
      <c r="G616" t="s" s="58">
        <v>908</v>
      </c>
      <c r="H616" s="60">
        <v>2022</v>
      </c>
      <c r="I616" t="s" s="58">
        <v>332</v>
      </c>
      <c r="K616" t="s" s="82">
        <v>332</v>
      </c>
      <c r="L616" s="36">
        <v>10.34</v>
      </c>
      <c r="M616" s="60">
        <f>SUM(O616:X616)</f>
        <v>0</v>
      </c>
      <c r="N616" s="36">
        <f>L616*M616</f>
        <v>0</v>
      </c>
      <c r="O616" s="62"/>
      <c r="P616" s="62"/>
      <c r="Q616" s="62"/>
      <c r="R616" s="62"/>
      <c r="S616" s="62"/>
      <c r="T616" s="62"/>
      <c r="U616" s="62"/>
      <c r="V616" s="62"/>
      <c r="W616" s="62"/>
      <c r="X616" s="62"/>
    </row>
    <row r="617" s="6" customFormat="1" ht="12" customHeight="1">
      <c r="A617" t="s" s="52">
        <f>IF(E617=E618,IF(F617=F618,IF(K617=K618,"ne",IF(K618=K619,"ano","ne")),IF(F617=F616,"ano",IF(F618=F619,"ano","ne"))),"ano")</f>
        <v>41</v>
      </c>
      <c r="B617" s="56">
        <v>45292</v>
      </c>
      <c r="C617" t="s" s="63">
        <v>66</v>
      </c>
      <c r="D617" t="s" s="58">
        <v>909</v>
      </c>
      <c r="E617" t="s" s="58">
        <v>878</v>
      </c>
      <c r="F617" s="59">
        <v>5268</v>
      </c>
      <c r="G617" t="s" s="58">
        <v>910</v>
      </c>
      <c r="H617" s="60">
        <v>2024</v>
      </c>
      <c r="I617" t="s" s="58">
        <v>45</v>
      </c>
      <c r="K617" t="s" s="66">
        <v>45</v>
      </c>
      <c r="L617" s="36">
        <v>20.6</v>
      </c>
      <c r="M617" s="60">
        <f>SUM(O617:X617)</f>
        <v>0</v>
      </c>
      <c r="N617" s="36">
        <f>L617*M617</f>
        <v>0</v>
      </c>
      <c r="O617" s="62"/>
      <c r="P617" s="62"/>
      <c r="Q617" s="62"/>
      <c r="R617" s="62"/>
      <c r="S617" s="62"/>
      <c r="T617" s="62"/>
      <c r="U617" s="62"/>
      <c r="V617" s="62"/>
      <c r="W617" s="62"/>
      <c r="X617" s="62"/>
    </row>
    <row r="618" s="6" customFormat="1" ht="12" customHeight="1">
      <c r="A618" t="s" s="52">
        <f>IF(E618=E619,IF(F618=F619,IF(K618=K619,"ne",IF(K619=K620,"ano","ne")),IF(F618=F617,"ano",IF(F619=F620,"ano","ne"))),"ano")</f>
        <v>41</v>
      </c>
      <c r="B618" s="56">
        <v>45292</v>
      </c>
      <c r="C618" t="s" s="63">
        <v>66</v>
      </c>
      <c r="D618" t="s" s="58">
        <v>911</v>
      </c>
      <c r="E618" t="s" s="58">
        <v>878</v>
      </c>
      <c r="F618" s="59">
        <v>5269</v>
      </c>
      <c r="G618" t="s" s="58">
        <v>912</v>
      </c>
      <c r="H618" s="60">
        <v>2024</v>
      </c>
      <c r="I618" t="s" s="58">
        <v>544</v>
      </c>
      <c r="K618" t="s" s="83">
        <v>544</v>
      </c>
      <c r="L618" s="36">
        <v>25.78</v>
      </c>
      <c r="M618" s="60">
        <f>SUM(O618:X618)</f>
        <v>0</v>
      </c>
      <c r="N618" s="36">
        <f>L618*M618</f>
        <v>0</v>
      </c>
      <c r="O618" s="62"/>
      <c r="P618" s="62"/>
      <c r="Q618" s="62"/>
      <c r="R618" s="62"/>
      <c r="S618" s="62"/>
      <c r="T618" s="62"/>
      <c r="U618" s="62"/>
      <c r="V618" s="62"/>
      <c r="W618" s="62"/>
      <c r="X618" s="62"/>
    </row>
    <row r="619" s="6" customFormat="1" ht="12" customHeight="1">
      <c r="A619" t="s" s="52">
        <f>IF(E619=E620,IF(F619=F620,IF(K619=K620,"ne",IF(K620=K621,"ano","ne")),IF(F619=F618,"ano",IF(F620=F621,"ano","ne"))),"ano")</f>
        <v>41</v>
      </c>
      <c r="B619" s="56">
        <v>45292</v>
      </c>
      <c r="C619" t="s" s="63">
        <v>66</v>
      </c>
      <c r="D619" t="s" s="58">
        <v>913</v>
      </c>
      <c r="E619" t="s" s="58">
        <v>878</v>
      </c>
      <c r="F619" s="59">
        <v>5270</v>
      </c>
      <c r="G619" t="s" s="58">
        <v>914</v>
      </c>
      <c r="H619" s="60">
        <v>2024</v>
      </c>
      <c r="I619" t="s" s="58">
        <v>332</v>
      </c>
      <c r="K619" t="s" s="82">
        <v>332</v>
      </c>
      <c r="L619" s="36">
        <v>30.96</v>
      </c>
      <c r="M619" s="60">
        <f>SUM(O619:X619)</f>
        <v>0</v>
      </c>
      <c r="N619" s="36">
        <f>L619*M619</f>
        <v>0</v>
      </c>
      <c r="O619" s="62"/>
      <c r="P619" s="62"/>
      <c r="Q619" s="62"/>
      <c r="R619" s="62"/>
      <c r="S619" s="62"/>
      <c r="T619" s="62"/>
      <c r="U619" s="62"/>
      <c r="V619" s="62"/>
      <c r="W619" s="62"/>
      <c r="X619" s="62"/>
    </row>
    <row r="620" s="6" customFormat="1" ht="12" customHeight="1">
      <c r="A620" t="s" s="52">
        <f>IF(E620=E621,IF(F620=F621,IF(K620=K621,"ne",IF(K621=K622,"ano","ne")),IF(F620=F619,"ano",IF(F621=F622,"ano","ne"))),"ano")</f>
        <v>41</v>
      </c>
      <c r="B620" s="56">
        <v>45292</v>
      </c>
      <c r="C620" t="s" s="63">
        <v>66</v>
      </c>
      <c r="D620" t="s" s="58">
        <v>915</v>
      </c>
      <c r="E620" t="s" s="58">
        <v>878</v>
      </c>
      <c r="F620" s="59">
        <v>5271</v>
      </c>
      <c r="G620" t="s" s="58">
        <v>916</v>
      </c>
      <c r="H620" s="60">
        <v>2024</v>
      </c>
      <c r="I620" t="s" s="58">
        <v>601</v>
      </c>
      <c r="K620" t="s" s="90">
        <v>601</v>
      </c>
      <c r="L620" s="36">
        <v>38.73</v>
      </c>
      <c r="M620" s="60">
        <f>SUM(O620:X620)</f>
        <v>0</v>
      </c>
      <c r="N620" s="36">
        <f>L620*M620</f>
        <v>0</v>
      </c>
      <c r="O620" s="62"/>
      <c r="P620" s="62"/>
      <c r="Q620" s="62"/>
      <c r="R620" s="62"/>
      <c r="S620" s="62"/>
      <c r="T620" s="62"/>
      <c r="U620" s="62"/>
      <c r="V620" s="62"/>
      <c r="W620" s="62"/>
      <c r="X620" s="62"/>
    </row>
    <row r="621" s="6" customFormat="1" ht="12" customHeight="1">
      <c r="A621" t="s" s="52">
        <f>IF(E621=E622,IF(F621=F622,IF(K621=K622,"ne",IF(K622=K623,"ano","ne")),IF(F621=F620,"ano",IF(F622=F623,"ano","ne"))),"ano")</f>
        <v>41</v>
      </c>
      <c r="B621" s="56">
        <v>45292</v>
      </c>
      <c r="C621" t="s" s="63">
        <v>66</v>
      </c>
      <c r="D621" t="s" s="58">
        <v>917</v>
      </c>
      <c r="E621" t="s" s="58">
        <v>878</v>
      </c>
      <c r="F621" s="59">
        <v>5272</v>
      </c>
      <c r="G621" t="s" s="58">
        <v>918</v>
      </c>
      <c r="H621" s="60">
        <v>2024</v>
      </c>
      <c r="I621" t="s" s="58">
        <v>45</v>
      </c>
      <c r="K621" t="s" s="66">
        <v>45</v>
      </c>
      <c r="L621" s="36">
        <v>64.64</v>
      </c>
      <c r="M621" s="60">
        <f>SUM(O621:X621)</f>
        <v>0</v>
      </c>
      <c r="N621" s="36">
        <f>L621*M621</f>
        <v>0</v>
      </c>
      <c r="O621" s="62"/>
      <c r="P621" s="62"/>
      <c r="Q621" s="62"/>
      <c r="R621" s="62"/>
      <c r="S621" s="62"/>
      <c r="T621" s="62"/>
      <c r="U621" s="62"/>
      <c r="V621" s="62"/>
      <c r="W621" s="62"/>
      <c r="X621" s="62"/>
    </row>
    <row r="622" s="6" customFormat="1" ht="12" customHeight="1">
      <c r="A622" t="s" s="52">
        <f>IF(E622=E623,IF(F622=F623,IF(K622=K623,"ne",IF(K623=K624,"ano","ne")),IF(F622=F621,"ano",IF(F623=F624,"ano","ne"))),"ano")</f>
        <v>41</v>
      </c>
      <c r="B622" s="56">
        <v>45292</v>
      </c>
      <c r="C622" t="s" s="63">
        <v>66</v>
      </c>
      <c r="D622" t="s" s="58">
        <v>919</v>
      </c>
      <c r="E622" t="s" s="58">
        <v>878</v>
      </c>
      <c r="F622" s="59">
        <v>5273</v>
      </c>
      <c r="G622" t="s" s="58">
        <v>920</v>
      </c>
      <c r="H622" s="60">
        <v>2024</v>
      </c>
      <c r="I622" t="s" s="58">
        <v>45</v>
      </c>
      <c r="K622" t="s" s="66">
        <v>45</v>
      </c>
      <c r="L622" s="36">
        <v>15.41</v>
      </c>
      <c r="M622" s="60">
        <f>SUM(O622:X622)</f>
        <v>0</v>
      </c>
      <c r="N622" s="36">
        <f>L622*M622</f>
        <v>0</v>
      </c>
      <c r="O622" s="62"/>
      <c r="P622" s="62"/>
      <c r="Q622" s="62"/>
      <c r="R622" s="62"/>
      <c r="S622" s="62"/>
      <c r="T622" s="62"/>
      <c r="U622" s="62"/>
      <c r="V622" s="62"/>
      <c r="W622" s="62"/>
      <c r="X622" s="62"/>
    </row>
    <row r="623" s="6" customFormat="1" ht="12" customHeight="1">
      <c r="A623" t="s" s="52">
        <f>IF(E623=E624,IF(F623=F624,IF(K623=K624,"ne",IF(K624=K625,"ano","ne")),IF(F623=F622,"ano",IF(F624=F625,"ano","ne"))),"ano")</f>
        <v>41</v>
      </c>
      <c r="B623" s="56">
        <v>45292</v>
      </c>
      <c r="C623" t="s" s="63">
        <v>66</v>
      </c>
      <c r="D623" t="s" s="58">
        <v>921</v>
      </c>
      <c r="E623" t="s" s="58">
        <v>878</v>
      </c>
      <c r="F623" s="59">
        <v>5274</v>
      </c>
      <c r="G623" t="s" s="58">
        <v>922</v>
      </c>
      <c r="H623" s="60">
        <v>2024</v>
      </c>
      <c r="I623" t="s" s="58">
        <v>544</v>
      </c>
      <c r="K623" t="s" s="83">
        <v>544</v>
      </c>
      <c r="L623" s="36">
        <v>20.6</v>
      </c>
      <c r="M623" s="60">
        <f>SUM(O623:X623)</f>
        <v>0</v>
      </c>
      <c r="N623" s="36">
        <f>L623*M623</f>
        <v>0</v>
      </c>
      <c r="O623" s="62"/>
      <c r="P623" s="62"/>
      <c r="Q623" s="62"/>
      <c r="R623" s="62"/>
      <c r="S623" s="62"/>
      <c r="T623" s="62"/>
      <c r="U623" s="62"/>
      <c r="V623" s="62"/>
      <c r="W623" s="62"/>
      <c r="X623" s="62"/>
    </row>
    <row r="624" s="6" customFormat="1" ht="12" customHeight="1">
      <c r="A624" t="s" s="52">
        <f>IF(E624=E625,IF(F624=F625,IF(K624=K625,"ne",IF(K625=K626,"ano","ne")),IF(F624=F623,"ano",IF(F625=F626,"ano","ne"))),"ano")</f>
        <v>41</v>
      </c>
      <c r="B624" s="56">
        <v>45292</v>
      </c>
      <c r="C624" t="s" s="63">
        <v>66</v>
      </c>
      <c r="D624" t="s" s="58">
        <v>923</v>
      </c>
      <c r="E624" t="s" s="58">
        <v>878</v>
      </c>
      <c r="F624" s="59">
        <v>5275</v>
      </c>
      <c r="G624" t="s" s="58">
        <v>924</v>
      </c>
      <c r="H624" s="60">
        <v>2024</v>
      </c>
      <c r="I624" t="s" s="58">
        <v>332</v>
      </c>
      <c r="K624" t="s" s="82">
        <v>332</v>
      </c>
      <c r="L624" s="36">
        <v>23.19</v>
      </c>
      <c r="M624" s="60">
        <f>SUM(O624:X624)</f>
        <v>0</v>
      </c>
      <c r="N624" s="36">
        <f>L624*M624</f>
        <v>0</v>
      </c>
      <c r="O624" s="62"/>
      <c r="P624" s="62"/>
      <c r="Q624" s="62"/>
      <c r="R624" s="62"/>
      <c r="S624" s="62"/>
      <c r="T624" s="62"/>
      <c r="U624" s="62"/>
      <c r="V624" s="62"/>
      <c r="W624" s="62"/>
      <c r="X624" s="62"/>
    </row>
    <row r="625" s="6" customFormat="1" ht="12" customHeight="1">
      <c r="A625" t="s" s="52">
        <f>IF(E625=E626,IF(F625=F626,IF(K625=K626,"ne",IF(K626=K627,"ano","ne")),IF(F625=F624,"ano",IF(F626=F627,"ano","ne"))),"ano")</f>
        <v>41</v>
      </c>
      <c r="B625" s="56">
        <v>45292</v>
      </c>
      <c r="C625" t="s" s="63">
        <v>66</v>
      </c>
      <c r="D625" t="s" s="58">
        <v>925</v>
      </c>
      <c r="E625" t="s" s="58">
        <v>878</v>
      </c>
      <c r="F625" s="59">
        <v>5276</v>
      </c>
      <c r="G625" t="s" s="58">
        <v>926</v>
      </c>
      <c r="H625" s="60">
        <v>2024</v>
      </c>
      <c r="I625" t="s" s="58">
        <v>601</v>
      </c>
      <c r="K625" t="s" s="90">
        <v>601</v>
      </c>
      <c r="L625" s="36">
        <v>30.96</v>
      </c>
      <c r="M625" s="60">
        <f>SUM(O625:X625)</f>
        <v>0</v>
      </c>
      <c r="N625" s="36">
        <f>L625*M625</f>
        <v>0</v>
      </c>
      <c r="O625" s="62"/>
      <c r="P625" s="62"/>
      <c r="Q625" s="62"/>
      <c r="R625" s="62"/>
      <c r="S625" s="62"/>
      <c r="T625" s="62"/>
      <c r="U625" s="62"/>
      <c r="V625" s="62"/>
      <c r="W625" s="62"/>
      <c r="X625" s="62"/>
    </row>
    <row r="626" s="6" customFormat="1" ht="12" customHeight="1">
      <c r="A626" t="s" s="52">
        <f>IF(E626=E627,IF(F626=F627,IF(K626=K627,"ne",IF(K627=K628,"ano","ne")),IF(F626=F625,"ano",IF(F627=F628,"ano","ne"))),"ano")</f>
        <v>41</v>
      </c>
      <c r="B626" s="56">
        <v>45292</v>
      </c>
      <c r="C626" t="s" s="63">
        <v>66</v>
      </c>
      <c r="D626" t="s" s="58">
        <v>927</v>
      </c>
      <c r="E626" t="s" s="58">
        <v>878</v>
      </c>
      <c r="F626" s="59">
        <v>5277</v>
      </c>
      <c r="G626" t="s" s="58">
        <v>928</v>
      </c>
      <c r="H626" s="60">
        <v>2024</v>
      </c>
      <c r="I626" t="s" s="58">
        <v>45</v>
      </c>
      <c r="K626" t="s" s="66">
        <v>45</v>
      </c>
      <c r="L626" s="36">
        <v>10.23</v>
      </c>
      <c r="M626" s="60">
        <f>SUM(O626:X626)</f>
        <v>0</v>
      </c>
      <c r="N626" s="36">
        <f>L626*M626</f>
        <v>0</v>
      </c>
      <c r="O626" s="62"/>
      <c r="P626" s="62"/>
      <c r="Q626" s="62"/>
      <c r="R626" s="62"/>
      <c r="S626" s="62"/>
      <c r="T626" s="62"/>
      <c r="U626" s="62"/>
      <c r="V626" s="62"/>
      <c r="W626" s="62"/>
      <c r="X626" s="62"/>
    </row>
    <row r="627" s="6" customFormat="1" ht="12" customHeight="1">
      <c r="A627" t="s" s="52">
        <f>IF(E627=E628,IF(F627=F628,IF(K627=K628,"ne",IF(K628=K629,"ano","ne")),IF(F627=F626,"ano",IF(F628=F629,"ano","ne"))),"ano")</f>
        <v>41</v>
      </c>
      <c r="B627" s="56">
        <v>45292</v>
      </c>
      <c r="C627" t="s" s="63">
        <v>66</v>
      </c>
      <c r="D627" t="s" s="58">
        <v>929</v>
      </c>
      <c r="E627" t="s" s="58">
        <v>878</v>
      </c>
      <c r="F627" s="59">
        <v>5278</v>
      </c>
      <c r="G627" t="s" s="58">
        <v>930</v>
      </c>
      <c r="H627" s="60">
        <v>2024</v>
      </c>
      <c r="I627" t="s" s="58">
        <v>544</v>
      </c>
      <c r="K627" t="s" s="83">
        <v>544</v>
      </c>
      <c r="L627" s="36">
        <v>12.82</v>
      </c>
      <c r="M627" s="60">
        <f>SUM(O627:X627)</f>
        <v>0</v>
      </c>
      <c r="N627" s="36">
        <f>L627*M627</f>
        <v>0</v>
      </c>
      <c r="O627" s="62"/>
      <c r="P627" s="62"/>
      <c r="Q627" s="62"/>
      <c r="R627" s="62"/>
      <c r="S627" s="62"/>
      <c r="T627" s="62"/>
      <c r="U627" s="62"/>
      <c r="V627" s="62"/>
      <c r="W627" s="62"/>
      <c r="X627" s="62"/>
    </row>
    <row r="628" s="6" customFormat="1" ht="12" customHeight="1">
      <c r="A628" t="s" s="52">
        <f>IF(E628=E629,IF(F628=F629,IF(K628=K629,"ne",IF(K629=K630,"ano","ne")),IF(F628=F627,"ano",IF(F629=F630,"ano","ne"))),"ano")</f>
        <v>41</v>
      </c>
      <c r="B628" s="56">
        <v>45292</v>
      </c>
      <c r="C628" t="s" s="63">
        <v>66</v>
      </c>
      <c r="D628" t="s" s="58">
        <v>931</v>
      </c>
      <c r="E628" t="s" s="58">
        <v>878</v>
      </c>
      <c r="F628" s="59">
        <v>5279</v>
      </c>
      <c r="G628" t="s" s="58">
        <v>932</v>
      </c>
      <c r="H628" s="60">
        <v>2024</v>
      </c>
      <c r="I628" t="s" s="58">
        <v>332</v>
      </c>
      <c r="K628" t="s" s="82">
        <v>332</v>
      </c>
      <c r="L628" s="36">
        <v>15.41</v>
      </c>
      <c r="M628" s="60">
        <f>SUM(O628:X628)</f>
        <v>0</v>
      </c>
      <c r="N628" s="36">
        <f>L628*M628</f>
        <v>0</v>
      </c>
      <c r="O628" s="62"/>
      <c r="P628" s="62"/>
      <c r="Q628" s="62"/>
      <c r="R628" s="62"/>
      <c r="S628" s="62"/>
      <c r="T628" s="62"/>
      <c r="U628" s="62"/>
      <c r="V628" s="62"/>
      <c r="W628" s="62"/>
      <c r="X628" s="62"/>
    </row>
    <row r="629" s="6" customFormat="1" ht="12" customHeight="1">
      <c r="A629" t="s" s="52">
        <f>IF(E629=E630,IF(F629=F630,IF(K629=K630,"ne",IF(K630=K631,"ano","ne")),IF(F629=F628,"ano",IF(F630=F631,"ano","ne"))),"ano")</f>
        <v>41</v>
      </c>
      <c r="B629" s="56">
        <v>45292</v>
      </c>
      <c r="C629" t="s" s="63">
        <v>66</v>
      </c>
      <c r="D629" t="s" s="58">
        <v>933</v>
      </c>
      <c r="E629" t="s" s="58">
        <v>878</v>
      </c>
      <c r="F629" s="59">
        <v>5280</v>
      </c>
      <c r="G629" t="s" s="58">
        <v>934</v>
      </c>
      <c r="H629" s="60">
        <v>2024</v>
      </c>
      <c r="I629" t="s" s="58">
        <v>45</v>
      </c>
      <c r="K629" t="s" s="66">
        <v>45</v>
      </c>
      <c r="L629" s="36">
        <v>18.01</v>
      </c>
      <c r="M629" s="60">
        <f>SUM(O629:X629)</f>
        <v>0</v>
      </c>
      <c r="N629" s="36">
        <f>L629*M629</f>
        <v>0</v>
      </c>
      <c r="O629" s="62"/>
      <c r="P629" s="62"/>
      <c r="Q629" s="62"/>
      <c r="R629" s="62"/>
      <c r="S629" s="62"/>
      <c r="T629" s="62"/>
      <c r="U629" s="62"/>
      <c r="V629" s="62"/>
      <c r="W629" s="62"/>
      <c r="X629" s="62"/>
    </row>
    <row r="630" s="6" customFormat="1" ht="12" customHeight="1">
      <c r="A630" t="s" s="52">
        <f>IF(E630=E631,IF(F630=F631,IF(K630=K631,"ne",IF(K631=K632,"ano","ne")),IF(F630=F629,"ano",IF(F631=F632,"ano","ne"))),"ano")</f>
        <v>41</v>
      </c>
      <c r="B630" s="56">
        <v>45292</v>
      </c>
      <c r="C630" t="s" s="63">
        <v>66</v>
      </c>
      <c r="D630" t="s" s="58">
        <v>935</v>
      </c>
      <c r="E630" t="s" s="58">
        <v>878</v>
      </c>
      <c r="F630" s="59">
        <v>5281</v>
      </c>
      <c r="G630" t="s" s="58">
        <v>936</v>
      </c>
      <c r="H630" s="60">
        <v>2024</v>
      </c>
      <c r="I630" t="s" s="58">
        <v>601</v>
      </c>
      <c r="K630" t="s" s="90">
        <v>601</v>
      </c>
      <c r="L630" s="36">
        <v>20.6</v>
      </c>
      <c r="M630" s="60">
        <f>SUM(O630:X630)</f>
        <v>0</v>
      </c>
      <c r="N630" s="36">
        <f>L630*M630</f>
        <v>0</v>
      </c>
      <c r="O630" s="62"/>
      <c r="P630" s="62"/>
      <c r="Q630" s="62"/>
      <c r="R630" s="62"/>
      <c r="S630" s="62"/>
      <c r="T630" s="62"/>
      <c r="U630" s="62"/>
      <c r="V630" s="62"/>
      <c r="W630" s="62"/>
      <c r="X630" s="62"/>
    </row>
    <row r="631" s="6" customFormat="1" ht="12" customHeight="1">
      <c r="A631" t="s" s="52">
        <f>IF(E631=E632,IF(F631=F632,IF(K631=K632,"ne",IF(K632=K633,"ano","ne")),IF(F631=F630,"ano",IF(F632=F633,"ano","ne"))),"ano")</f>
        <v>41</v>
      </c>
      <c r="B631" s="56">
        <v>45292</v>
      </c>
      <c r="C631" t="s" s="63">
        <v>66</v>
      </c>
      <c r="D631" t="s" s="58">
        <v>937</v>
      </c>
      <c r="E631" t="s" s="58">
        <v>878</v>
      </c>
      <c r="F631" s="59">
        <v>5282</v>
      </c>
      <c r="G631" t="s" s="58">
        <v>938</v>
      </c>
      <c r="H631" s="60">
        <v>2024</v>
      </c>
      <c r="I631" t="s" s="58">
        <v>45</v>
      </c>
      <c r="K631" t="s" s="66">
        <v>45</v>
      </c>
      <c r="L631" s="36">
        <v>30.96</v>
      </c>
      <c r="M631" s="60">
        <f>SUM(O631:X631)</f>
        <v>0</v>
      </c>
      <c r="N631" s="36">
        <f>L631*M631</f>
        <v>0</v>
      </c>
      <c r="O631" s="62"/>
      <c r="P631" s="62"/>
      <c r="Q631" s="62"/>
      <c r="R631" s="62"/>
      <c r="S631" s="62"/>
      <c r="T631" s="62"/>
      <c r="U631" s="62"/>
      <c r="V631" s="62"/>
      <c r="W631" s="62"/>
      <c r="X631" s="62"/>
    </row>
    <row r="632" s="6" customFormat="1" ht="12" customHeight="1">
      <c r="A632" t="s" s="52">
        <f>IF(E632=E633,IF(F632=F633,IF(K632=K633,"ne",IF(K633=K634,"ano","ne")),IF(F632=F631,"ano",IF(F633=F634,"ano","ne"))),"ano")</f>
        <v>41</v>
      </c>
      <c r="B632" s="56">
        <v>45292</v>
      </c>
      <c r="C632" s="57"/>
      <c r="D632" t="s" s="58">
        <v>939</v>
      </c>
      <c r="E632" t="s" s="58">
        <v>878</v>
      </c>
      <c r="F632" s="59">
        <v>4126</v>
      </c>
      <c r="G632" t="s" s="58">
        <v>940</v>
      </c>
      <c r="H632" s="60">
        <v>2022</v>
      </c>
      <c r="I632" t="s" s="58">
        <v>601</v>
      </c>
      <c r="K632" t="s" s="90">
        <v>601</v>
      </c>
      <c r="L632" s="36">
        <v>12.82</v>
      </c>
      <c r="M632" s="60">
        <f>SUM(O632:X632)</f>
        <v>0</v>
      </c>
      <c r="N632" s="36">
        <f>L632*M632</f>
        <v>0</v>
      </c>
      <c r="O632" s="62"/>
      <c r="P632" s="62"/>
      <c r="Q632" s="62"/>
      <c r="R632" s="62"/>
      <c r="S632" s="62"/>
      <c r="T632" s="62"/>
      <c r="U632" s="62"/>
      <c r="V632" s="62"/>
      <c r="W632" s="62"/>
      <c r="X632" s="62"/>
    </row>
    <row r="633" s="6" customFormat="1" ht="12" customHeight="1">
      <c r="A633" t="s" s="52">
        <f>IF(E633=E634,IF(F633=F634,IF(K633=K634,"ne",IF(K634=K635,"ano","ne")),IF(F633=F632,"ano",IF(F634=F635,"ano","ne"))),"ano")</f>
        <v>41</v>
      </c>
      <c r="B633" s="56">
        <v>45292</v>
      </c>
      <c r="C633" s="57"/>
      <c r="D633" t="s" s="58">
        <v>941</v>
      </c>
      <c r="E633" t="s" s="58">
        <v>878</v>
      </c>
      <c r="F633" s="59">
        <v>4127</v>
      </c>
      <c r="G633" t="s" s="58">
        <v>942</v>
      </c>
      <c r="H633" s="60">
        <v>2022</v>
      </c>
      <c r="I633" t="s" s="58">
        <v>544</v>
      </c>
      <c r="K633" t="s" s="83">
        <v>544</v>
      </c>
      <c r="L633" s="36">
        <v>15.41</v>
      </c>
      <c r="M633" s="60">
        <f>SUM(O633:X633)</f>
        <v>0</v>
      </c>
      <c r="N633" s="36">
        <f>L633*M633</f>
        <v>0</v>
      </c>
      <c r="O633" s="62"/>
      <c r="P633" s="62"/>
      <c r="Q633" s="62"/>
      <c r="R633" s="62"/>
      <c r="S633" s="62"/>
      <c r="T633" s="62"/>
      <c r="U633" s="62"/>
      <c r="V633" s="62"/>
      <c r="W633" s="62"/>
      <c r="X633" s="62"/>
    </row>
    <row r="634" s="6" customFormat="1" ht="12" customHeight="1">
      <c r="A634" t="s" s="52">
        <f>IF(E634=E635,IF(F634=F635,IF(K634=K635,"ne",IF(K635=K636,"ano","ne")),IF(F634=F633,"ano",IF(F635=F636,"ano","ne"))),"ano")</f>
        <v>41</v>
      </c>
      <c r="B634" s="56">
        <v>45292</v>
      </c>
      <c r="C634" s="57"/>
      <c r="D634" t="s" s="58">
        <v>943</v>
      </c>
      <c r="E634" t="s" s="58">
        <v>878</v>
      </c>
      <c r="F634" s="59">
        <v>4128</v>
      </c>
      <c r="G634" t="s" s="58">
        <v>944</v>
      </c>
      <c r="H634" s="60">
        <v>2022</v>
      </c>
      <c r="I634" t="s" s="58">
        <v>332</v>
      </c>
      <c r="K634" t="s" s="82">
        <v>332</v>
      </c>
      <c r="L634" s="36">
        <v>18.01</v>
      </c>
      <c r="M634" s="60">
        <f>SUM(O634:X634)</f>
        <v>0</v>
      </c>
      <c r="N634" s="36">
        <f>L634*M634</f>
        <v>0</v>
      </c>
      <c r="O634" s="62"/>
      <c r="P634" s="62"/>
      <c r="Q634" s="62"/>
      <c r="R634" s="62"/>
      <c r="S634" s="62"/>
      <c r="T634" s="62"/>
      <c r="U634" s="62"/>
      <c r="V634" s="62"/>
      <c r="W634" s="62"/>
      <c r="X634" s="62"/>
    </row>
    <row r="635" s="6" customFormat="1" ht="12" customHeight="1">
      <c r="A635" t="s" s="52">
        <f>IF(E635=E636,IF(F635=F636,IF(K635=K636,"ne",IF(K636=K637,"ano","ne")),IF(F635=F634,"ano",IF(F636=F637,"ano","ne"))),"ano")</f>
        <v>41</v>
      </c>
      <c r="B635" s="56">
        <v>45292</v>
      </c>
      <c r="C635" s="57"/>
      <c r="D635" t="s" s="58">
        <v>945</v>
      </c>
      <c r="E635" t="s" s="58">
        <v>878</v>
      </c>
      <c r="F635" s="59">
        <v>4129</v>
      </c>
      <c r="G635" t="s" s="58">
        <v>946</v>
      </c>
      <c r="H635" s="60">
        <v>2022</v>
      </c>
      <c r="I635" t="s" s="58">
        <v>601</v>
      </c>
      <c r="K635" t="s" s="90">
        <v>601</v>
      </c>
      <c r="L635" s="36">
        <v>25.78</v>
      </c>
      <c r="M635" s="60">
        <f>SUM(O635:X635)</f>
        <v>0</v>
      </c>
      <c r="N635" s="36">
        <f>L635*M635</f>
        <v>0</v>
      </c>
      <c r="O635" s="62"/>
      <c r="P635" s="62"/>
      <c r="Q635" s="62"/>
      <c r="R635" s="62"/>
      <c r="S635" s="62"/>
      <c r="T635" s="62"/>
      <c r="U635" s="62"/>
      <c r="V635" s="62"/>
      <c r="W635" s="62"/>
      <c r="X635" s="62"/>
    </row>
    <row r="636" s="6" customFormat="1" ht="12" customHeight="1">
      <c r="A636" t="s" s="52">
        <f>IF(E636=E637,IF(F636=F637,IF(K636=K637,"ne",IF(K637=K638,"ano","ne")),IF(F636=F635,"ano",IF(F637=F638,"ano","ne"))),"ano")</f>
        <v>41</v>
      </c>
      <c r="B636" s="56">
        <v>45292</v>
      </c>
      <c r="C636" s="57"/>
      <c r="D636" t="s" s="58">
        <v>947</v>
      </c>
      <c r="E636" t="s" s="58">
        <v>878</v>
      </c>
      <c r="F636" s="59">
        <v>4841</v>
      </c>
      <c r="G636" t="s" s="58">
        <v>948</v>
      </c>
      <c r="H636" s="60">
        <v>2023</v>
      </c>
      <c r="I636" t="s" s="58">
        <v>949</v>
      </c>
      <c r="K636" t="s" s="103">
        <v>950</v>
      </c>
      <c r="L636" s="36">
        <v>15.41</v>
      </c>
      <c r="M636" s="60">
        <f>SUM(O636:X636)</f>
        <v>0</v>
      </c>
      <c r="N636" s="36">
        <f>L636*M636</f>
        <v>0</v>
      </c>
      <c r="O636" s="62"/>
      <c r="P636" s="62"/>
      <c r="Q636" s="62"/>
      <c r="R636" s="62"/>
      <c r="S636" s="62"/>
      <c r="T636" s="62"/>
      <c r="U636" s="62"/>
      <c r="V636" s="62"/>
      <c r="W636" s="62"/>
      <c r="X636" s="62"/>
    </row>
    <row r="637" s="6" customFormat="1" ht="12" customHeight="1">
      <c r="A637" t="s" s="52">
        <f>IF(E637=E638,IF(F637=F638,IF(K637=K638,"ne",IF(K638=K639,"ano","ne")),IF(F637=F636,"ano",IF(F638=F639,"ano","ne"))),"ano")</f>
        <v>41</v>
      </c>
      <c r="B637" s="56">
        <v>45292</v>
      </c>
      <c r="C637" s="57"/>
      <c r="D637" t="s" s="58">
        <v>951</v>
      </c>
      <c r="E637" t="s" s="58">
        <v>878</v>
      </c>
      <c r="F637" s="59">
        <v>4842</v>
      </c>
      <c r="G637" t="s" s="58">
        <v>952</v>
      </c>
      <c r="H637" s="60">
        <v>2023</v>
      </c>
      <c r="I637" t="s" s="58">
        <v>953</v>
      </c>
      <c r="K637" t="s" s="104">
        <v>954</v>
      </c>
      <c r="L637" s="36">
        <v>18.01</v>
      </c>
      <c r="M637" s="60">
        <f>SUM(O637:X637)</f>
        <v>0</v>
      </c>
      <c r="N637" s="36">
        <f>L637*M637</f>
        <v>0</v>
      </c>
      <c r="O637" s="62"/>
      <c r="P637" s="62"/>
      <c r="Q637" s="62"/>
      <c r="R637" s="62"/>
      <c r="S637" s="62"/>
      <c r="T637" s="62"/>
      <c r="U637" s="62"/>
      <c r="V637" s="62"/>
      <c r="W637" s="62"/>
      <c r="X637" s="62"/>
    </row>
    <row r="638" s="6" customFormat="1" ht="12.75" customHeight="1">
      <c r="A638" t="s" s="52">
        <f>IF(E638=E639,IF(F638=F639,IF(K638=K639,"ne",IF(K639=K640,"ano","ne")),IF(F638=F637,"ano",IF(F639=F640,"ano","ne"))),"ano")</f>
        <v>64</v>
      </c>
      <c r="B638" s="56">
        <v>45292</v>
      </c>
      <c r="C638" s="57"/>
      <c r="D638" t="s" s="58">
        <v>955</v>
      </c>
      <c r="E638" t="s" s="58">
        <v>878</v>
      </c>
      <c r="F638" s="59">
        <v>4843</v>
      </c>
      <c r="G638" t="s" s="58">
        <v>956</v>
      </c>
      <c r="H638" s="60">
        <v>2023</v>
      </c>
      <c r="I638" t="s" s="58">
        <v>957</v>
      </c>
      <c r="K638" t="s" s="105">
        <v>958</v>
      </c>
      <c r="L638" s="36">
        <v>20.6</v>
      </c>
      <c r="M638" s="60">
        <f>SUM(O638:X638)</f>
        <v>0</v>
      </c>
      <c r="N638" s="36">
        <f>L638*M638</f>
        <v>0</v>
      </c>
      <c r="O638" s="62"/>
      <c r="P638" s="62"/>
      <c r="Q638" s="62"/>
      <c r="R638" s="62"/>
      <c r="S638" s="62"/>
      <c r="T638" s="62"/>
      <c r="U638" s="62"/>
      <c r="V638" s="62"/>
      <c r="W638" s="62"/>
      <c r="X638" s="62"/>
    </row>
    <row r="639" s="6" customFormat="1" ht="12.75" customHeight="1">
      <c r="A639" t="s" s="52">
        <f>IF(E639=E640,IF(F639=F640,IF(K639=K640,"ne",IF(K640=K641,"ano","ne")),IF(F639=F638,"ano",IF(F640=F641,"ano","ne"))),"ano")</f>
        <v>64</v>
      </c>
      <c r="B639" s="56">
        <v>45292</v>
      </c>
      <c r="C639" t="s" s="63">
        <v>66</v>
      </c>
      <c r="D639" t="s" s="58">
        <v>959</v>
      </c>
      <c r="E639" t="s" s="58">
        <v>878</v>
      </c>
      <c r="F639" s="59">
        <v>5283</v>
      </c>
      <c r="G639" t="s" s="58">
        <v>960</v>
      </c>
      <c r="H639" s="60">
        <v>2024</v>
      </c>
      <c r="I639" t="s" s="58">
        <v>601</v>
      </c>
      <c r="K639" t="s" s="90">
        <v>601</v>
      </c>
      <c r="L639" s="36">
        <v>12.82</v>
      </c>
      <c r="M639" s="60">
        <f>SUM(O639:X639)</f>
        <v>0</v>
      </c>
      <c r="N639" s="36">
        <f>L639*M639</f>
        <v>0</v>
      </c>
      <c r="O639" s="62"/>
      <c r="P639" s="62"/>
      <c r="Q639" s="62"/>
      <c r="R639" s="62"/>
      <c r="S639" s="62"/>
      <c r="T639" s="62"/>
      <c r="U639" s="62"/>
      <c r="V639" s="62"/>
      <c r="W639" s="62"/>
      <c r="X639" s="62"/>
    </row>
    <row r="640" s="6" customFormat="1" ht="12.75" customHeight="1">
      <c r="A640" t="s" s="52">
        <f>IF(E640=E641,IF(F640=F641,IF(K640=K641,"ne",IF(K641=K642,"ano","ne")),IF(F640=F639,"ano",IF(F641=F642,"ano","ne"))),"ano")</f>
        <v>64</v>
      </c>
      <c r="B640" s="56">
        <v>45292</v>
      </c>
      <c r="C640" t="s" s="63">
        <v>66</v>
      </c>
      <c r="D640" t="s" s="58">
        <v>961</v>
      </c>
      <c r="E640" t="s" s="58">
        <v>878</v>
      </c>
      <c r="F640" s="59">
        <v>5283</v>
      </c>
      <c r="G640" t="s" s="58">
        <v>960</v>
      </c>
      <c r="H640" s="60">
        <v>2024</v>
      </c>
      <c r="I640" t="s" s="58">
        <v>45</v>
      </c>
      <c r="K640" t="s" s="66">
        <v>45</v>
      </c>
      <c r="L640" s="36">
        <v>12.82</v>
      </c>
      <c r="M640" s="60">
        <f>SUM(O640:X640)</f>
        <v>0</v>
      </c>
      <c r="N640" s="36">
        <f>L640*M640</f>
        <v>0</v>
      </c>
      <c r="O640" s="62"/>
      <c r="P640" s="62"/>
      <c r="Q640" s="62"/>
      <c r="R640" s="62"/>
      <c r="S640" s="62"/>
      <c r="T640" s="62"/>
      <c r="U640" s="62"/>
      <c r="V640" s="62"/>
      <c r="W640" s="62"/>
      <c r="X640" s="62"/>
    </row>
    <row r="641" s="6" customFormat="1" ht="12.75" customHeight="1">
      <c r="A641" t="s" s="52">
        <f>IF(E641=E642,IF(F641=F642,IF(K641=K642,"ne",IF(K642=K643,"ano","ne")),IF(F641=F640,"ano",IF(F642=F643,"ano","ne"))),"ano")</f>
        <v>41</v>
      </c>
      <c r="B641" s="56">
        <v>45292</v>
      </c>
      <c r="C641" t="s" s="63">
        <v>66</v>
      </c>
      <c r="D641" t="s" s="58">
        <v>962</v>
      </c>
      <c r="E641" t="s" s="58">
        <v>878</v>
      </c>
      <c r="F641" s="59">
        <v>5284</v>
      </c>
      <c r="G641" t="s" s="58">
        <v>963</v>
      </c>
      <c r="H641" s="60">
        <v>2024</v>
      </c>
      <c r="I641" t="s" s="58">
        <v>45</v>
      </c>
      <c r="K641" t="s" s="66">
        <v>45</v>
      </c>
      <c r="L641" s="36">
        <v>10.23</v>
      </c>
      <c r="M641" s="60">
        <f>SUM(O641:X641)</f>
        <v>0</v>
      </c>
      <c r="N641" s="36">
        <f>L641*M641</f>
        <v>0</v>
      </c>
      <c r="O641" s="62"/>
      <c r="P641" s="62"/>
      <c r="Q641" s="62"/>
      <c r="R641" s="62"/>
      <c r="S641" s="62"/>
      <c r="T641" s="62"/>
      <c r="U641" s="62"/>
      <c r="V641" s="62"/>
      <c r="W641" s="62"/>
      <c r="X641" s="62"/>
    </row>
    <row r="642" s="6" customFormat="1" ht="12" customHeight="1">
      <c r="A642" t="s" s="52">
        <f>IF(E642=E643,IF(F642=F643,IF(K642=K643,"ne",IF(K643=K644,"ano","ne")),IF(F642=F641,"ano",IF(F643=F644,"ano","ne"))),"ano")</f>
        <v>41</v>
      </c>
      <c r="B642" s="56">
        <v>45292</v>
      </c>
      <c r="C642" t="s" s="63">
        <v>66</v>
      </c>
      <c r="D642" t="s" s="58">
        <v>964</v>
      </c>
      <c r="E642" t="s" s="58">
        <v>878</v>
      </c>
      <c r="F642" s="59">
        <v>5285</v>
      </c>
      <c r="G642" t="s" s="58">
        <v>965</v>
      </c>
      <c r="H642" s="60">
        <v>2024</v>
      </c>
      <c r="I642" t="s" s="58">
        <v>601</v>
      </c>
      <c r="K642" t="s" s="90">
        <v>601</v>
      </c>
      <c r="L642" s="36">
        <v>11.53</v>
      </c>
      <c r="M642" s="60">
        <f>SUM(O642:X642)</f>
        <v>0</v>
      </c>
      <c r="N642" s="36">
        <f>L642*M642</f>
        <v>0</v>
      </c>
      <c r="O642" s="62"/>
      <c r="P642" s="62"/>
      <c r="Q642" s="62"/>
      <c r="R642" s="62"/>
      <c r="S642" s="62"/>
      <c r="T642" s="62"/>
      <c r="U642" s="62"/>
      <c r="V642" s="62"/>
      <c r="W642" s="62"/>
      <c r="X642" s="62"/>
    </row>
    <row r="643" s="6" customFormat="1" ht="12" customHeight="1">
      <c r="A643" t="s" s="52">
        <f>IF(E643=E644,IF(F643=F644,IF(K643=K644,"ne",IF(K644=K645,"ano","ne")),IF(F643=F642,"ano",IF(F644=F645,"ano","ne"))),"ano")</f>
        <v>41</v>
      </c>
      <c r="B643" s="56">
        <v>45292</v>
      </c>
      <c r="C643" t="s" s="63">
        <v>66</v>
      </c>
      <c r="D643" t="s" s="58">
        <v>966</v>
      </c>
      <c r="E643" t="s" s="58">
        <v>878</v>
      </c>
      <c r="F643" s="59">
        <v>5286</v>
      </c>
      <c r="G643" t="s" s="58">
        <v>967</v>
      </c>
      <c r="H643" s="60">
        <v>2024</v>
      </c>
      <c r="I643" t="s" s="58">
        <v>332</v>
      </c>
      <c r="K643" t="s" s="82">
        <v>332</v>
      </c>
      <c r="L643" s="36">
        <v>12.82</v>
      </c>
      <c r="M643" s="60">
        <f>SUM(O643:X643)</f>
        <v>0</v>
      </c>
      <c r="N643" s="36">
        <f>L643*M643</f>
        <v>0</v>
      </c>
      <c r="O643" s="62"/>
      <c r="P643" s="62"/>
      <c r="Q643" s="62"/>
      <c r="R643" s="62"/>
      <c r="S643" s="62"/>
      <c r="T643" s="62"/>
      <c r="U643" s="62"/>
      <c r="V643" s="62"/>
      <c r="W643" s="62"/>
      <c r="X643" s="62"/>
    </row>
    <row r="644" s="6" customFormat="1" ht="12" customHeight="1">
      <c r="A644" t="s" s="52">
        <f>IF(E644=E645,IF(F644=F645,IF(K644=K645,"ne",IF(K645=K646,"ano","ne")),IF(F644=F643,"ano",IF(F645=F646,"ano","ne"))),"ano")</f>
        <v>41</v>
      </c>
      <c r="B644" s="56">
        <v>45292</v>
      </c>
      <c r="C644" t="s" s="63">
        <v>66</v>
      </c>
      <c r="D644" t="s" s="58">
        <v>968</v>
      </c>
      <c r="E644" t="s" s="58">
        <v>878</v>
      </c>
      <c r="F644" s="59">
        <v>5287</v>
      </c>
      <c r="G644" t="s" s="58">
        <v>969</v>
      </c>
      <c r="H644" s="60">
        <v>2024</v>
      </c>
      <c r="I644" t="s" s="58">
        <v>45</v>
      </c>
      <c r="K644" t="s" s="66">
        <v>45</v>
      </c>
      <c r="L644" s="36">
        <v>8.94</v>
      </c>
      <c r="M644" s="60">
        <f>SUM(O644:X644)</f>
        <v>0</v>
      </c>
      <c r="N644" s="36">
        <f>L644*M644</f>
        <v>0</v>
      </c>
      <c r="O644" s="62"/>
      <c r="P644" s="62"/>
      <c r="Q644" s="62"/>
      <c r="R644" s="62"/>
      <c r="S644" s="62"/>
      <c r="T644" s="62"/>
      <c r="U644" s="62"/>
      <c r="V644" s="62"/>
      <c r="W644" s="62"/>
      <c r="X644" s="62"/>
    </row>
    <row r="645" s="6" customFormat="1" ht="12" customHeight="1">
      <c r="A645" t="s" s="52">
        <f>IF(E645=E646,IF(F645=F646,IF(K645=K646,"ne",IF(K646=K647,"ano","ne")),IF(F645=F644,"ano",IF(F646=F647,"ano","ne"))),"ano")</f>
        <v>41</v>
      </c>
      <c r="B645" s="56">
        <v>45292</v>
      </c>
      <c r="C645" t="s" s="63">
        <v>66</v>
      </c>
      <c r="D645" t="s" s="58">
        <v>970</v>
      </c>
      <c r="E645" t="s" s="58">
        <v>878</v>
      </c>
      <c r="F645" s="59">
        <v>5288</v>
      </c>
      <c r="G645" t="s" s="58">
        <v>971</v>
      </c>
      <c r="H645" s="60">
        <v>2024</v>
      </c>
      <c r="I645" t="s" s="58">
        <v>601</v>
      </c>
      <c r="K645" t="s" s="90">
        <v>601</v>
      </c>
      <c r="L645" s="36">
        <v>10.23</v>
      </c>
      <c r="M645" s="60">
        <f>SUM(O645:X645)</f>
        <v>0</v>
      </c>
      <c r="N645" s="36">
        <f>L645*M645</f>
        <v>0</v>
      </c>
      <c r="O645" s="62"/>
      <c r="P645" s="62"/>
      <c r="Q645" s="62"/>
      <c r="R645" s="62"/>
      <c r="S645" s="62"/>
      <c r="T645" s="62"/>
      <c r="U645" s="62"/>
      <c r="V645" s="62"/>
      <c r="W645" s="62"/>
      <c r="X645" s="62"/>
    </row>
    <row r="646" s="6" customFormat="1" ht="12" customHeight="1">
      <c r="A646" t="s" s="52">
        <f>IF(E646=E647,IF(F646=F647,IF(K646=K647,"ne",IF(K647=K648,"ano","ne")),IF(F646=F645,"ano",IF(F647=F648,"ano","ne"))),"ano")</f>
        <v>41</v>
      </c>
      <c r="B646" s="56">
        <v>45292</v>
      </c>
      <c r="C646" t="s" s="63">
        <v>66</v>
      </c>
      <c r="D646" t="s" s="58">
        <v>972</v>
      </c>
      <c r="E646" t="s" s="58">
        <v>878</v>
      </c>
      <c r="F646" s="59">
        <v>5289</v>
      </c>
      <c r="G646" t="s" s="58">
        <v>973</v>
      </c>
      <c r="H646" s="60">
        <v>2024</v>
      </c>
      <c r="I646" t="s" s="58">
        <v>332</v>
      </c>
      <c r="K646" t="s" s="82">
        <v>332</v>
      </c>
      <c r="L646" s="36">
        <v>11.53</v>
      </c>
      <c r="M646" s="60">
        <f>SUM(O646:X646)</f>
        <v>0</v>
      </c>
      <c r="N646" s="36">
        <f>L646*M646</f>
        <v>0</v>
      </c>
      <c r="O646" s="62"/>
      <c r="P646" s="62"/>
      <c r="Q646" s="62"/>
      <c r="R646" s="62"/>
      <c r="S646" s="62"/>
      <c r="T646" s="62"/>
      <c r="U646" s="62"/>
      <c r="V646" s="62"/>
      <c r="W646" s="62"/>
      <c r="X646" s="62"/>
    </row>
    <row r="647" s="6" customFormat="1" ht="12" customHeight="1">
      <c r="A647" t="s" s="52">
        <f>IF(E647=E648,IF(F647=F648,IF(K647=K648,"ne",IF(K648=K649,"ano","ne")),IF(F647=F646,"ano",IF(F648=F649,"ano","ne"))),"ano")</f>
        <v>41</v>
      </c>
      <c r="B647" s="56">
        <v>45292</v>
      </c>
      <c r="C647" s="57"/>
      <c r="D647" t="s" s="58">
        <v>974</v>
      </c>
      <c r="E647" t="s" s="58">
        <v>878</v>
      </c>
      <c r="F647" s="59">
        <v>4120</v>
      </c>
      <c r="G647" t="s" s="58">
        <v>975</v>
      </c>
      <c r="H647" s="60">
        <v>2022</v>
      </c>
      <c r="I647" t="s" s="58">
        <v>332</v>
      </c>
      <c r="K647" t="s" s="82">
        <v>332</v>
      </c>
      <c r="L647" s="36">
        <v>10.23</v>
      </c>
      <c r="M647" s="60">
        <f>SUM(O647:X647)</f>
        <v>0</v>
      </c>
      <c r="N647" s="36">
        <f>L647*M647</f>
        <v>0</v>
      </c>
      <c r="O647" s="62"/>
      <c r="P647" s="62"/>
      <c r="Q647" s="62"/>
      <c r="R647" s="62"/>
      <c r="S647" s="62"/>
      <c r="T647" s="62"/>
      <c r="U647" s="62"/>
      <c r="V647" s="62"/>
      <c r="W647" s="62"/>
      <c r="X647" s="62"/>
    </row>
    <row r="648" s="6" customFormat="1" ht="12" customHeight="1">
      <c r="A648" t="s" s="52">
        <f>IF(E648=E649,IF(F648=F649,IF(K648=K649,"ne",IF(K649=K650,"ano","ne")),IF(F648=F647,"ano",IF(F649=F650,"ano","ne"))),"ano")</f>
        <v>41</v>
      </c>
      <c r="B648" s="56">
        <v>45292</v>
      </c>
      <c r="C648" s="57"/>
      <c r="D648" t="s" s="58">
        <v>976</v>
      </c>
      <c r="E648" t="s" s="58">
        <v>878</v>
      </c>
      <c r="F648" s="59">
        <v>4121</v>
      </c>
      <c r="G648" t="s" s="58">
        <v>977</v>
      </c>
      <c r="H648" s="60">
        <v>2022</v>
      </c>
      <c r="I648" t="s" s="58">
        <v>601</v>
      </c>
      <c r="K648" t="s" s="90">
        <v>601</v>
      </c>
      <c r="L648" s="36">
        <v>11.53</v>
      </c>
      <c r="M648" s="60">
        <f>SUM(O648:X648)</f>
        <v>0</v>
      </c>
      <c r="N648" s="36">
        <f>L648*M648</f>
        <v>0</v>
      </c>
      <c r="O648" s="62"/>
      <c r="P648" s="62"/>
      <c r="Q648" s="62"/>
      <c r="R648" s="62"/>
      <c r="S648" s="62"/>
      <c r="T648" s="62"/>
      <c r="U648" s="62"/>
      <c r="V648" s="62"/>
      <c r="W648" s="62"/>
      <c r="X648" s="62"/>
    </row>
    <row r="649" s="6" customFormat="1" ht="12" customHeight="1">
      <c r="A649" t="s" s="52">
        <f>IF(E649=E650,IF(F649=F650,IF(K649=K650,"ne",IF(K650=K651,"ano","ne")),IF(F649=F648,"ano",IF(F650=F651,"ano","ne"))),"ano")</f>
        <v>41</v>
      </c>
      <c r="B649" s="56">
        <v>45292</v>
      </c>
      <c r="C649" s="57"/>
      <c r="D649" t="s" s="58">
        <v>978</v>
      </c>
      <c r="E649" t="s" s="58">
        <v>878</v>
      </c>
      <c r="F649" s="59">
        <v>4122</v>
      </c>
      <c r="G649" t="s" s="58">
        <v>979</v>
      </c>
      <c r="H649" s="60">
        <v>2022</v>
      </c>
      <c r="I649" t="s" s="58">
        <v>544</v>
      </c>
      <c r="K649" t="s" s="83">
        <v>544</v>
      </c>
      <c r="L649" s="36">
        <v>12.82</v>
      </c>
      <c r="M649" s="60">
        <f>SUM(O649:X649)</f>
        <v>0</v>
      </c>
      <c r="N649" s="36">
        <f>L649*M649</f>
        <v>0</v>
      </c>
      <c r="O649" s="62"/>
      <c r="P649" s="62"/>
      <c r="Q649" s="62"/>
      <c r="R649" s="62"/>
      <c r="S649" s="62"/>
      <c r="T649" s="62"/>
      <c r="U649" s="62"/>
      <c r="V649" s="62"/>
      <c r="W649" s="62"/>
      <c r="X649" s="62"/>
    </row>
    <row r="650" s="6" customFormat="1" ht="12" customHeight="1">
      <c r="A650" t="s" s="52">
        <f>IF(E650=E651,IF(F650=F651,IF(K650=K651,"ne",IF(K651=K652,"ano","ne")),IF(F650=F649,"ano",IF(F651=F652,"ano","ne"))),"ano")</f>
        <v>41</v>
      </c>
      <c r="B650" s="56">
        <v>45292</v>
      </c>
      <c r="C650" s="57"/>
      <c r="D650" t="s" s="58">
        <v>980</v>
      </c>
      <c r="E650" t="s" s="58">
        <v>878</v>
      </c>
      <c r="F650" s="59">
        <v>4124</v>
      </c>
      <c r="G650" t="s" s="58">
        <v>981</v>
      </c>
      <c r="H650" s="60">
        <v>2019</v>
      </c>
      <c r="I650" t="s" s="58">
        <v>45</v>
      </c>
      <c r="K650" t="s" s="66">
        <v>45</v>
      </c>
      <c r="L650" s="36">
        <v>12.82</v>
      </c>
      <c r="M650" s="60">
        <f>SUM(O650:X650)</f>
        <v>0</v>
      </c>
      <c r="N650" s="36">
        <f>L650*M650</f>
        <v>0</v>
      </c>
      <c r="O650" s="62"/>
      <c r="P650" s="62"/>
      <c r="Q650" s="62"/>
      <c r="R650" s="62"/>
      <c r="S650" s="62"/>
      <c r="T650" s="62"/>
      <c r="U650" s="62"/>
      <c r="V650" s="62"/>
      <c r="W650" s="62"/>
      <c r="X650" s="62"/>
    </row>
    <row r="651" s="6" customFormat="1" ht="12" customHeight="1">
      <c r="A651" t="s" s="52">
        <f>IF(E651=E652,IF(F651=F652,IF(K651=K652,"ne",IF(K652=K653,"ano","ne")),IF(F651=F650,"ano",IF(F652=F653,"ano","ne"))),"ano")</f>
        <v>41</v>
      </c>
      <c r="B651" s="56">
        <v>45292</v>
      </c>
      <c r="C651" s="57"/>
      <c r="D651" t="s" s="58">
        <v>982</v>
      </c>
      <c r="E651" t="s" s="58">
        <v>878</v>
      </c>
      <c r="F651" s="59">
        <v>4125</v>
      </c>
      <c r="G651" t="s" s="58">
        <v>983</v>
      </c>
      <c r="H651" s="60">
        <v>2019</v>
      </c>
      <c r="I651" t="s" s="58">
        <v>601</v>
      </c>
      <c r="K651" t="s" s="90">
        <v>601</v>
      </c>
      <c r="L651" s="36">
        <v>12.82</v>
      </c>
      <c r="M651" s="60">
        <f>SUM(O651:X651)</f>
        <v>0</v>
      </c>
      <c r="N651" s="36">
        <f>L651*M651</f>
        <v>0</v>
      </c>
      <c r="O651" s="62"/>
      <c r="P651" s="62"/>
      <c r="Q651" s="62"/>
      <c r="R651" s="62"/>
      <c r="S651" s="62"/>
      <c r="T651" s="62"/>
      <c r="U651" s="62"/>
      <c r="V651" s="62"/>
      <c r="W651" s="62"/>
      <c r="X651" s="62"/>
    </row>
    <row r="652" s="6" customFormat="1" ht="12" customHeight="1">
      <c r="A652" t="s" s="52">
        <f>IF(E652=E653,IF(F652=F653,IF(K652=K653,"ne",IF(K653=K654,"ano","ne")),IF(F652=F651,"ano",IF(F653=F654,"ano","ne"))),"ano")</f>
        <v>41</v>
      </c>
      <c r="B652" s="56">
        <v>45292</v>
      </c>
      <c r="C652" t="s" s="63">
        <v>66</v>
      </c>
      <c r="D652" t="s" s="58">
        <v>984</v>
      </c>
      <c r="E652" t="s" s="58">
        <v>878</v>
      </c>
      <c r="F652" s="59">
        <v>5290</v>
      </c>
      <c r="G652" t="s" s="58">
        <v>985</v>
      </c>
      <c r="H652" s="60">
        <v>2024</v>
      </c>
      <c r="I652" t="s" s="58">
        <v>212</v>
      </c>
      <c r="K652" t="s" s="71">
        <v>213</v>
      </c>
      <c r="L652" s="36">
        <v>23.29</v>
      </c>
      <c r="M652" s="60">
        <f>SUM(O652:X652)</f>
        <v>0</v>
      </c>
      <c r="N652" s="36">
        <f>L652*M652</f>
        <v>0</v>
      </c>
      <c r="O652" s="62"/>
      <c r="P652" s="62"/>
      <c r="Q652" s="62"/>
      <c r="R652" s="62"/>
      <c r="S652" s="62"/>
      <c r="T652" s="62"/>
      <c r="U652" s="62"/>
      <c r="V652" s="62"/>
      <c r="W652" s="62"/>
      <c r="X652" s="62"/>
    </row>
    <row r="653" s="6" customFormat="1" ht="12" customHeight="1">
      <c r="A653" t="s" s="52">
        <f>IF(E653=E654,IF(F653=F654,IF(K653=K654,"ne",IF(K654=K655,"ano","ne")),IF(F653=F652,"ano",IF(F654=F655,"ano","ne"))),"ano")</f>
        <v>41</v>
      </c>
      <c r="B653" s="56">
        <v>45292</v>
      </c>
      <c r="C653" t="s" s="63">
        <v>66</v>
      </c>
      <c r="D653" t="s" s="58">
        <v>986</v>
      </c>
      <c r="E653" t="s" s="58">
        <v>878</v>
      </c>
      <c r="F653" s="59">
        <v>5291</v>
      </c>
      <c r="G653" t="s" s="58">
        <v>987</v>
      </c>
      <c r="H653" s="60">
        <v>2024</v>
      </c>
      <c r="I653" t="s" s="58">
        <v>843</v>
      </c>
      <c r="K653" t="s" s="106">
        <v>844</v>
      </c>
      <c r="L653" s="36">
        <v>25.88</v>
      </c>
      <c r="M653" s="60">
        <f>SUM(O653:X653)</f>
        <v>0</v>
      </c>
      <c r="N653" s="36">
        <f>L653*M653</f>
        <v>0</v>
      </c>
      <c r="O653" s="62"/>
      <c r="P653" s="62"/>
      <c r="Q653" s="62"/>
      <c r="R653" s="62"/>
      <c r="S653" s="62"/>
      <c r="T653" s="62"/>
      <c r="U653" s="62"/>
      <c r="V653" s="62"/>
      <c r="W653" s="62"/>
      <c r="X653" s="62"/>
    </row>
    <row r="654" s="6" customFormat="1" ht="12" customHeight="1">
      <c r="A654" t="s" s="52">
        <f>IF(E654=E655,IF(F654=F655,IF(K654=K655,"ne",IF(K655=K656,"ano","ne")),IF(F654=F653,"ano",IF(F655=F656,"ano","ne"))),"ano")</f>
        <v>41</v>
      </c>
      <c r="B654" s="56">
        <v>45292</v>
      </c>
      <c r="C654" t="s" s="63">
        <v>66</v>
      </c>
      <c r="D654" t="s" s="58">
        <v>988</v>
      </c>
      <c r="E654" t="s" s="58">
        <v>878</v>
      </c>
      <c r="F654" s="59">
        <v>5292</v>
      </c>
      <c r="G654" t="s" s="58">
        <v>989</v>
      </c>
      <c r="H654" s="60">
        <v>2024</v>
      </c>
      <c r="I654" t="s" s="58">
        <v>544</v>
      </c>
      <c r="K654" t="s" s="83">
        <v>544</v>
      </c>
      <c r="L654" s="36">
        <v>10.85</v>
      </c>
      <c r="M654" s="60">
        <f>SUM(O654:X654)</f>
        <v>0</v>
      </c>
      <c r="N654" s="36">
        <f>L654*M654</f>
        <v>0</v>
      </c>
      <c r="O654" s="62"/>
      <c r="P654" s="62"/>
      <c r="Q654" s="62"/>
      <c r="R654" s="62"/>
      <c r="S654" s="62"/>
      <c r="T654" s="62"/>
      <c r="U654" s="62"/>
      <c r="V654" s="62"/>
      <c r="W654" s="62"/>
      <c r="X654" s="62"/>
    </row>
    <row r="655" s="6" customFormat="1" ht="12" customHeight="1">
      <c r="A655" t="s" s="52">
        <f>IF(E655=E656,IF(F655=F656,IF(K655=K656,"ne",IF(K656=K657,"ano","ne")),IF(F655=F654,"ano",IF(F656=F657,"ano","ne"))),"ano")</f>
        <v>41</v>
      </c>
      <c r="B655" s="56">
        <v>45292</v>
      </c>
      <c r="C655" t="s" s="63">
        <v>66</v>
      </c>
      <c r="D655" t="s" s="58">
        <v>990</v>
      </c>
      <c r="E655" t="s" s="58">
        <v>878</v>
      </c>
      <c r="F655" s="59">
        <v>5293</v>
      </c>
      <c r="G655" t="s" s="58">
        <v>991</v>
      </c>
      <c r="H655" s="60">
        <v>2024</v>
      </c>
      <c r="I655" t="s" s="58">
        <v>332</v>
      </c>
      <c r="K655" t="s" s="82">
        <v>332</v>
      </c>
      <c r="L655" s="36">
        <v>12.93</v>
      </c>
      <c r="M655" s="60">
        <f>SUM(O655:X655)</f>
        <v>0</v>
      </c>
      <c r="N655" s="36">
        <f>L655*M655</f>
        <v>0</v>
      </c>
      <c r="O655" s="62"/>
      <c r="P655" s="62"/>
      <c r="Q655" s="62"/>
      <c r="R655" s="62"/>
      <c r="S655" s="62"/>
      <c r="T655" s="62"/>
      <c r="U655" s="62"/>
      <c r="V655" s="62"/>
      <c r="W655" s="62"/>
      <c r="X655" s="62"/>
    </row>
    <row r="656" s="6" customFormat="1" ht="12" customHeight="1">
      <c r="A656" t="s" s="52">
        <f>IF(E656=E657,IF(F656=F657,IF(K656=K657,"ne",IF(K657=K658,"ano","ne")),IF(F656=F655,"ano",IF(F657=F658,"ano","ne"))),"ano")</f>
        <v>41</v>
      </c>
      <c r="B656" s="56">
        <v>45292</v>
      </c>
      <c r="C656" t="s" s="63">
        <v>66</v>
      </c>
      <c r="D656" t="s" s="58">
        <v>992</v>
      </c>
      <c r="E656" t="s" s="58">
        <v>878</v>
      </c>
      <c r="F656" s="59">
        <v>5294</v>
      </c>
      <c r="G656" t="s" s="58">
        <v>993</v>
      </c>
      <c r="H656" s="60">
        <v>2024</v>
      </c>
      <c r="I656" t="s" s="58">
        <v>212</v>
      </c>
      <c r="K656" t="s" s="71">
        <v>213</v>
      </c>
      <c r="L656" s="36">
        <v>8.779999999999999</v>
      </c>
      <c r="M656" s="60">
        <f>SUM(O656:X656)</f>
        <v>0</v>
      </c>
      <c r="N656" s="36">
        <f>L656*M656</f>
        <v>0</v>
      </c>
      <c r="O656" s="62"/>
      <c r="P656" s="62"/>
      <c r="Q656" s="62"/>
      <c r="R656" s="62"/>
      <c r="S656" s="62"/>
      <c r="T656" s="62"/>
      <c r="U656" s="62"/>
      <c r="V656" s="62"/>
      <c r="W656" s="62"/>
      <c r="X656" s="62"/>
    </row>
    <row r="657" s="6" customFormat="1" ht="12.75" customHeight="1">
      <c r="A657" t="s" s="52">
        <f>IF(E657=E658,IF(F657=F658,IF(K657=K658,"ne",IF(K658=K659,"ano","ne")),IF(F657=F656,"ano",IF(F658=F659,"ano","ne"))),"ano")</f>
        <v>64</v>
      </c>
      <c r="B657" s="56">
        <v>45292</v>
      </c>
      <c r="C657" t="s" s="63">
        <v>66</v>
      </c>
      <c r="D657" t="s" s="58">
        <v>994</v>
      </c>
      <c r="E657" t="s" s="58">
        <v>878</v>
      </c>
      <c r="F657" s="59">
        <v>5295</v>
      </c>
      <c r="G657" t="s" s="58">
        <v>995</v>
      </c>
      <c r="H657" s="60">
        <v>2024</v>
      </c>
      <c r="I657" t="s" s="58">
        <v>843</v>
      </c>
      <c r="K657" t="s" s="106">
        <v>844</v>
      </c>
      <c r="L657" s="36">
        <v>9.82</v>
      </c>
      <c r="M657" s="60">
        <f>SUM(O657:X657)</f>
        <v>0</v>
      </c>
      <c r="N657" s="36">
        <f>L657*M657</f>
        <v>0</v>
      </c>
      <c r="O657" s="62"/>
      <c r="P657" s="62"/>
      <c r="Q657" s="62"/>
      <c r="R657" s="62"/>
      <c r="S657" s="62"/>
      <c r="T657" s="62"/>
      <c r="U657" s="62"/>
      <c r="V657" s="62"/>
      <c r="W657" s="62"/>
      <c r="X657" s="62"/>
    </row>
    <row r="658" s="6" customFormat="1" ht="12.75" customHeight="1">
      <c r="A658" t="s" s="52">
        <f>IF(E658=E659,IF(F658=F659,IF(K658=K659,"ne",IF(K659=K660,"ano","ne")),IF(F658=F657,"ano",IF(F659=F660,"ano","ne"))),"ano")</f>
        <v>41</v>
      </c>
      <c r="B658" s="56">
        <v>45292</v>
      </c>
      <c r="C658" t="s" s="63">
        <v>66</v>
      </c>
      <c r="D658" t="s" s="58">
        <v>996</v>
      </c>
      <c r="E658" t="s" s="58">
        <v>997</v>
      </c>
      <c r="F658" s="59">
        <v>4341</v>
      </c>
      <c r="G658" t="s" s="58">
        <v>998</v>
      </c>
      <c r="H658" s="60">
        <v>2020</v>
      </c>
      <c r="I658" t="s" s="58">
        <v>601</v>
      </c>
      <c r="K658" t="s" s="90">
        <v>601</v>
      </c>
      <c r="L658" s="36">
        <v>4.12</v>
      </c>
      <c r="M658" s="60">
        <f>SUM(O658:X658)</f>
        <v>0</v>
      </c>
      <c r="N658" s="36">
        <f>L658*M658</f>
        <v>0</v>
      </c>
      <c r="O658" s="62"/>
      <c r="P658" s="62"/>
      <c r="Q658" s="62"/>
      <c r="R658" s="62"/>
      <c r="S658" s="62"/>
      <c r="T658" s="62"/>
      <c r="U658" s="62"/>
      <c r="V658" s="62"/>
      <c r="W658" s="62"/>
      <c r="X658" s="62"/>
    </row>
    <row r="659" s="6" customFormat="1" ht="12" customHeight="1">
      <c r="A659" t="s" s="52">
        <f>IF(E659=E660,IF(F659=F660,IF(K659=K660,"ne",IF(K660=K661,"ano","ne")),IF(F659=F658,"ano",IF(F660=F661,"ano","ne"))),"ano")</f>
        <v>41</v>
      </c>
      <c r="B659" s="56">
        <v>45292</v>
      </c>
      <c r="C659" t="s" s="63">
        <v>66</v>
      </c>
      <c r="D659" t="s" s="58">
        <v>999</v>
      </c>
      <c r="E659" t="s" s="58">
        <v>997</v>
      </c>
      <c r="F659" s="59">
        <v>4341</v>
      </c>
      <c r="G659" t="s" s="58">
        <v>998</v>
      </c>
      <c r="H659" s="60">
        <v>2020</v>
      </c>
      <c r="I659" t="s" s="58">
        <v>332</v>
      </c>
      <c r="K659" t="s" s="82">
        <v>332</v>
      </c>
      <c r="L659" s="36">
        <v>4.12</v>
      </c>
      <c r="M659" s="60">
        <f>SUM(O659:X659)</f>
        <v>0</v>
      </c>
      <c r="N659" s="36">
        <f>L659*M659</f>
        <v>0</v>
      </c>
      <c r="O659" s="62"/>
      <c r="P659" s="62"/>
      <c r="Q659" s="62"/>
      <c r="R659" s="62"/>
      <c r="S659" s="62"/>
      <c r="T659" s="62"/>
      <c r="U659" s="62"/>
      <c r="V659" s="62"/>
      <c r="W659" s="62"/>
      <c r="X659" s="62"/>
    </row>
    <row r="660" s="6" customFormat="1" ht="12" customHeight="1">
      <c r="A660" t="s" s="52">
        <f>IF(E660=E661,IF(F660=F661,IF(K660=K661,"ne",IF(K661=K662,"ano","ne")),IF(F660=F659,"ano",IF(F661=F662,"ano","ne"))),"ano")</f>
        <v>41</v>
      </c>
      <c r="B660" s="56">
        <v>45292</v>
      </c>
      <c r="C660" t="s" s="63">
        <v>66</v>
      </c>
      <c r="D660" t="s" s="58">
        <v>1000</v>
      </c>
      <c r="E660" t="s" s="58">
        <v>997</v>
      </c>
      <c r="F660" s="59">
        <v>4341</v>
      </c>
      <c r="G660" t="s" s="58">
        <v>998</v>
      </c>
      <c r="H660" s="60">
        <v>2020</v>
      </c>
      <c r="I660" t="s" s="58">
        <v>45</v>
      </c>
      <c r="K660" t="s" s="66">
        <v>45</v>
      </c>
      <c r="L660" s="36">
        <v>4.12</v>
      </c>
      <c r="M660" s="60">
        <f>SUM(O660:X660)</f>
        <v>0</v>
      </c>
      <c r="N660" s="36">
        <f>L660*M660</f>
        <v>0</v>
      </c>
      <c r="O660" s="62"/>
      <c r="P660" s="62"/>
      <c r="Q660" s="62"/>
      <c r="R660" s="62"/>
      <c r="S660" s="62"/>
      <c r="T660" s="62"/>
      <c r="U660" s="62"/>
      <c r="V660" s="62"/>
      <c r="W660" s="62"/>
      <c r="X660" s="62"/>
    </row>
    <row r="661" s="6" customFormat="1" ht="12.75" customHeight="1">
      <c r="A661" t="s" s="52">
        <f>IF(E661=E662,IF(F661=F662,IF(K661=K662,"ne",IF(K662=K663,"ano","ne")),IF(F661=F660,"ano",IF(F662=F663,"ano","ne"))),"ano")</f>
        <v>64</v>
      </c>
      <c r="B661" s="56">
        <v>45292</v>
      </c>
      <c r="C661" t="s" s="63">
        <v>66</v>
      </c>
      <c r="D661" t="s" s="58">
        <v>1001</v>
      </c>
      <c r="E661" t="s" s="58">
        <v>997</v>
      </c>
      <c r="F661" s="59">
        <v>4341</v>
      </c>
      <c r="G661" t="s" s="58">
        <v>998</v>
      </c>
      <c r="H661" s="60">
        <v>2020</v>
      </c>
      <c r="I661" t="s" s="58">
        <v>232</v>
      </c>
      <c r="K661" t="s" s="72">
        <v>232</v>
      </c>
      <c r="L661" s="36">
        <v>4.12</v>
      </c>
      <c r="M661" s="60">
        <f>SUM(O661:X661)</f>
        <v>0</v>
      </c>
      <c r="N661" s="36">
        <f>L661*M661</f>
        <v>0</v>
      </c>
      <c r="O661" s="62"/>
      <c r="P661" s="62"/>
      <c r="Q661" s="62"/>
      <c r="R661" s="62"/>
      <c r="S661" s="62"/>
      <c r="T661" s="62"/>
      <c r="U661" s="62"/>
      <c r="V661" s="62"/>
      <c r="W661" s="62"/>
      <c r="X661" s="62"/>
    </row>
    <row r="662" s="6" customFormat="1" ht="12.75" customHeight="1">
      <c r="A662" t="s" s="52">
        <f>IF(E662=E663,IF(F662=F663,IF(K662=K663,"ne",IF(K663=K664,"ano","ne")),IF(F662=F661,"ano",IF(F663=F664,"ano","ne"))),"ano")</f>
        <v>41</v>
      </c>
      <c r="B662" s="56">
        <v>45292</v>
      </c>
      <c r="C662" t="s" s="63">
        <v>66</v>
      </c>
      <c r="D662" t="s" s="58">
        <v>1002</v>
      </c>
      <c r="E662" t="s" s="58">
        <v>997</v>
      </c>
      <c r="F662" s="59">
        <v>4342</v>
      </c>
      <c r="G662" t="s" s="58">
        <v>1003</v>
      </c>
      <c r="H662" s="60">
        <v>2020</v>
      </c>
      <c r="I662" t="s" s="58">
        <v>601</v>
      </c>
      <c r="K662" t="s" s="90">
        <v>601</v>
      </c>
      <c r="L662" s="36">
        <v>4.12</v>
      </c>
      <c r="M662" s="60">
        <f>SUM(O662:X662)</f>
        <v>0</v>
      </c>
      <c r="N662" s="36">
        <f>L662*M662</f>
        <v>0</v>
      </c>
      <c r="O662" s="62"/>
      <c r="P662" s="62"/>
      <c r="Q662" s="62"/>
      <c r="R662" s="62"/>
      <c r="S662" s="62"/>
      <c r="T662" s="62"/>
      <c r="U662" s="62"/>
      <c r="V662" s="62"/>
      <c r="W662" s="62"/>
      <c r="X662" s="62"/>
    </row>
    <row r="663" s="6" customFormat="1" ht="12" customHeight="1">
      <c r="A663" t="s" s="52">
        <f>IF(E663=E664,IF(F663=F664,IF(K663=K664,"ne",IF(K664=K665,"ano","ne")),IF(F663=F662,"ano",IF(F664=F665,"ano","ne"))),"ano")</f>
        <v>41</v>
      </c>
      <c r="B663" s="56">
        <v>45292</v>
      </c>
      <c r="C663" t="s" s="63">
        <v>66</v>
      </c>
      <c r="D663" t="s" s="58">
        <v>1004</v>
      </c>
      <c r="E663" t="s" s="58">
        <v>997</v>
      </c>
      <c r="F663" s="59">
        <v>4342</v>
      </c>
      <c r="G663" t="s" s="58">
        <v>1003</v>
      </c>
      <c r="H663" s="60">
        <v>2020</v>
      </c>
      <c r="I663" t="s" s="58">
        <v>332</v>
      </c>
      <c r="K663" t="s" s="82">
        <v>332</v>
      </c>
      <c r="L663" s="36">
        <v>4.12</v>
      </c>
      <c r="M663" s="60">
        <f>SUM(O663:X663)</f>
        <v>0</v>
      </c>
      <c r="N663" s="36">
        <f>L663*M663</f>
        <v>0</v>
      </c>
      <c r="O663" s="62"/>
      <c r="P663" s="62"/>
      <c r="Q663" s="62"/>
      <c r="R663" s="62"/>
      <c r="S663" s="62"/>
      <c r="T663" s="62"/>
      <c r="U663" s="62"/>
      <c r="V663" s="62"/>
      <c r="W663" s="62"/>
      <c r="X663" s="62"/>
    </row>
    <row r="664" s="6" customFormat="1" ht="12" customHeight="1">
      <c r="A664" t="s" s="52">
        <f>IF(E664=E665,IF(F664=F665,IF(K664=K665,"ne",IF(K665=K666,"ano","ne")),IF(F664=F663,"ano",IF(F665=F666,"ano","ne"))),"ano")</f>
        <v>41</v>
      </c>
      <c r="B664" s="56">
        <v>45292</v>
      </c>
      <c r="C664" t="s" s="63">
        <v>66</v>
      </c>
      <c r="D664" t="s" s="58">
        <v>1005</v>
      </c>
      <c r="E664" t="s" s="58">
        <v>997</v>
      </c>
      <c r="F664" s="59">
        <v>4342</v>
      </c>
      <c r="G664" t="s" s="58">
        <v>1003</v>
      </c>
      <c r="H664" s="60">
        <v>2020</v>
      </c>
      <c r="I664" t="s" s="58">
        <v>45</v>
      </c>
      <c r="K664" t="s" s="66">
        <v>45</v>
      </c>
      <c r="L664" s="36">
        <v>4.12</v>
      </c>
      <c r="M664" s="60">
        <f>SUM(O664:X664)</f>
        <v>0</v>
      </c>
      <c r="N664" s="36">
        <f>L664*M664</f>
        <v>0</v>
      </c>
      <c r="O664" s="62"/>
      <c r="P664" s="62"/>
      <c r="Q664" s="62"/>
      <c r="R664" s="62"/>
      <c r="S664" s="62"/>
      <c r="T664" s="62"/>
      <c r="U664" s="62"/>
      <c r="V664" s="62"/>
      <c r="W664" s="62"/>
      <c r="X664" s="62"/>
    </row>
    <row r="665" s="6" customFormat="1" ht="12.75" customHeight="1">
      <c r="A665" t="s" s="52">
        <f>IF(E665=E666,IF(F665=F666,IF(K665=K666,"ne",IF(K666=K667,"ano","ne")),IF(F665=F664,"ano",IF(F666=F667,"ano","ne"))),"ano")</f>
        <v>64</v>
      </c>
      <c r="B665" s="56">
        <v>45292</v>
      </c>
      <c r="C665" t="s" s="63">
        <v>66</v>
      </c>
      <c r="D665" t="s" s="58">
        <v>1006</v>
      </c>
      <c r="E665" t="s" s="58">
        <v>997</v>
      </c>
      <c r="F665" s="59">
        <v>4342</v>
      </c>
      <c r="G665" t="s" s="58">
        <v>1003</v>
      </c>
      <c r="H665" s="60">
        <v>2020</v>
      </c>
      <c r="I665" t="s" s="58">
        <v>232</v>
      </c>
      <c r="K665" t="s" s="72">
        <v>232</v>
      </c>
      <c r="L665" s="36">
        <v>4.12</v>
      </c>
      <c r="M665" s="60">
        <f>SUM(O665:X665)</f>
        <v>0</v>
      </c>
      <c r="N665" s="36">
        <f>L665*M665</f>
        <v>0</v>
      </c>
      <c r="O665" s="62"/>
      <c r="P665" s="62"/>
      <c r="Q665" s="62"/>
      <c r="R665" s="62"/>
      <c r="S665" s="62"/>
      <c r="T665" s="62"/>
      <c r="U665" s="62"/>
      <c r="V665" s="62"/>
      <c r="W665" s="62"/>
      <c r="X665" s="62"/>
    </row>
    <row r="666" s="6" customFormat="1" ht="12.75" customHeight="1">
      <c r="A666" t="s" s="52">
        <f>IF(E666=E667,IF(F666=F667,IF(K666=K667,"ne",IF(K667=K668,"ano","ne")),IF(F666=F665,"ano",IF(F667=F668,"ano","ne"))),"ano")</f>
        <v>41</v>
      </c>
      <c r="B666" s="56">
        <v>45292</v>
      </c>
      <c r="C666" s="57"/>
      <c r="D666" t="s" s="58">
        <v>1007</v>
      </c>
      <c r="E666" t="s" s="58">
        <v>878</v>
      </c>
      <c r="F666" s="59">
        <v>3017</v>
      </c>
      <c r="G666" t="s" s="58">
        <v>1008</v>
      </c>
      <c r="H666" s="60">
        <v>2015</v>
      </c>
      <c r="I666" t="s" s="58">
        <v>475</v>
      </c>
      <c r="K666" t="s" s="80">
        <v>475</v>
      </c>
      <c r="L666" s="36">
        <v>10.23</v>
      </c>
      <c r="M666" s="60">
        <f>SUM(O666:X666)</f>
        <v>0</v>
      </c>
      <c r="N666" s="36">
        <f>L666*M666</f>
        <v>0</v>
      </c>
      <c r="O666" s="62"/>
      <c r="P666" s="62"/>
      <c r="Q666" s="62"/>
      <c r="R666" s="62"/>
      <c r="S666" s="62"/>
      <c r="T666" s="62"/>
      <c r="U666" s="62"/>
      <c r="V666" s="62"/>
      <c r="W666" s="62"/>
      <c r="X666" s="62"/>
    </row>
    <row r="667" s="6" customFormat="1" ht="12.75" customHeight="1">
      <c r="A667" t="s" s="52">
        <f>IF(E667=E668,IF(F667=F668,IF(K667=K668,"ne",IF(K668=K669,"ano","ne")),IF(F667=F666,"ano",IF(F668=F669,"ano","ne"))),"ano")</f>
        <v>64</v>
      </c>
      <c r="B667" s="56">
        <v>45292</v>
      </c>
      <c r="C667" s="57"/>
      <c r="D667" t="s" s="58">
        <v>1009</v>
      </c>
      <c r="E667" t="s" s="58">
        <v>878</v>
      </c>
      <c r="F667" s="59">
        <v>3018</v>
      </c>
      <c r="G667" t="s" s="58">
        <v>1010</v>
      </c>
      <c r="H667" s="60">
        <v>2015</v>
      </c>
      <c r="I667" t="s" s="58">
        <v>475</v>
      </c>
      <c r="K667" t="s" s="80">
        <v>475</v>
      </c>
      <c r="L667" s="36">
        <v>15.41</v>
      </c>
      <c r="M667" s="60">
        <f>SUM(O667:X667)</f>
        <v>0</v>
      </c>
      <c r="N667" s="36">
        <f>L667*M667</f>
        <v>0</v>
      </c>
      <c r="O667" s="62"/>
      <c r="P667" s="62"/>
      <c r="Q667" s="62"/>
      <c r="R667" s="62"/>
      <c r="S667" s="62"/>
      <c r="T667" s="62"/>
      <c r="U667" s="62"/>
      <c r="V667" s="62"/>
      <c r="W667" s="62"/>
      <c r="X667" s="62"/>
    </row>
    <row r="668" s="6" customFormat="1" ht="12.75" customHeight="1">
      <c r="A668" t="s" s="52">
        <f>IF(E668=E669,IF(F668=F669,IF(K668=K669,"ne",IF(K669=K670,"ano","ne")),IF(F668=F667,"ano",IF(F669=F670,"ano","ne"))),"ano")</f>
        <v>41</v>
      </c>
      <c r="B668" s="56">
        <v>45292</v>
      </c>
      <c r="C668" s="57"/>
      <c r="D668" t="s" s="58">
        <v>1011</v>
      </c>
      <c r="E668" t="s" s="58">
        <v>997</v>
      </c>
      <c r="F668" s="59">
        <v>2004</v>
      </c>
      <c r="G668" t="s" s="58">
        <v>1012</v>
      </c>
      <c r="H668" t="s" s="58">
        <v>517</v>
      </c>
      <c r="I668" s="65"/>
      <c r="L668" s="36">
        <v>20.7</v>
      </c>
      <c r="M668" s="60">
        <f>SUM(O668:X668)</f>
        <v>0</v>
      </c>
      <c r="N668" s="36">
        <f>L668*M668</f>
        <v>0</v>
      </c>
      <c r="O668" s="62"/>
      <c r="P668" s="62"/>
      <c r="Q668" s="62"/>
      <c r="R668" s="62"/>
      <c r="S668" s="62"/>
      <c r="T668" s="62"/>
      <c r="U668" s="62"/>
      <c r="V668" s="62"/>
      <c r="W668" s="62"/>
      <c r="X668" s="62"/>
    </row>
    <row r="669" s="6" customFormat="1" ht="12.75" customHeight="1">
      <c r="A669" t="s" s="52">
        <f>IF(E669=E670,IF(F669=F670,IF(K669=K670,"ne",IF(K670=K671,"ano","ne")),IF(F669=F668,"ano",IF(F670=F671,"ano","ne"))),"ano")</f>
        <v>64</v>
      </c>
      <c r="B669" s="56">
        <v>45292</v>
      </c>
      <c r="C669" s="57"/>
      <c r="D669" t="s" s="58">
        <v>1013</v>
      </c>
      <c r="E669" t="s" s="58">
        <v>997</v>
      </c>
      <c r="F669" s="59">
        <v>2465</v>
      </c>
      <c r="G669" t="s" s="58">
        <v>1014</v>
      </c>
      <c r="H669" t="s" s="58">
        <v>517</v>
      </c>
      <c r="I669" s="65"/>
      <c r="L669" s="36">
        <v>25.88</v>
      </c>
      <c r="M669" s="60">
        <f>SUM(O669:X669)</f>
        <v>0</v>
      </c>
      <c r="N669" s="36">
        <f>L669*M669</f>
        <v>0</v>
      </c>
      <c r="O669" s="62"/>
      <c r="P669" s="62"/>
      <c r="Q669" s="62"/>
      <c r="R669" s="62"/>
      <c r="S669" s="62"/>
      <c r="T669" s="62"/>
      <c r="U669" s="62"/>
      <c r="V669" s="62"/>
      <c r="W669" s="62"/>
      <c r="X669" s="62"/>
    </row>
    <row r="670" s="6" customFormat="1" ht="12.75" customHeight="1">
      <c r="A670" t="s" s="52">
        <f>IF(E670=E671,IF(F670=F671,IF(K670=K671,"ne",IF(K671=K672,"ano","ne")),IF(F670=F669,"ano",IF(F671=F672,"ano","ne"))),"ano")</f>
        <v>41</v>
      </c>
      <c r="B670" s="56">
        <v>45292</v>
      </c>
      <c r="C670" s="57"/>
      <c r="D670" t="s" s="58">
        <v>1015</v>
      </c>
      <c r="E670" t="s" s="58">
        <v>878</v>
      </c>
      <c r="F670" s="59">
        <v>4601</v>
      </c>
      <c r="G670" t="s" s="58">
        <v>1016</v>
      </c>
      <c r="H670" s="60">
        <v>2021</v>
      </c>
      <c r="I670" t="s" s="58">
        <v>601</v>
      </c>
      <c r="K670" t="s" s="90">
        <v>601</v>
      </c>
      <c r="L670" s="36">
        <v>113.99</v>
      </c>
      <c r="M670" s="60">
        <f>SUM(O670:X670)</f>
        <v>0</v>
      </c>
      <c r="N670" s="36">
        <f>L670*M670</f>
        <v>0</v>
      </c>
      <c r="O670" s="62"/>
      <c r="P670" s="62"/>
      <c r="Q670" s="62"/>
      <c r="R670" s="62"/>
      <c r="S670" s="62"/>
      <c r="T670" s="62"/>
      <c r="U670" s="62"/>
      <c r="V670" s="62"/>
      <c r="W670" s="62"/>
      <c r="X670" s="62"/>
    </row>
    <row r="671" s="6" customFormat="1" ht="12" customHeight="1">
      <c r="A671" t="s" s="52">
        <f>IF(E671=E672,IF(F671=F672,IF(K671=K672,"ne",IF(K672=K673,"ano","ne")),IF(F671=F670,"ano",IF(F672=F673,"ano","ne"))),"ano")</f>
        <v>41</v>
      </c>
      <c r="B671" s="56">
        <v>45292</v>
      </c>
      <c r="C671" s="57"/>
      <c r="D671" t="s" s="58">
        <v>1017</v>
      </c>
      <c r="E671" t="s" s="58">
        <v>878</v>
      </c>
      <c r="F671" s="59">
        <v>4601</v>
      </c>
      <c r="G671" t="s" s="58">
        <v>1016</v>
      </c>
      <c r="H671" s="60">
        <v>2021</v>
      </c>
      <c r="I671" t="s" s="58">
        <v>332</v>
      </c>
      <c r="K671" t="s" s="82">
        <v>332</v>
      </c>
      <c r="L671" s="36">
        <v>113.99</v>
      </c>
      <c r="M671" s="60">
        <f>SUM(O671:X671)</f>
        <v>0</v>
      </c>
      <c r="N671" s="36">
        <f>L671*M671</f>
        <v>0</v>
      </c>
      <c r="O671" s="62"/>
      <c r="P671" s="62"/>
      <c r="Q671" s="62"/>
      <c r="R671" s="62"/>
      <c r="S671" s="62"/>
      <c r="T671" s="62"/>
      <c r="U671" s="62"/>
      <c r="V671" s="62"/>
      <c r="W671" s="62"/>
      <c r="X671" s="62"/>
    </row>
    <row r="672" s="6" customFormat="1" ht="12.75" customHeight="1">
      <c r="A672" t="s" s="52">
        <f>IF(E672=E673,IF(F672=F673,IF(K672=K673,"ne",IF(K673=K674,"ano","ne")),IF(F672=F671,"ano",IF(F673=F674,"ano","ne"))),"ano")</f>
        <v>64</v>
      </c>
      <c r="B672" s="56">
        <v>45292</v>
      </c>
      <c r="C672" s="57"/>
      <c r="D672" t="s" s="58">
        <v>1018</v>
      </c>
      <c r="E672" t="s" s="58">
        <v>878</v>
      </c>
      <c r="F672" s="59">
        <v>4601</v>
      </c>
      <c r="G672" t="s" s="58">
        <v>1016</v>
      </c>
      <c r="H672" s="60">
        <v>2021</v>
      </c>
      <c r="I672" t="s" s="58">
        <v>544</v>
      </c>
      <c r="K672" t="s" s="83">
        <v>544</v>
      </c>
      <c r="L672" s="36">
        <v>113.99</v>
      </c>
      <c r="M672" s="60">
        <f>SUM(O672:X672)</f>
        <v>0</v>
      </c>
      <c r="N672" s="36">
        <f>L672*M672</f>
        <v>0</v>
      </c>
      <c r="O672" s="62"/>
      <c r="P672" s="62"/>
      <c r="Q672" s="62"/>
      <c r="R672" s="62"/>
      <c r="S672" s="62"/>
      <c r="T672" s="62"/>
      <c r="U672" s="62"/>
      <c r="V672" s="62"/>
      <c r="W672" s="62"/>
      <c r="X672" s="62"/>
    </row>
    <row r="673" s="6" customFormat="1" ht="12.75" customHeight="1">
      <c r="A673" t="s" s="52">
        <f>IF(E673=E674,IF(F673=F674,IF(K673=K674,"ne",IF(K674=K675,"ano","ne")),IF(F673=F672,"ano",IF(F674=F675,"ano","ne"))),"ano")</f>
        <v>41</v>
      </c>
      <c r="B673" s="56">
        <v>45292</v>
      </c>
      <c r="C673" s="57"/>
      <c r="D673" t="s" s="58">
        <v>1019</v>
      </c>
      <c r="E673" t="s" s="58">
        <v>1020</v>
      </c>
      <c r="F673" s="59">
        <v>4395</v>
      </c>
      <c r="G673" t="s" s="58">
        <v>1021</v>
      </c>
      <c r="H673" s="60">
        <v>2020</v>
      </c>
      <c r="I673" t="s" s="58">
        <v>252</v>
      </c>
      <c r="K673" t="s" s="107">
        <v>253</v>
      </c>
      <c r="L673" s="36">
        <v>49.2</v>
      </c>
      <c r="M673" s="60">
        <f>SUM(O673:X673)</f>
        <v>0</v>
      </c>
      <c r="N673" s="36">
        <f>L673*M673</f>
        <v>0</v>
      </c>
      <c r="O673" s="62"/>
      <c r="P673" s="62"/>
      <c r="Q673" s="62"/>
      <c r="R673" s="62"/>
      <c r="S673" s="62"/>
      <c r="T673" s="62"/>
      <c r="U673" s="62"/>
      <c r="V673" s="62"/>
      <c r="W673" s="62"/>
      <c r="X673" s="62"/>
    </row>
    <row r="674" s="6" customFormat="1" ht="12" customHeight="1">
      <c r="A674" t="s" s="52">
        <f>IF(E674=E675,IF(F674=F675,IF(K674=K675,"ne",IF(K675=K676,"ano","ne")),IF(F674=F673,"ano",IF(F675=F676,"ano","ne"))),"ano")</f>
        <v>41</v>
      </c>
      <c r="B674" s="56">
        <v>45292</v>
      </c>
      <c r="C674" s="57"/>
      <c r="D674" t="s" s="58">
        <v>1022</v>
      </c>
      <c r="E674" t="s" s="58">
        <v>1020</v>
      </c>
      <c r="F674" s="59">
        <v>4719</v>
      </c>
      <c r="G674" t="s" s="58">
        <v>1023</v>
      </c>
      <c r="H674" s="60">
        <v>2022</v>
      </c>
      <c r="I674" t="s" s="58">
        <v>45</v>
      </c>
      <c r="K674" t="s" s="66">
        <v>45</v>
      </c>
      <c r="L674" s="36">
        <v>59.56</v>
      </c>
      <c r="M674" s="60">
        <f>SUM(O674:X674)</f>
        <v>0</v>
      </c>
      <c r="N674" s="36">
        <f>L674*M674</f>
        <v>0</v>
      </c>
      <c r="O674" s="62"/>
      <c r="P674" s="62"/>
      <c r="Q674" s="62"/>
      <c r="R674" s="62"/>
      <c r="S674" s="62"/>
      <c r="T674" s="62"/>
      <c r="U674" s="62"/>
      <c r="V674" s="62"/>
      <c r="W674" s="62"/>
      <c r="X674" s="62"/>
    </row>
    <row r="675" s="6" customFormat="1" ht="12.75" customHeight="1">
      <c r="A675" t="s" s="52">
        <f>IF(E675=E676,IF(F675=F676,IF(K675=K676,"ne",IF(K676=K677,"ano","ne")),IF(F675=F674,"ano",IF(F676=F677,"ano","ne"))),"ano")</f>
        <v>64</v>
      </c>
      <c r="B675" s="56">
        <v>45292</v>
      </c>
      <c r="C675" s="57"/>
      <c r="D675" t="s" s="58">
        <v>1024</v>
      </c>
      <c r="E675" t="s" s="58">
        <v>1020</v>
      </c>
      <c r="F675" s="59">
        <v>4720</v>
      </c>
      <c r="G675" t="s" s="58">
        <v>1025</v>
      </c>
      <c r="H675" s="60">
        <v>2022</v>
      </c>
      <c r="I675" t="s" s="58">
        <v>601</v>
      </c>
      <c r="K675" t="s" s="90">
        <v>601</v>
      </c>
      <c r="L675" s="36">
        <v>64.73999999999999</v>
      </c>
      <c r="M675" s="60">
        <f>SUM(O675:X675)</f>
        <v>0</v>
      </c>
      <c r="N675" s="36">
        <f>L675*M675</f>
        <v>0</v>
      </c>
      <c r="O675" s="62"/>
      <c r="P675" s="62"/>
      <c r="Q675" s="62"/>
      <c r="R675" s="62"/>
      <c r="S675" s="62"/>
      <c r="T675" s="62"/>
      <c r="U675" s="62"/>
      <c r="V675" s="62"/>
      <c r="W675" s="62"/>
      <c r="X675" s="62"/>
    </row>
    <row r="676" s="6" customFormat="1" ht="12.75" customHeight="1">
      <c r="A676" t="s" s="52">
        <f>IF(E676=E677,IF(F676=F677,IF(K676=K677,"ne",IF(K677=K678,"ano","ne")),IF(F676=F675,"ano",IF(F677=F678,"ano","ne"))),"ano")</f>
        <v>41</v>
      </c>
      <c r="B676" s="56">
        <v>45292</v>
      </c>
      <c r="C676" t="s" s="63">
        <v>66</v>
      </c>
      <c r="D676" t="s" s="58">
        <v>1026</v>
      </c>
      <c r="E676" t="s" s="58">
        <v>633</v>
      </c>
      <c r="F676" s="59">
        <v>5042</v>
      </c>
      <c r="G676" t="s" s="58">
        <v>1027</v>
      </c>
      <c r="H676" s="60">
        <v>2024</v>
      </c>
      <c r="I676" t="s" s="58">
        <v>578</v>
      </c>
      <c r="J676" t="s" s="72">
        <v>560</v>
      </c>
      <c r="K676" t="s" s="108">
        <v>579</v>
      </c>
      <c r="L676" s="36">
        <v>105.53</v>
      </c>
      <c r="M676" s="60">
        <f>SUM(O676:X676)</f>
        <v>0</v>
      </c>
      <c r="N676" s="36">
        <f>L676*M676</f>
        <v>0</v>
      </c>
      <c r="O676" s="62"/>
      <c r="P676" s="62"/>
      <c r="Q676" s="62"/>
      <c r="R676" s="62"/>
      <c r="S676" s="62"/>
      <c r="T676" s="62"/>
      <c r="U676" s="62"/>
      <c r="V676" s="62"/>
      <c r="W676" s="62"/>
      <c r="X676" s="62"/>
    </row>
    <row r="677" s="6" customFormat="1" ht="12" customHeight="1">
      <c r="A677" t="s" s="52">
        <f>IF(E677=E678,IF(F677=F678,IF(K677=K678,"ne",IF(K678=K679,"ano","ne")),IF(F677=F676,"ano",IF(F678=F679,"ano","ne"))),"ano")</f>
        <v>41</v>
      </c>
      <c r="B677" s="56">
        <v>45292</v>
      </c>
      <c r="C677" t="s" s="63">
        <v>66</v>
      </c>
      <c r="D677" t="s" s="58">
        <v>1028</v>
      </c>
      <c r="E677" t="s" s="58">
        <v>633</v>
      </c>
      <c r="F677" s="59">
        <v>5042</v>
      </c>
      <c r="G677" t="s" s="58">
        <v>1027</v>
      </c>
      <c r="H677" s="60">
        <v>2024</v>
      </c>
      <c r="I677" t="s" s="58">
        <v>578</v>
      </c>
      <c r="J677" t="s" s="72">
        <v>581</v>
      </c>
      <c r="K677" t="s" s="108">
        <v>579</v>
      </c>
      <c r="L677" s="36">
        <v>105.53</v>
      </c>
      <c r="M677" s="60">
        <f>SUM(O677:X677)</f>
        <v>0</v>
      </c>
      <c r="N677" s="36">
        <f>L677*M677</f>
        <v>0</v>
      </c>
      <c r="O677" s="62"/>
      <c r="P677" s="62"/>
      <c r="Q677" s="62"/>
      <c r="R677" s="62"/>
      <c r="S677" s="62"/>
      <c r="T677" s="62"/>
      <c r="U677" s="62"/>
      <c r="V677" s="62"/>
      <c r="W677" s="62"/>
      <c r="X677" s="62"/>
    </row>
    <row r="678" s="6" customFormat="1" ht="12.75" customHeight="1">
      <c r="A678" t="s" s="52">
        <f>IF(E678=E679,IF(F678=F679,IF(K678=K679,"ne",IF(K679=K680,"ano","ne")),IF(F678=F677,"ano",IF(F679=F680,"ano","ne"))),"ano")</f>
        <v>64</v>
      </c>
      <c r="B678" s="56">
        <v>45292</v>
      </c>
      <c r="C678" t="s" s="63">
        <v>66</v>
      </c>
      <c r="D678" t="s" s="58">
        <v>1029</v>
      </c>
      <c r="E678" t="s" s="58">
        <v>633</v>
      </c>
      <c r="F678" s="59">
        <v>5042</v>
      </c>
      <c r="G678" t="s" s="58">
        <v>1027</v>
      </c>
      <c r="H678" s="60">
        <v>2024</v>
      </c>
      <c r="I678" t="s" s="58">
        <v>578</v>
      </c>
      <c r="J678" t="s" s="72">
        <v>556</v>
      </c>
      <c r="K678" t="s" s="108">
        <v>579</v>
      </c>
      <c r="L678" s="36">
        <v>105.53</v>
      </c>
      <c r="M678" s="60">
        <f>SUM(O678:X678)</f>
        <v>0</v>
      </c>
      <c r="N678" s="36">
        <f>L678*M678</f>
        <v>0</v>
      </c>
      <c r="O678" s="62"/>
      <c r="P678" s="62"/>
      <c r="Q678" s="62"/>
      <c r="R678" s="62"/>
      <c r="S678" s="62"/>
      <c r="T678" s="62"/>
      <c r="U678" s="62"/>
      <c r="V678" s="62"/>
      <c r="W678" s="62"/>
      <c r="X678" s="62"/>
    </row>
    <row r="679" s="6" customFormat="1" ht="12.75" customHeight="1">
      <c r="A679" t="s" s="52">
        <f>IF(E679=E680,IF(F679=F680,IF(K679=K680,"ne",IF(K680=K681,"ano","ne")),IF(F679=F678,"ano",IF(F680=F681,"ano","ne"))),"ano")</f>
        <v>41</v>
      </c>
      <c r="B679" s="56">
        <v>45292</v>
      </c>
      <c r="C679" t="s" s="63">
        <v>66</v>
      </c>
      <c r="D679" t="s" s="58">
        <v>1030</v>
      </c>
      <c r="E679" t="s" s="58">
        <v>633</v>
      </c>
      <c r="F679" s="59">
        <v>5346</v>
      </c>
      <c r="G679" t="s" s="58">
        <v>1031</v>
      </c>
      <c r="H679" s="60">
        <v>2024</v>
      </c>
      <c r="I679" t="s" s="58">
        <v>578</v>
      </c>
      <c r="J679" t="s" s="72">
        <v>560</v>
      </c>
      <c r="K679" t="s" s="108">
        <v>579</v>
      </c>
      <c r="L679" s="36">
        <v>133.31</v>
      </c>
      <c r="M679" s="60">
        <f>SUM(O679:X679)</f>
        <v>0</v>
      </c>
      <c r="N679" s="36">
        <f>L679*M679</f>
        <v>0</v>
      </c>
      <c r="O679" s="62"/>
      <c r="P679" s="62"/>
      <c r="Q679" s="62"/>
      <c r="R679" s="62"/>
      <c r="S679" s="62"/>
      <c r="T679" s="62"/>
      <c r="U679" s="62"/>
      <c r="V679" s="62"/>
      <c r="W679" s="62"/>
      <c r="X679" s="62"/>
    </row>
    <row r="680" s="6" customFormat="1" ht="12" customHeight="1">
      <c r="A680" t="s" s="52">
        <f>IF(E680=E681,IF(F680=F681,IF(K680=K681,"ne",IF(K681=K682,"ano","ne")),IF(F680=F679,"ano",IF(F681=F682,"ano","ne"))),"ano")</f>
        <v>41</v>
      </c>
      <c r="B680" s="56">
        <v>45292</v>
      </c>
      <c r="C680" t="s" s="63">
        <v>66</v>
      </c>
      <c r="D680" t="s" s="58">
        <v>1032</v>
      </c>
      <c r="E680" t="s" s="58">
        <v>633</v>
      </c>
      <c r="F680" s="59">
        <v>5346</v>
      </c>
      <c r="G680" t="s" s="58">
        <v>1031</v>
      </c>
      <c r="H680" s="60">
        <v>2024</v>
      </c>
      <c r="I680" t="s" s="58">
        <v>578</v>
      </c>
      <c r="J680" t="s" s="72">
        <v>581</v>
      </c>
      <c r="K680" t="s" s="108">
        <v>579</v>
      </c>
      <c r="L680" s="36">
        <v>133.31</v>
      </c>
      <c r="M680" s="60">
        <f>SUM(O680:X680)</f>
        <v>0</v>
      </c>
      <c r="N680" s="36">
        <f>L680*M680</f>
        <v>0</v>
      </c>
      <c r="O680" s="62"/>
      <c r="P680" s="62"/>
      <c r="Q680" s="62"/>
      <c r="R680" s="62"/>
      <c r="S680" s="62"/>
      <c r="T680" s="62"/>
      <c r="U680" s="62"/>
      <c r="V680" s="62"/>
      <c r="W680" s="62"/>
      <c r="X680" s="62"/>
    </row>
    <row r="681" s="6" customFormat="1" ht="12.75" customHeight="1">
      <c r="A681" t="s" s="52">
        <f>IF(E681=E682,IF(F681=F682,IF(K681=K682,"ne",IF(K682=K683,"ano","ne")),IF(F681=F680,"ano",IF(F682=F683,"ano","ne"))),"ano")</f>
        <v>64</v>
      </c>
      <c r="B681" s="56">
        <v>45292</v>
      </c>
      <c r="C681" t="s" s="63">
        <v>66</v>
      </c>
      <c r="D681" t="s" s="58">
        <v>1033</v>
      </c>
      <c r="E681" t="s" s="58">
        <v>633</v>
      </c>
      <c r="F681" s="59">
        <v>5346</v>
      </c>
      <c r="G681" t="s" s="58">
        <v>1031</v>
      </c>
      <c r="H681" s="60">
        <v>2024</v>
      </c>
      <c r="I681" t="s" s="58">
        <v>578</v>
      </c>
      <c r="J681" t="s" s="72">
        <v>556</v>
      </c>
      <c r="K681" t="s" s="108">
        <v>579</v>
      </c>
      <c r="L681" s="36">
        <v>133.31</v>
      </c>
      <c r="M681" s="60">
        <f>SUM(O681:X681)</f>
        <v>0</v>
      </c>
      <c r="N681" s="36">
        <f>L681*M681</f>
        <v>0</v>
      </c>
      <c r="O681" s="62"/>
      <c r="P681" s="62"/>
      <c r="Q681" s="62"/>
      <c r="R681" s="62"/>
      <c r="S681" s="62"/>
      <c r="T681" s="62"/>
      <c r="U681" s="62"/>
      <c r="V681" s="62"/>
      <c r="W681" s="62"/>
      <c r="X681" s="62"/>
    </row>
    <row r="682" s="6" customFormat="1" ht="12.75" customHeight="1">
      <c r="A682" t="s" s="52">
        <f>IF(E682=E683,IF(F682=F683,IF(K682=K683,"ne",IF(K683=K684,"ano","ne")),IF(F682=F681,"ano",IF(F683=F684,"ano","ne"))),"ano")</f>
        <v>41</v>
      </c>
      <c r="B682" s="56">
        <v>45292</v>
      </c>
      <c r="C682" t="s" s="63">
        <v>66</v>
      </c>
      <c r="D682" t="s" s="58">
        <v>1034</v>
      </c>
      <c r="E682" t="s" s="58">
        <v>633</v>
      </c>
      <c r="F682" s="59">
        <v>5043</v>
      </c>
      <c r="G682" t="s" s="58">
        <v>1035</v>
      </c>
      <c r="H682" s="60">
        <v>2024</v>
      </c>
      <c r="I682" t="s" s="58">
        <v>1036</v>
      </c>
      <c r="J682" t="s" s="72">
        <v>560</v>
      </c>
      <c r="K682" t="s" s="107">
        <v>1037</v>
      </c>
      <c r="L682" s="36">
        <v>122.19</v>
      </c>
      <c r="M682" s="60">
        <f>SUM(O682:X682)</f>
        <v>0</v>
      </c>
      <c r="N682" s="36">
        <f>L682*M682</f>
        <v>0</v>
      </c>
      <c r="O682" s="62"/>
      <c r="P682" s="62"/>
      <c r="Q682" s="62"/>
      <c r="R682" s="62"/>
      <c r="S682" s="62"/>
      <c r="T682" s="62"/>
      <c r="U682" s="62"/>
      <c r="V682" s="62"/>
      <c r="W682" s="62"/>
      <c r="X682" s="62"/>
    </row>
    <row r="683" s="6" customFormat="1" ht="12.75" customHeight="1">
      <c r="A683" t="s" s="52">
        <f>IF(E683=E684,IF(F683=F684,IF(K683=K684,"ne",IF(K684=K685,"ano","ne")),IF(F683=F682,"ano",IF(F684=F685,"ano","ne"))),"ano")</f>
        <v>64</v>
      </c>
      <c r="B683" s="56">
        <v>45292</v>
      </c>
      <c r="C683" t="s" s="63">
        <v>66</v>
      </c>
      <c r="D683" t="s" s="58">
        <v>1038</v>
      </c>
      <c r="E683" t="s" s="58">
        <v>633</v>
      </c>
      <c r="F683" s="59">
        <v>5043</v>
      </c>
      <c r="G683" t="s" s="58">
        <v>1035</v>
      </c>
      <c r="H683" s="60">
        <v>2024</v>
      </c>
      <c r="I683" t="s" s="58">
        <v>1036</v>
      </c>
      <c r="J683" t="s" s="72">
        <v>590</v>
      </c>
      <c r="K683" t="s" s="107">
        <v>1037</v>
      </c>
      <c r="L683" s="36">
        <v>122.19</v>
      </c>
      <c r="M683" s="60">
        <f>SUM(O683:X683)</f>
        <v>0</v>
      </c>
      <c r="N683" s="36">
        <f>L683*M683</f>
        <v>0</v>
      </c>
      <c r="O683" s="62"/>
      <c r="P683" s="62"/>
      <c r="Q683" s="62"/>
      <c r="R683" s="62"/>
      <c r="S683" s="62"/>
      <c r="T683" s="62"/>
      <c r="U683" s="62"/>
      <c r="V683" s="62"/>
      <c r="W683" s="62"/>
      <c r="X683" s="62"/>
    </row>
    <row r="684" s="6" customFormat="1" ht="12.75" customHeight="1">
      <c r="A684" t="s" s="52">
        <f>IF(E684=E685,IF(F684=F685,IF(K684=K685,"ne",IF(K685=K686,"ano","ne")),IF(F684=F683,"ano",IF(F685=F686,"ano","ne"))),"ano")</f>
        <v>41</v>
      </c>
      <c r="B684" s="56">
        <v>45292</v>
      </c>
      <c r="C684" t="s" s="63">
        <v>66</v>
      </c>
      <c r="D684" t="s" s="58">
        <v>1039</v>
      </c>
      <c r="E684" t="s" s="58">
        <v>633</v>
      </c>
      <c r="F684" s="59">
        <v>5347</v>
      </c>
      <c r="G684" t="s" s="58">
        <v>1040</v>
      </c>
      <c r="H684" s="60">
        <v>2024</v>
      </c>
      <c r="I684" t="s" s="58">
        <v>1036</v>
      </c>
      <c r="J684" t="s" s="72">
        <v>560</v>
      </c>
      <c r="K684" t="s" s="107">
        <v>1037</v>
      </c>
      <c r="L684" s="36">
        <v>149.97</v>
      </c>
      <c r="M684" s="60">
        <f>SUM(O684:X684)</f>
        <v>0</v>
      </c>
      <c r="N684" s="36">
        <f>L684*M684</f>
        <v>0</v>
      </c>
      <c r="O684" s="62"/>
      <c r="P684" s="62"/>
      <c r="Q684" s="62"/>
      <c r="R684" s="62"/>
      <c r="S684" s="62"/>
      <c r="T684" s="62"/>
      <c r="U684" s="62"/>
      <c r="V684" s="62"/>
      <c r="W684" s="62"/>
      <c r="X684" s="62"/>
    </row>
    <row r="685" s="6" customFormat="1" ht="12.75" customHeight="1">
      <c r="A685" t="s" s="52">
        <f>IF(E685=E686,IF(F685=F686,IF(K685=K686,"ne",IF(K686=K687,"ano","ne")),IF(F685=F684,"ano",IF(F686=F687,"ano","ne"))),"ano")</f>
        <v>64</v>
      </c>
      <c r="B685" s="56">
        <v>45292</v>
      </c>
      <c r="C685" t="s" s="63">
        <v>66</v>
      </c>
      <c r="D685" t="s" s="58">
        <v>1041</v>
      </c>
      <c r="E685" t="s" s="58">
        <v>633</v>
      </c>
      <c r="F685" s="59">
        <v>5347</v>
      </c>
      <c r="G685" t="s" s="58">
        <v>1040</v>
      </c>
      <c r="H685" s="60">
        <v>2024</v>
      </c>
      <c r="I685" t="s" s="58">
        <v>1036</v>
      </c>
      <c r="J685" t="s" s="72">
        <v>590</v>
      </c>
      <c r="K685" t="s" s="107">
        <v>1037</v>
      </c>
      <c r="L685" s="36">
        <v>149.97</v>
      </c>
      <c r="M685" s="60">
        <f>SUM(O685:X685)</f>
        <v>0</v>
      </c>
      <c r="N685" s="36">
        <f>L685*M685</f>
        <v>0</v>
      </c>
      <c r="O685" s="62"/>
      <c r="P685" s="62"/>
      <c r="Q685" s="62"/>
      <c r="R685" s="62"/>
      <c r="S685" s="62"/>
      <c r="T685" s="62"/>
      <c r="U685" s="62"/>
      <c r="V685" s="62"/>
      <c r="W685" s="62"/>
      <c r="X685" s="62"/>
    </row>
    <row r="686" s="6" customFormat="1" ht="12.75" customHeight="1">
      <c r="A686" t="s" s="52">
        <f>IF(E686=E687,IF(F686=F687,IF(K686=K687,"ne",IF(K687=K688,"ano","ne")),IF(F686=F685,"ano",IF(F687=F688,"ano","ne"))),"ano")</f>
        <v>41</v>
      </c>
      <c r="B686" s="56">
        <v>45292</v>
      </c>
      <c r="C686" s="57"/>
      <c r="D686" t="s" s="58">
        <v>1042</v>
      </c>
      <c r="E686" t="s" s="58">
        <v>633</v>
      </c>
      <c r="F686" s="59">
        <v>4343</v>
      </c>
      <c r="G686" t="s" s="58">
        <v>1043</v>
      </c>
      <c r="H686" s="60">
        <v>2020</v>
      </c>
      <c r="I686" t="s" s="58">
        <v>635</v>
      </c>
      <c r="J686" t="s" s="72">
        <v>560</v>
      </c>
      <c r="K686" t="s" s="91">
        <v>635</v>
      </c>
      <c r="L686" s="36">
        <v>80.53</v>
      </c>
      <c r="M686" s="60">
        <f>SUM(O686:X686)</f>
        <v>0</v>
      </c>
      <c r="N686" s="36">
        <f>L686*M686</f>
        <v>0</v>
      </c>
      <c r="O686" s="62"/>
      <c r="P686" s="62"/>
      <c r="Q686" s="62"/>
      <c r="R686" s="62"/>
      <c r="S686" s="62"/>
      <c r="T686" s="62"/>
      <c r="U686" s="62"/>
      <c r="V686" s="62"/>
      <c r="W686" s="62"/>
      <c r="X686" s="62"/>
    </row>
    <row r="687" s="6" customFormat="1" ht="12.75" customHeight="1">
      <c r="A687" t="s" s="52">
        <f>IF(E687=E688,IF(F687=F688,IF(K687=K688,"ne",IF(K688=K689,"ano","ne")),IF(F687=F686,"ano",IF(F688=F689,"ano","ne"))),"ano")</f>
        <v>64</v>
      </c>
      <c r="B687" s="56">
        <v>45292</v>
      </c>
      <c r="C687" s="57"/>
      <c r="D687" t="s" s="58">
        <v>1044</v>
      </c>
      <c r="E687" t="s" s="58">
        <v>633</v>
      </c>
      <c r="F687" s="59">
        <v>4343</v>
      </c>
      <c r="G687" t="s" s="58">
        <v>1043</v>
      </c>
      <c r="H687" s="60">
        <v>2020</v>
      </c>
      <c r="I687" t="s" s="58">
        <v>635</v>
      </c>
      <c r="J687" t="s" s="72">
        <v>590</v>
      </c>
      <c r="K687" t="s" s="91">
        <v>635</v>
      </c>
      <c r="L687" s="36">
        <v>80.53</v>
      </c>
      <c r="M687" s="60">
        <f>SUM(O687:X687)</f>
        <v>0</v>
      </c>
      <c r="N687" s="36">
        <f>L687*M687</f>
        <v>0</v>
      </c>
      <c r="O687" s="62"/>
      <c r="P687" s="62"/>
      <c r="Q687" s="62"/>
      <c r="R687" s="62"/>
      <c r="S687" s="62"/>
      <c r="T687" s="62"/>
      <c r="U687" s="62"/>
      <c r="V687" s="62"/>
      <c r="W687" s="62"/>
      <c r="X687" s="62"/>
    </row>
    <row r="688" s="6" customFormat="1" ht="12.75" customHeight="1">
      <c r="A688" t="s" s="52">
        <f>IF(E688=E689,IF(F688=F689,IF(K688=K689,"ne",IF(K689=K690,"ano","ne")),IF(F688=F687,"ano",IF(F689=F690,"ano","ne"))),"ano")</f>
        <v>41</v>
      </c>
      <c r="B688" s="56">
        <v>45292</v>
      </c>
      <c r="C688" t="s" s="63">
        <v>66</v>
      </c>
      <c r="D688" t="s" s="58">
        <v>1045</v>
      </c>
      <c r="E688" t="s" s="58">
        <v>633</v>
      </c>
      <c r="F688" s="59">
        <v>5348</v>
      </c>
      <c r="G688" t="s" s="58">
        <v>1046</v>
      </c>
      <c r="H688" s="60">
        <v>2024</v>
      </c>
      <c r="I688" t="s" s="58">
        <v>1036</v>
      </c>
      <c r="J688" t="s" s="72">
        <v>560</v>
      </c>
      <c r="K688" t="s" s="107">
        <v>1037</v>
      </c>
      <c r="L688" s="36">
        <v>111.08</v>
      </c>
      <c r="M688" s="60">
        <f>SUM(O688:X688)</f>
        <v>0</v>
      </c>
      <c r="N688" s="36">
        <f>L688*M688</f>
        <v>0</v>
      </c>
      <c r="O688" s="62"/>
      <c r="P688" s="62"/>
      <c r="Q688" s="62"/>
      <c r="R688" s="62"/>
      <c r="S688" s="62"/>
      <c r="T688" s="62"/>
      <c r="U688" s="62"/>
      <c r="V688" s="62"/>
      <c r="W688" s="62"/>
      <c r="X688" s="62"/>
    </row>
    <row r="689" s="6" customFormat="1" ht="12.75" customHeight="1">
      <c r="A689" t="s" s="52">
        <f>IF(E689=E690,IF(F689=F690,IF(K689=K690,"ne",IF(K690=K691,"ano","ne")),IF(F689=F688,"ano",IF(F690=F691,"ano","ne"))),"ano")</f>
        <v>64</v>
      </c>
      <c r="B689" s="56">
        <v>45292</v>
      </c>
      <c r="C689" t="s" s="63">
        <v>66</v>
      </c>
      <c r="D689" t="s" s="58">
        <v>1047</v>
      </c>
      <c r="E689" t="s" s="58">
        <v>633</v>
      </c>
      <c r="F689" s="59">
        <v>5348</v>
      </c>
      <c r="G689" t="s" s="58">
        <v>1046</v>
      </c>
      <c r="H689" s="60">
        <v>2024</v>
      </c>
      <c r="I689" t="s" s="58">
        <v>1036</v>
      </c>
      <c r="J689" t="s" s="72">
        <v>590</v>
      </c>
      <c r="K689" t="s" s="107">
        <v>1037</v>
      </c>
      <c r="L689" s="36">
        <v>111.08</v>
      </c>
      <c r="M689" s="60">
        <f>SUM(O689:X689)</f>
        <v>0</v>
      </c>
      <c r="N689" s="36">
        <f>L689*M689</f>
        <v>0</v>
      </c>
      <c r="O689" s="62"/>
      <c r="P689" s="62"/>
      <c r="Q689" s="62"/>
      <c r="R689" s="62"/>
      <c r="S689" s="62"/>
      <c r="T689" s="62"/>
      <c r="U689" s="62"/>
      <c r="V689" s="62"/>
      <c r="W689" s="62"/>
      <c r="X689" s="62"/>
    </row>
    <row r="690" s="6" customFormat="1" ht="12.75" customHeight="1">
      <c r="A690" t="s" s="52">
        <f>IF(E690=E691,IF(F690=F691,IF(K690=K691,"ne",IF(K691=K692,"ano","ne")),IF(F690=F689,"ano",IF(F691=F692,"ano","ne"))),"ano")</f>
        <v>41</v>
      </c>
      <c r="B690" s="56">
        <v>45292</v>
      </c>
      <c r="C690" t="s" s="63">
        <v>66</v>
      </c>
      <c r="D690" t="s" s="58">
        <v>1048</v>
      </c>
      <c r="E690" t="s" s="58">
        <v>1049</v>
      </c>
      <c r="F690" s="59">
        <v>5301</v>
      </c>
      <c r="G690" t="s" s="58">
        <v>1050</v>
      </c>
      <c r="H690" s="60">
        <v>2024</v>
      </c>
      <c r="I690" t="s" s="58">
        <v>232</v>
      </c>
      <c r="K690" t="s" s="72">
        <v>232</v>
      </c>
      <c r="L690" s="36">
        <v>31.06</v>
      </c>
      <c r="M690" s="60">
        <f>SUM(O690:X690)</f>
        <v>0</v>
      </c>
      <c r="N690" s="36">
        <f>L690*M690</f>
        <v>0</v>
      </c>
      <c r="O690" s="62"/>
      <c r="P690" s="62"/>
      <c r="Q690" s="62"/>
      <c r="R690" s="62"/>
      <c r="S690" s="62"/>
      <c r="T690" s="62"/>
      <c r="U690" s="62"/>
      <c r="V690" s="62"/>
      <c r="W690" s="62"/>
      <c r="X690" s="62"/>
    </row>
    <row r="691" s="6" customFormat="1" ht="12" customHeight="1">
      <c r="A691" t="s" s="52">
        <f>IF(E691=E692,IF(F691=F692,IF(K691=K692,"ne",IF(K692=K693,"ano","ne")),IF(F691=F690,"ano",IF(F692=F693,"ano","ne"))),"ano")</f>
        <v>41</v>
      </c>
      <c r="B691" s="56">
        <v>45292</v>
      </c>
      <c r="C691" t="s" s="63">
        <v>66</v>
      </c>
      <c r="D691" t="s" s="58">
        <v>1051</v>
      </c>
      <c r="E691" t="s" s="58">
        <v>1049</v>
      </c>
      <c r="F691" s="59">
        <v>5301</v>
      </c>
      <c r="G691" t="s" s="58">
        <v>1050</v>
      </c>
      <c r="H691" s="60">
        <v>2024</v>
      </c>
      <c r="I691" t="s" s="58">
        <v>1052</v>
      </c>
      <c r="K691" t="s" s="109">
        <v>1053</v>
      </c>
      <c r="L691" s="36">
        <v>31.06</v>
      </c>
      <c r="M691" s="60">
        <f>SUM(O691:X691)</f>
        <v>0</v>
      </c>
      <c r="N691" s="36">
        <f>L691*M691</f>
        <v>0</v>
      </c>
      <c r="O691" s="62"/>
      <c r="P691" s="62"/>
      <c r="Q691" s="62"/>
      <c r="R691" s="62"/>
      <c r="S691" s="62"/>
      <c r="T691" s="62"/>
      <c r="U691" s="62"/>
      <c r="V691" s="62"/>
      <c r="W691" s="62"/>
      <c r="X691" s="62"/>
    </row>
    <row r="692" s="6" customFormat="1" ht="12" customHeight="1">
      <c r="A692" t="s" s="52">
        <f>IF(E692=E693,IF(F692=F693,IF(K692=K693,"ne",IF(K693=K694,"ano","ne")),IF(F692=F691,"ano",IF(F693=F694,"ano","ne"))),"ano")</f>
        <v>41</v>
      </c>
      <c r="B692" s="56">
        <v>45292</v>
      </c>
      <c r="C692" t="s" s="63">
        <v>66</v>
      </c>
      <c r="D692" t="s" s="58">
        <v>1054</v>
      </c>
      <c r="E692" t="s" s="58">
        <v>1049</v>
      </c>
      <c r="F692" s="59">
        <v>5301</v>
      </c>
      <c r="G692" t="s" s="58">
        <v>1050</v>
      </c>
      <c r="H692" s="60">
        <v>2024</v>
      </c>
      <c r="I692" t="s" s="58">
        <v>1055</v>
      </c>
      <c r="K692" t="s" s="75">
        <v>1055</v>
      </c>
      <c r="L692" s="36">
        <v>31.06</v>
      </c>
      <c r="M692" s="60">
        <f>SUM(O692:X692)</f>
        <v>0</v>
      </c>
      <c r="N692" s="36">
        <f>L692*M692</f>
        <v>0</v>
      </c>
      <c r="O692" s="62"/>
      <c r="P692" s="62"/>
      <c r="Q692" s="62"/>
      <c r="R692" s="62"/>
      <c r="S692" s="62"/>
      <c r="T692" s="62"/>
      <c r="U692" s="62"/>
      <c r="V692" s="62"/>
      <c r="W692" s="62"/>
      <c r="X692" s="62"/>
    </row>
    <row r="693" s="6" customFormat="1" ht="12.75" customHeight="1">
      <c r="A693" t="s" s="52">
        <f>IF(E693=E694,IF(F693=F694,IF(K693=K694,"ne",IF(K694=K695,"ano","ne")),IF(F693=F692,"ano",IF(F694=F695,"ano","ne"))),"ano")</f>
        <v>64</v>
      </c>
      <c r="B693" s="56">
        <v>45292</v>
      </c>
      <c r="C693" t="s" s="63">
        <v>66</v>
      </c>
      <c r="D693" t="s" s="58">
        <v>1056</v>
      </c>
      <c r="E693" t="s" s="58">
        <v>1049</v>
      </c>
      <c r="F693" s="59">
        <v>5301</v>
      </c>
      <c r="G693" t="s" s="58">
        <v>1050</v>
      </c>
      <c r="H693" s="60">
        <v>2024</v>
      </c>
      <c r="I693" t="s" s="58">
        <v>419</v>
      </c>
      <c r="K693" t="s" s="77">
        <v>419</v>
      </c>
      <c r="L693" s="36">
        <v>31.06</v>
      </c>
      <c r="M693" s="60">
        <f>SUM(O693:X693)</f>
        <v>0</v>
      </c>
      <c r="N693" s="36">
        <f>L693*M693</f>
        <v>0</v>
      </c>
      <c r="O693" s="62"/>
      <c r="P693" s="62"/>
      <c r="Q693" s="62"/>
      <c r="R693" s="62"/>
      <c r="S693" s="62"/>
      <c r="T693" s="62"/>
      <c r="U693" s="62"/>
      <c r="V693" s="62"/>
      <c r="W693" s="62"/>
      <c r="X693" s="62"/>
    </row>
    <row r="694" s="6" customFormat="1" ht="12.75" customHeight="1">
      <c r="A694" t="s" s="52">
        <f>IF(E694=E695,IF(F694=F695,IF(K694=K695,"ne",IF(K695=K696,"ano","ne")),IF(F694=F693,"ano",IF(F695=F696,"ano","ne"))),"ano")</f>
        <v>41</v>
      </c>
      <c r="B694" s="56">
        <v>45292</v>
      </c>
      <c r="C694" s="57"/>
      <c r="D694" t="s" s="58">
        <v>1057</v>
      </c>
      <c r="E694" t="s" s="58">
        <v>1058</v>
      </c>
      <c r="F694" s="59">
        <v>4721</v>
      </c>
      <c r="G694" t="s" s="58">
        <v>1059</v>
      </c>
      <c r="H694" s="60">
        <v>2022</v>
      </c>
      <c r="I694" t="s" s="58">
        <v>45</v>
      </c>
      <c r="K694" t="s" s="66">
        <v>45</v>
      </c>
      <c r="L694" s="36">
        <v>266.64</v>
      </c>
      <c r="M694" s="60">
        <f>SUM(O694:X694)</f>
        <v>0</v>
      </c>
      <c r="N694" s="36">
        <f>L694*M694</f>
        <v>0</v>
      </c>
      <c r="O694" s="62"/>
      <c r="P694" s="62"/>
      <c r="Q694" s="62"/>
      <c r="R694" s="62"/>
      <c r="S694" s="62"/>
      <c r="T694" s="62"/>
      <c r="U694" s="62"/>
      <c r="V694" s="62"/>
      <c r="W694" s="62"/>
      <c r="X694" s="62"/>
    </row>
    <row r="695" s="6" customFormat="1" ht="12" customHeight="1">
      <c r="A695" t="s" s="52">
        <f>IF(E695=E696,IF(F695=F696,IF(K695=K696,"ne",IF(K696=K697,"ano","ne")),IF(F695=F694,"ano",IF(F696=F697,"ano","ne"))),"ano")</f>
        <v>41</v>
      </c>
      <c r="B695" s="56">
        <v>45292</v>
      </c>
      <c r="C695" s="57"/>
      <c r="D695" t="s" s="58">
        <v>1060</v>
      </c>
      <c r="E695" t="s" s="58">
        <v>1058</v>
      </c>
      <c r="F695" s="59">
        <v>4722</v>
      </c>
      <c r="G695" t="s" s="58">
        <v>1061</v>
      </c>
      <c r="H695" s="60">
        <v>2022</v>
      </c>
      <c r="I695" t="s" s="58">
        <v>419</v>
      </c>
      <c r="K695" t="s" s="77">
        <v>419</v>
      </c>
      <c r="L695" s="36">
        <v>194.42</v>
      </c>
      <c r="M695" s="60">
        <f>SUM(O695:X695)</f>
        <v>0</v>
      </c>
      <c r="N695" s="36">
        <f>L695*M695</f>
        <v>0</v>
      </c>
      <c r="O695" s="62"/>
      <c r="P695" s="62"/>
      <c r="Q695" s="62"/>
      <c r="R695" s="62"/>
      <c r="S695" s="62"/>
      <c r="T695" s="62"/>
      <c r="U695" s="62"/>
      <c r="V695" s="62"/>
      <c r="W695" s="62"/>
      <c r="X695" s="62"/>
    </row>
    <row r="696" s="6" customFormat="1" ht="12.75" customHeight="1">
      <c r="A696" t="s" s="52">
        <f>IF(E696=E697,IF(F696=F697,IF(K696=K697,"ne",IF(K697=K698,"ano","ne")),IF(F696=F695,"ano",IF(F697=F698,"ano","ne"))),"ano")</f>
        <v>64</v>
      </c>
      <c r="B696" s="56">
        <v>45292</v>
      </c>
      <c r="C696" s="57"/>
      <c r="D696" t="s" s="58">
        <v>1062</v>
      </c>
      <c r="E696" t="s" s="58">
        <v>1058</v>
      </c>
      <c r="F696" s="59">
        <v>4723</v>
      </c>
      <c r="G696" t="s" s="58">
        <v>1063</v>
      </c>
      <c r="H696" s="60">
        <v>2022</v>
      </c>
      <c r="I696" t="s" s="58">
        <v>332</v>
      </c>
      <c r="K696" t="s" s="82">
        <v>332</v>
      </c>
      <c r="L696" s="36">
        <v>166.64</v>
      </c>
      <c r="M696" s="60">
        <f>SUM(O696:X696)</f>
        <v>0</v>
      </c>
      <c r="N696" s="36">
        <f>L696*M696</f>
        <v>0</v>
      </c>
      <c r="O696" s="62"/>
      <c r="P696" s="62"/>
      <c r="Q696" s="62"/>
      <c r="R696" s="62"/>
      <c r="S696" s="62"/>
      <c r="T696" s="62"/>
      <c r="U696" s="62"/>
      <c r="V696" s="62"/>
      <c r="W696" s="62"/>
      <c r="X696" s="62"/>
    </row>
    <row r="697" s="6" customFormat="1" ht="12.75" customHeight="1">
      <c r="A697" t="s" s="52">
        <f>IF(E697=E698,IF(F697=F698,IF(K697=K698,"ne",IF(K698=K699,"ano","ne")),IF(F697=F696,"ano",IF(F698=F699,"ano","ne"))),"ano")</f>
        <v>41</v>
      </c>
      <c r="B697" s="56">
        <v>45292</v>
      </c>
      <c r="C697" s="57"/>
      <c r="D697" t="s" s="58">
        <v>1064</v>
      </c>
      <c r="E697" t="s" s="58">
        <v>1058</v>
      </c>
      <c r="F697" s="59">
        <v>4724</v>
      </c>
      <c r="G697" t="s" s="58">
        <v>1065</v>
      </c>
      <c r="H697" s="60">
        <v>2022</v>
      </c>
      <c r="I697" t="s" s="58">
        <v>441</v>
      </c>
      <c r="K697" t="s" s="78">
        <v>441</v>
      </c>
      <c r="L697" s="36">
        <v>138.86</v>
      </c>
      <c r="M697" s="60">
        <f>SUM(O697:X697)</f>
        <v>0</v>
      </c>
      <c r="N697" s="36">
        <f>L697*M697</f>
        <v>0</v>
      </c>
      <c r="O697" s="62"/>
      <c r="P697" s="62"/>
      <c r="Q697" s="62"/>
      <c r="R697" s="62"/>
      <c r="S697" s="62"/>
      <c r="T697" s="62"/>
      <c r="U697" s="62"/>
      <c r="V697" s="62"/>
      <c r="W697" s="62"/>
      <c r="X697" s="62"/>
    </row>
    <row r="698" s="6" customFormat="1" ht="12.75" customHeight="1">
      <c r="A698" t="s" s="52">
        <f>IF(E698=E699,IF(F698=F699,IF(K698=K699,"ne",IF(K699=K700,"ano","ne")),IF(F698=F697,"ano",IF(F699=F700,"ano","ne"))),"ano")</f>
        <v>64</v>
      </c>
      <c r="B698" s="56">
        <v>45292</v>
      </c>
      <c r="C698" s="57"/>
      <c r="D698" t="s" s="58">
        <v>1066</v>
      </c>
      <c r="E698" t="s" s="58">
        <v>1058</v>
      </c>
      <c r="F698" s="59">
        <v>4724</v>
      </c>
      <c r="G698" t="s" s="58">
        <v>1065</v>
      </c>
      <c r="H698" s="60">
        <v>2022</v>
      </c>
      <c r="I698" t="s" s="58">
        <v>129</v>
      </c>
      <c r="K698" t="s" s="67">
        <v>129</v>
      </c>
      <c r="L698" s="36">
        <v>138.86</v>
      </c>
      <c r="M698" s="60">
        <f>SUM(O698:X698)</f>
        <v>0</v>
      </c>
      <c r="N698" s="36">
        <f>L698*M698</f>
        <v>0</v>
      </c>
      <c r="O698" s="62"/>
      <c r="P698" s="62"/>
      <c r="Q698" s="62"/>
      <c r="R698" s="62"/>
      <c r="S698" s="62"/>
      <c r="T698" s="62"/>
      <c r="U698" s="62"/>
      <c r="V698" s="62"/>
      <c r="W698" s="62"/>
      <c r="X698" s="62"/>
    </row>
    <row r="699" s="6" customFormat="1" ht="12.75" customHeight="1">
      <c r="A699" t="s" s="52">
        <f>IF(E699=E700,IF(F699=F700,IF(K699=K700,"ne",IF(K700=K701,"ano","ne")),IF(F699=F698,"ano",IF(F700=F701,"ano","ne"))),"ano")</f>
        <v>41</v>
      </c>
      <c r="B699" s="56">
        <v>45292</v>
      </c>
      <c r="C699" s="57"/>
      <c r="D699" t="s" s="58">
        <v>1067</v>
      </c>
      <c r="E699" t="s" s="58">
        <v>1058</v>
      </c>
      <c r="F699" s="59">
        <v>4734</v>
      </c>
      <c r="G699" t="s" s="58">
        <v>1068</v>
      </c>
      <c r="H699" s="60">
        <v>2022</v>
      </c>
      <c r="I699" t="s" s="58">
        <v>45</v>
      </c>
      <c r="K699" t="s" s="66">
        <v>45</v>
      </c>
      <c r="L699" s="36">
        <v>111.08</v>
      </c>
      <c r="M699" s="60">
        <f>SUM(O699:X699)</f>
        <v>0</v>
      </c>
      <c r="N699" s="36">
        <f>L699*M699</f>
        <v>0</v>
      </c>
      <c r="O699" s="62"/>
      <c r="P699" s="62"/>
      <c r="Q699" s="62"/>
      <c r="R699" s="62"/>
      <c r="S699" s="62"/>
      <c r="T699" s="62"/>
      <c r="U699" s="62"/>
      <c r="V699" s="62"/>
      <c r="W699" s="62"/>
      <c r="X699" s="62"/>
    </row>
    <row r="700" s="6" customFormat="1" ht="12.75" customHeight="1">
      <c r="A700" t="s" s="52">
        <f>IF(E700=E701,IF(F700=F701,IF(K700=K701,"ne",IF(K701=K702,"ano","ne")),IF(F700=F699,"ano",IF(F701=F702,"ano","ne"))),"ano")</f>
        <v>64</v>
      </c>
      <c r="B700" s="56">
        <v>45292</v>
      </c>
      <c r="C700" s="57"/>
      <c r="D700" t="s" s="58">
        <v>1069</v>
      </c>
      <c r="E700" t="s" s="58">
        <v>1058</v>
      </c>
      <c r="F700" s="59">
        <v>4844</v>
      </c>
      <c r="G700" t="s" s="58">
        <v>1070</v>
      </c>
      <c r="H700" s="60">
        <v>2023</v>
      </c>
      <c r="I700" t="s" s="58">
        <v>1071</v>
      </c>
      <c r="K700" t="s" s="90">
        <v>1071</v>
      </c>
      <c r="L700" s="36">
        <v>72.19</v>
      </c>
      <c r="M700" s="60">
        <f>SUM(O700:X700)</f>
        <v>0</v>
      </c>
      <c r="N700" s="36">
        <f>L700*M700</f>
        <v>0</v>
      </c>
      <c r="O700" s="62"/>
      <c r="P700" s="62"/>
      <c r="Q700" s="62"/>
      <c r="R700" s="62"/>
      <c r="S700" s="62"/>
      <c r="T700" s="62"/>
      <c r="U700" s="62"/>
      <c r="V700" s="62"/>
      <c r="W700" s="62"/>
      <c r="X700" s="62"/>
    </row>
    <row r="701" s="6" customFormat="1" ht="12.75" customHeight="1">
      <c r="A701" t="s" s="52">
        <f>IF(E701=E702,IF(F701=F702,IF(K701=K702,"ne",IF(K702=K703,"ano","ne")),IF(F701=F700,"ano",IF(F702=F703,"ano","ne"))),"ano")</f>
        <v>41</v>
      </c>
      <c r="B701" s="56">
        <v>45292</v>
      </c>
      <c r="C701" s="57"/>
      <c r="D701" t="s" s="58">
        <v>1072</v>
      </c>
      <c r="E701" t="s" s="58">
        <v>1058</v>
      </c>
      <c r="F701" s="59">
        <v>4725</v>
      </c>
      <c r="G701" t="s" s="58">
        <v>1073</v>
      </c>
      <c r="H701" s="60">
        <v>2022</v>
      </c>
      <c r="I701" t="s" s="58">
        <v>419</v>
      </c>
      <c r="K701" t="s" s="77">
        <v>419</v>
      </c>
      <c r="L701" s="36">
        <v>27.75</v>
      </c>
      <c r="M701" s="60">
        <f>SUM(O701:X701)</f>
        <v>0</v>
      </c>
      <c r="N701" s="36">
        <f>L701*M701</f>
        <v>0</v>
      </c>
      <c r="O701" s="62"/>
      <c r="P701" s="62"/>
      <c r="Q701" s="62"/>
      <c r="R701" s="62"/>
      <c r="S701" s="62"/>
      <c r="T701" s="62"/>
      <c r="U701" s="62"/>
      <c r="V701" s="62"/>
      <c r="W701" s="62"/>
      <c r="X701" s="62"/>
    </row>
    <row r="702" s="6" customFormat="1" ht="12.75" customHeight="1">
      <c r="A702" t="s" s="52">
        <f>IF(E702=E703,IF(F702=F703,IF(K702=K703,"ne",IF(K703=K704,"ano","ne")),IF(F702=F701,"ano",IF(F703=F704,"ano","ne"))),"ano")</f>
        <v>64</v>
      </c>
      <c r="B702" s="56">
        <v>45292</v>
      </c>
      <c r="C702" s="57"/>
      <c r="D702" t="s" s="58">
        <v>1074</v>
      </c>
      <c r="E702" t="s" s="58">
        <v>1058</v>
      </c>
      <c r="F702" s="59">
        <v>4725</v>
      </c>
      <c r="G702" t="s" s="58">
        <v>1073</v>
      </c>
      <c r="H702" s="60">
        <v>2022</v>
      </c>
      <c r="I702" t="s" s="58">
        <v>129</v>
      </c>
      <c r="K702" t="s" s="67">
        <v>129</v>
      </c>
      <c r="L702" s="36">
        <v>27.75</v>
      </c>
      <c r="M702" s="60">
        <f>SUM(O702:X702)</f>
        <v>0</v>
      </c>
      <c r="N702" s="36">
        <f>L702*M702</f>
        <v>0</v>
      </c>
      <c r="O702" s="62"/>
      <c r="P702" s="62"/>
      <c r="Q702" s="62"/>
      <c r="R702" s="62"/>
      <c r="S702" s="62"/>
      <c r="T702" s="62"/>
      <c r="U702" s="62"/>
      <c r="V702" s="62"/>
      <c r="W702" s="62"/>
      <c r="X702" s="62"/>
    </row>
    <row r="703" s="6" customFormat="1" ht="13.5" customHeight="1">
      <c r="A703" t="s" s="52">
        <f>IF(E703=E704,IF(F703=F704,IF(K703=K704,"ne",IF(K704=K705,"ano","ne")),IF(F703=F702,"ano",IF(F704=F705,"ano","ne"))),"ano")</f>
        <v>64</v>
      </c>
      <c r="B703" s="56">
        <v>45292</v>
      </c>
      <c r="C703" s="57"/>
      <c r="D703" t="s" s="58">
        <v>1075</v>
      </c>
      <c r="E703" t="s" s="58">
        <v>997</v>
      </c>
      <c r="F703" s="59">
        <v>4726</v>
      </c>
      <c r="G703" t="s" s="58">
        <v>1076</v>
      </c>
      <c r="H703" s="60">
        <v>2022</v>
      </c>
      <c r="I703" t="s" s="58">
        <v>475</v>
      </c>
      <c r="K703" t="s" s="80">
        <v>475</v>
      </c>
      <c r="L703" s="36">
        <v>10.34</v>
      </c>
      <c r="M703" s="60">
        <f>SUM(O703:X703)</f>
        <v>0</v>
      </c>
      <c r="N703" s="36">
        <f>L703*M703</f>
        <v>0</v>
      </c>
      <c r="O703" s="62"/>
      <c r="P703" s="62"/>
      <c r="Q703" s="62"/>
      <c r="R703" s="62"/>
      <c r="S703" s="62"/>
      <c r="T703" s="62"/>
      <c r="U703" s="62"/>
      <c r="V703" s="62"/>
      <c r="W703" s="62"/>
      <c r="X703" s="62"/>
    </row>
    <row r="704" s="6" customFormat="1" ht="12.75" customHeight="1">
      <c r="A704" t="s" s="52">
        <f>IF(E704=E705,IF(F704=F705,IF(K704=K705,"ne",IF(K705=K706,"ano","ne")),IF(F704=F703,"ano",IF(F705=F706,"ano","ne"))),"ano")</f>
        <v>41</v>
      </c>
      <c r="B704" s="56">
        <v>45292</v>
      </c>
      <c r="C704" s="57"/>
      <c r="D704" t="s" s="58">
        <v>1077</v>
      </c>
      <c r="E704" t="s" s="58">
        <v>1078</v>
      </c>
      <c r="F704" s="59">
        <v>4611</v>
      </c>
      <c r="G704" t="s" s="58">
        <v>1079</v>
      </c>
      <c r="H704" s="60">
        <v>2021</v>
      </c>
      <c r="I704" s="65"/>
      <c r="L704" s="36">
        <v>6.82</v>
      </c>
      <c r="M704" s="60">
        <f>SUM(O704:X704)</f>
        <v>0</v>
      </c>
      <c r="N704" s="36">
        <f>L704*M704</f>
        <v>0</v>
      </c>
      <c r="O704" s="62"/>
      <c r="P704" s="62"/>
      <c r="Q704" s="62"/>
      <c r="R704" s="62"/>
      <c r="S704" s="62"/>
      <c r="T704" s="62"/>
      <c r="U704" s="62"/>
      <c r="V704" s="62"/>
      <c r="W704" s="62"/>
      <c r="X704" s="62"/>
    </row>
    <row r="705" s="6" customFormat="1" ht="12" customHeight="1">
      <c r="A705" t="s" s="52">
        <f>IF(E705=E706,IF(F705=F706,IF(K705=K706,"ne",IF(K706=K707,"ano","ne")),IF(F705=F704,"ano",IF(F706=F707,"ano","ne"))),"ano")</f>
        <v>41</v>
      </c>
      <c r="B705" s="56">
        <v>45292</v>
      </c>
      <c r="C705" s="57"/>
      <c r="D705" t="s" s="58">
        <v>1080</v>
      </c>
      <c r="E705" t="s" s="58">
        <v>1078</v>
      </c>
      <c r="F705" s="59">
        <v>4612</v>
      </c>
      <c r="G705" t="s" s="58">
        <v>1081</v>
      </c>
      <c r="H705" s="60">
        <v>2021</v>
      </c>
      <c r="I705" s="65"/>
      <c r="L705" s="36">
        <v>6.82</v>
      </c>
      <c r="M705" s="60">
        <f>SUM(O705:X705)</f>
        <v>0</v>
      </c>
      <c r="N705" s="36">
        <f>L705*M705</f>
        <v>0</v>
      </c>
      <c r="O705" s="62"/>
      <c r="P705" s="62"/>
      <c r="Q705" s="62"/>
      <c r="R705" s="62"/>
      <c r="S705" s="62"/>
      <c r="T705" s="62"/>
      <c r="U705" s="62"/>
      <c r="V705" s="62"/>
      <c r="W705" s="62"/>
      <c r="X705" s="62"/>
    </row>
    <row r="706" s="6" customFormat="1" ht="12" customHeight="1">
      <c r="A706" t="s" s="52">
        <f>IF(E706=E707,IF(F706=F707,IF(K706=K707,"ne",IF(K707=K708,"ano","ne")),IF(F706=F705,"ano",IF(F707=F708,"ano","ne"))),"ano")</f>
        <v>41</v>
      </c>
      <c r="B706" s="56">
        <v>45292</v>
      </c>
      <c r="C706" s="57"/>
      <c r="D706" t="s" s="58">
        <v>1082</v>
      </c>
      <c r="E706" t="s" s="58">
        <v>1078</v>
      </c>
      <c r="F706" s="59">
        <v>4608</v>
      </c>
      <c r="G706" t="s" s="58">
        <v>1083</v>
      </c>
      <c r="H706" s="60">
        <v>2021</v>
      </c>
      <c r="I706" s="65"/>
      <c r="L706" s="36">
        <v>2.34</v>
      </c>
      <c r="M706" s="60">
        <f>SUM(O706:X706)</f>
        <v>0</v>
      </c>
      <c r="N706" s="36">
        <f>L706*M706</f>
        <v>0</v>
      </c>
      <c r="O706" s="62"/>
      <c r="P706" s="62"/>
      <c r="Q706" s="62"/>
      <c r="R706" s="62"/>
      <c r="S706" s="62"/>
      <c r="T706" s="62"/>
      <c r="U706" s="62"/>
      <c r="V706" s="62"/>
      <c r="W706" s="62"/>
      <c r="X706" s="62"/>
    </row>
    <row r="707" s="6" customFormat="1" ht="12" customHeight="1">
      <c r="A707" t="s" s="52">
        <f>IF(E707=E708,IF(F707=F708,IF(K707=K708,"ne",IF(K708=K709,"ano","ne")),IF(F707=F706,"ano",IF(F708=F709,"ano","ne"))),"ano")</f>
        <v>41</v>
      </c>
      <c r="B707" s="56">
        <v>45292</v>
      </c>
      <c r="C707" s="57"/>
      <c r="D707" t="s" s="58">
        <v>1084</v>
      </c>
      <c r="E707" t="s" s="58">
        <v>1078</v>
      </c>
      <c r="F707" s="59">
        <v>4609</v>
      </c>
      <c r="G707" t="s" s="58">
        <v>1085</v>
      </c>
      <c r="H707" s="60">
        <v>2021</v>
      </c>
      <c r="I707" s="65"/>
      <c r="L707" s="36">
        <v>4.18</v>
      </c>
      <c r="M707" s="60">
        <f>SUM(O707:X707)</f>
        <v>0</v>
      </c>
      <c r="N707" s="36">
        <f>L707*M707</f>
        <v>0</v>
      </c>
      <c r="O707" s="62"/>
      <c r="P707" s="62"/>
      <c r="Q707" s="62"/>
      <c r="R707" s="62"/>
      <c r="S707" s="62"/>
      <c r="T707" s="62"/>
      <c r="U707" s="62"/>
      <c r="V707" s="62"/>
      <c r="W707" s="62"/>
      <c r="X707" s="62"/>
    </row>
    <row r="708" s="6" customFormat="1" ht="12" customHeight="1">
      <c r="A708" t="s" s="52">
        <f>IF(E708=E709,IF(F708=F709,IF(K708=K709,"ne",IF(K709=K710,"ano","ne")),IF(F708=F707,"ano",IF(F709=F710,"ano","ne"))),"ano")</f>
        <v>41</v>
      </c>
      <c r="B708" s="56">
        <v>45292</v>
      </c>
      <c r="C708" s="57"/>
      <c r="D708" t="s" s="58">
        <v>1086</v>
      </c>
      <c r="E708" t="s" s="58">
        <v>1078</v>
      </c>
      <c r="F708" s="59">
        <v>4610</v>
      </c>
      <c r="G708" t="s" s="58">
        <v>1087</v>
      </c>
      <c r="H708" s="60">
        <v>2021</v>
      </c>
      <c r="I708" s="65"/>
      <c r="L708" s="36">
        <v>5.76</v>
      </c>
      <c r="M708" s="60">
        <f>SUM(O708:X708)</f>
        <v>0</v>
      </c>
      <c r="N708" s="36">
        <f>L708*M708</f>
        <v>0</v>
      </c>
      <c r="O708" s="62"/>
      <c r="P708" s="62"/>
      <c r="Q708" s="62"/>
      <c r="R708" s="62"/>
      <c r="S708" s="62"/>
      <c r="T708" s="62"/>
      <c r="U708" s="62"/>
      <c r="V708" s="62"/>
      <c r="W708" s="62"/>
      <c r="X708" s="62"/>
    </row>
    <row r="709" s="6" customFormat="1" ht="12" customHeight="1">
      <c r="A709" t="s" s="52">
        <f>IF(E709=E710,IF(F709=F710,IF(K709=K710,"ne",IF(K710=K711,"ano","ne")),IF(F709=F708,"ano",IF(F710=F711,"ano","ne"))),"ano")</f>
        <v>41</v>
      </c>
      <c r="B709" s="56">
        <v>45292</v>
      </c>
      <c r="C709" s="57"/>
      <c r="D709" t="s" s="58">
        <v>1088</v>
      </c>
      <c r="E709" t="s" s="58">
        <v>1078</v>
      </c>
      <c r="F709" s="59">
        <v>4613</v>
      </c>
      <c r="G709" t="s" s="58">
        <v>1089</v>
      </c>
      <c r="H709" s="60">
        <v>2021</v>
      </c>
      <c r="I709" s="65"/>
      <c r="L709" s="36">
        <v>45.24</v>
      </c>
      <c r="M709" s="60">
        <f>SUM(O709:X709)</f>
        <v>0</v>
      </c>
      <c r="N709" s="36">
        <f>L709*M709</f>
        <v>0</v>
      </c>
      <c r="O709" s="62"/>
      <c r="P709" s="62"/>
      <c r="Q709" s="62"/>
      <c r="R709" s="62"/>
      <c r="S709" s="62"/>
      <c r="T709" s="62"/>
      <c r="U709" s="62"/>
      <c r="V709" s="62"/>
      <c r="W709" s="62"/>
      <c r="X709" s="62"/>
    </row>
    <row r="710" s="6" customFormat="1" ht="12" customHeight="1">
      <c r="A710" t="s" s="52">
        <f>IF(E710=E711,IF(F710=F711,IF(K710=K711,"ne",IF(K711=K712,"ano","ne")),IF(F710=F709,"ano",IF(F711=F712,"ano","ne"))),"ano")</f>
        <v>41</v>
      </c>
      <c r="B710" s="56">
        <v>45292</v>
      </c>
      <c r="C710" s="57"/>
      <c r="D710" t="s" s="58">
        <v>1090</v>
      </c>
      <c r="E710" t="s" s="58">
        <v>1078</v>
      </c>
      <c r="F710" s="59">
        <v>4616</v>
      </c>
      <c r="G710" t="s" s="58">
        <v>1091</v>
      </c>
      <c r="H710" s="60">
        <v>2021</v>
      </c>
      <c r="I710" s="65"/>
      <c r="L710" s="36">
        <v>61.58</v>
      </c>
      <c r="M710" s="60">
        <f>SUM(O710:X710)</f>
        <v>0</v>
      </c>
      <c r="N710" s="36">
        <f>L710*M710</f>
        <v>0</v>
      </c>
      <c r="O710" s="62"/>
      <c r="P710" s="62"/>
      <c r="Q710" s="62"/>
      <c r="R710" s="62"/>
      <c r="S710" s="62"/>
      <c r="T710" s="62"/>
      <c r="U710" s="62"/>
      <c r="V710" s="62"/>
      <c r="W710" s="62"/>
      <c r="X710" s="62"/>
    </row>
    <row r="711" s="6" customFormat="1" ht="12" customHeight="1">
      <c r="A711" t="s" s="52">
        <f>IF(E711=E712,IF(F711=F712,IF(K711=K712,"ne",IF(K712=K713,"ano","ne")),IF(F711=F710,"ano",IF(F712=F713,"ano","ne"))),"ano")</f>
        <v>41</v>
      </c>
      <c r="B711" s="56">
        <v>45292</v>
      </c>
      <c r="C711" s="57"/>
      <c r="D711" t="s" s="58">
        <v>1092</v>
      </c>
      <c r="E711" t="s" s="58">
        <v>1078</v>
      </c>
      <c r="F711" s="59">
        <v>4614</v>
      </c>
      <c r="G711" t="s" s="58">
        <v>1093</v>
      </c>
      <c r="H711" s="60">
        <v>2021</v>
      </c>
      <c r="I711" s="65"/>
      <c r="L711" s="36">
        <v>3.66</v>
      </c>
      <c r="M711" s="60">
        <f>SUM(O711:X711)</f>
        <v>0</v>
      </c>
      <c r="N711" s="36">
        <f>L711*M711</f>
        <v>0</v>
      </c>
      <c r="O711" s="62"/>
      <c r="P711" s="62"/>
      <c r="Q711" s="62"/>
      <c r="R711" s="62"/>
      <c r="S711" s="62"/>
      <c r="T711" s="62"/>
      <c r="U711" s="62"/>
      <c r="V711" s="62"/>
      <c r="W711" s="62"/>
      <c r="X711" s="62"/>
    </row>
    <row r="712" s="6" customFormat="1" ht="12" customHeight="1">
      <c r="A712" t="s" s="52">
        <f>IF(E712=E713,IF(F712=F713,IF(K712=K713,"ne",IF(K713=K714,"ano","ne")),IF(F712=F711,"ano",IF(F713=F714,"ano","ne"))),"ano")</f>
        <v>41</v>
      </c>
      <c r="B712" s="56">
        <v>45292</v>
      </c>
      <c r="C712" s="57"/>
      <c r="D712" t="s" s="58">
        <v>1094</v>
      </c>
      <c r="E712" t="s" s="58">
        <v>1078</v>
      </c>
      <c r="F712" s="59">
        <v>4615</v>
      </c>
      <c r="G712" t="s" s="58">
        <v>1095</v>
      </c>
      <c r="H712" s="60">
        <v>2021</v>
      </c>
      <c r="I712" s="65"/>
      <c r="L712" s="36">
        <v>5.24</v>
      </c>
      <c r="M712" s="60">
        <f>SUM(O712:X712)</f>
        <v>0</v>
      </c>
      <c r="N712" s="36">
        <f>L712*M712</f>
        <v>0</v>
      </c>
      <c r="O712" s="62"/>
      <c r="P712" s="62"/>
      <c r="Q712" s="62"/>
      <c r="R712" s="62"/>
      <c r="S712" s="62"/>
      <c r="T712" s="62"/>
      <c r="U712" s="62"/>
      <c r="V712" s="62"/>
      <c r="W712" s="62"/>
      <c r="X712" s="62"/>
    </row>
    <row r="713" s="6" customFormat="1" ht="12" customHeight="1">
      <c r="A713" t="s" s="52">
        <f>IF(E713=E714,IF(F713=F714,IF(K713=K714,"ne",IF(K714=K715,"ano","ne")),IF(F713=F712,"ano",IF(F714=F715,"ano","ne"))),"ano")</f>
        <v>41</v>
      </c>
      <c r="B713" s="56">
        <v>45292</v>
      </c>
      <c r="C713" s="57"/>
      <c r="D713" t="s" s="58">
        <v>1096</v>
      </c>
      <c r="E713" t="s" s="58">
        <v>1078</v>
      </c>
      <c r="F713" s="59">
        <v>3552</v>
      </c>
      <c r="G713" t="s" s="58">
        <v>1097</v>
      </c>
      <c r="H713" s="65"/>
      <c r="I713" s="65"/>
      <c r="L713" s="36">
        <v>19.98</v>
      </c>
      <c r="M713" s="60">
        <f>SUM(O713:X713)</f>
        <v>0</v>
      </c>
      <c r="N713" s="36">
        <f>L713*M713</f>
        <v>0</v>
      </c>
      <c r="O713" s="62"/>
      <c r="P713" s="62"/>
      <c r="Q713" s="62"/>
      <c r="R713" s="62"/>
      <c r="S713" s="62"/>
      <c r="T713" s="62"/>
      <c r="U713" s="62"/>
      <c r="V713" s="62"/>
      <c r="W713" s="62"/>
      <c r="X713" s="62"/>
    </row>
    <row r="714" s="6" customFormat="1" ht="12.75" customHeight="1">
      <c r="A714" t="s" s="52">
        <f>IF(E714=E715,IF(F714=F715,IF(K714=K715,"ne",IF(K715=K716,"ano","ne")),IF(F714=F713,"ano",IF(F715=F716,"ano","ne"))),"ano")</f>
        <v>64</v>
      </c>
      <c r="B714" s="56">
        <v>45292</v>
      </c>
      <c r="C714" s="57"/>
      <c r="D714" t="s" s="58">
        <v>1098</v>
      </c>
      <c r="E714" t="s" s="58">
        <v>1078</v>
      </c>
      <c r="F714" s="59">
        <v>3553</v>
      </c>
      <c r="G714" t="s" s="58">
        <v>1099</v>
      </c>
      <c r="H714" s="65"/>
      <c r="I714" s="65"/>
      <c r="L714" s="36">
        <v>17.9</v>
      </c>
      <c r="M714" s="60">
        <f>SUM(O714:X714)</f>
        <v>0</v>
      </c>
      <c r="N714" s="36">
        <f>L714*M714</f>
        <v>0</v>
      </c>
      <c r="O714" s="62"/>
      <c r="P714" s="62"/>
      <c r="Q714" s="62"/>
      <c r="R714" s="62"/>
      <c r="S714" s="62"/>
      <c r="T714" s="62"/>
      <c r="U714" s="62"/>
      <c r="V714" s="62"/>
      <c r="W714" s="62"/>
      <c r="X714" s="62"/>
    </row>
    <row r="715" s="6" customFormat="1" ht="13.5" customHeight="1">
      <c r="A715" t="s" s="52">
        <f>IF(E715=E716,IF(F715=F716,IF(K715=K716,"ne",IF(K716=K717,"ano","ne")),IF(F715=F714,"ano",IF(F716=F717,"ano","ne"))),"ano")</f>
        <v>64</v>
      </c>
      <c r="B715" s="56">
        <v>45292</v>
      </c>
      <c r="C715" s="57"/>
      <c r="D715" t="s" s="58">
        <v>1100</v>
      </c>
      <c r="E715" t="s" s="58">
        <v>997</v>
      </c>
      <c r="F715" s="59">
        <v>2453</v>
      </c>
      <c r="G715" t="s" s="58">
        <v>1101</v>
      </c>
      <c r="H715" t="s" s="58">
        <v>517</v>
      </c>
      <c r="I715" s="65"/>
      <c r="L715" s="36">
        <v>64.84</v>
      </c>
      <c r="M715" s="60">
        <f>SUM(O715:X715)</f>
        <v>0</v>
      </c>
      <c r="N715" s="36">
        <f>L715*M715</f>
        <v>0</v>
      </c>
      <c r="O715" s="62"/>
      <c r="P715" s="62"/>
      <c r="Q715" s="62"/>
      <c r="R715" s="62"/>
      <c r="S715" s="62"/>
      <c r="T715" s="62"/>
      <c r="U715" s="62"/>
      <c r="V715" s="62"/>
      <c r="W715" s="62"/>
      <c r="X715" s="62"/>
    </row>
    <row r="716" s="6" customFormat="1" ht="12.75" customHeight="1">
      <c r="A716" t="s" s="52">
        <f>IF(E716=E717,IF(F716=F717,IF(K716=K717,"ne",IF(K717=K718,"ano","ne")),IF(F716=F715,"ano",IF(F717=F718,"ano","ne"))),"ano")</f>
        <v>41</v>
      </c>
      <c r="B716" s="56">
        <v>45292</v>
      </c>
      <c r="C716" s="57"/>
      <c r="D716" t="s" s="58">
        <v>1102</v>
      </c>
      <c r="E716" t="s" s="58">
        <v>1103</v>
      </c>
      <c r="F716" s="59">
        <v>164</v>
      </c>
      <c r="G716" t="s" s="58">
        <v>1104</v>
      </c>
      <c r="H716" s="60">
        <v>2023</v>
      </c>
      <c r="I716" t="s" s="58">
        <v>475</v>
      </c>
      <c r="K716" t="s" s="80">
        <v>475</v>
      </c>
      <c r="L716" s="36">
        <v>62.14</v>
      </c>
      <c r="M716" s="60">
        <f>SUM(O716:X716)</f>
        <v>0</v>
      </c>
      <c r="N716" s="36">
        <f>L716*M716</f>
        <v>0</v>
      </c>
      <c r="O716" s="62"/>
      <c r="P716" s="62"/>
      <c r="Q716" s="62"/>
      <c r="R716" s="62"/>
      <c r="S716" s="62"/>
      <c r="T716" s="62"/>
      <c r="U716" s="62"/>
      <c r="V716" s="62"/>
      <c r="W716" s="62"/>
      <c r="X716" s="62"/>
    </row>
    <row r="717" s="6" customFormat="1" ht="12" customHeight="1">
      <c r="A717" t="s" s="52">
        <f>IF(E717=E718,IF(F717=F718,IF(K717=K718,"ne",IF(K718=K719,"ano","ne")),IF(F717=F716,"ano",IF(F718=F719,"ano","ne"))),"ano")</f>
        <v>41</v>
      </c>
      <c r="B717" s="56">
        <v>45292</v>
      </c>
      <c r="C717" s="57"/>
      <c r="D717" t="s" s="58">
        <v>1105</v>
      </c>
      <c r="E717" t="s" s="58">
        <v>1103</v>
      </c>
      <c r="F717" s="59">
        <v>164</v>
      </c>
      <c r="G717" t="s" s="58">
        <v>1104</v>
      </c>
      <c r="H717" s="60">
        <v>2023</v>
      </c>
      <c r="I717" t="s" s="58">
        <v>601</v>
      </c>
      <c r="K717" t="s" s="90">
        <v>601</v>
      </c>
      <c r="L717" s="36">
        <v>62.14</v>
      </c>
      <c r="M717" s="60">
        <f>SUM(O717:X717)</f>
        <v>0</v>
      </c>
      <c r="N717" s="36">
        <f>L717*M717</f>
        <v>0</v>
      </c>
      <c r="O717" s="62"/>
      <c r="P717" s="62"/>
      <c r="Q717" s="62"/>
      <c r="R717" s="62"/>
      <c r="S717" s="62"/>
      <c r="T717" s="62"/>
      <c r="U717" s="62"/>
      <c r="V717" s="62"/>
      <c r="W717" s="62"/>
      <c r="X717" s="62"/>
    </row>
    <row r="718" s="6" customFormat="1" ht="12" customHeight="1">
      <c r="A718" t="s" s="52">
        <f>IF(E718=E719,IF(F718=F719,IF(K718=K719,"ne",IF(K719=K720,"ano","ne")),IF(F718=F717,"ano",IF(F719=F720,"ano","ne"))),"ano")</f>
        <v>41</v>
      </c>
      <c r="B718" s="56">
        <v>45292</v>
      </c>
      <c r="C718" s="57"/>
      <c r="D718" t="s" s="58">
        <v>1106</v>
      </c>
      <c r="E718" t="s" s="58">
        <v>1103</v>
      </c>
      <c r="F718" s="59">
        <v>164</v>
      </c>
      <c r="G718" t="s" s="58">
        <v>1104</v>
      </c>
      <c r="H718" s="60">
        <v>2023</v>
      </c>
      <c r="I718" t="s" s="58">
        <v>45</v>
      </c>
      <c r="K718" t="s" s="66">
        <v>45</v>
      </c>
      <c r="L718" s="36">
        <v>62.14</v>
      </c>
      <c r="M718" s="60">
        <f>SUM(O718:X718)</f>
        <v>0</v>
      </c>
      <c r="N718" s="36">
        <f>L718*M718</f>
        <v>0</v>
      </c>
      <c r="O718" s="62"/>
      <c r="P718" s="62"/>
      <c r="Q718" s="62"/>
      <c r="R718" s="62"/>
      <c r="S718" s="62"/>
      <c r="T718" s="62"/>
      <c r="U718" s="62"/>
      <c r="V718" s="62"/>
      <c r="W718" s="62"/>
      <c r="X718" s="62"/>
    </row>
    <row r="719" s="6" customFormat="1" ht="12.75" customHeight="1">
      <c r="A719" t="s" s="52">
        <f>IF(E719=E720,IF(F719=F720,IF(K719=K720,"ne",IF(K720=K721,"ano","ne")),IF(F719=F718,"ano",IF(F720=F721,"ano","ne"))),"ano")</f>
        <v>64</v>
      </c>
      <c r="B719" s="56">
        <v>45292</v>
      </c>
      <c r="C719" s="57"/>
      <c r="D719" t="s" s="58">
        <v>1107</v>
      </c>
      <c r="E719" t="s" s="58">
        <v>1103</v>
      </c>
      <c r="F719" s="59">
        <v>164</v>
      </c>
      <c r="G719" t="s" s="58">
        <v>1104</v>
      </c>
      <c r="H719" s="60">
        <v>2023</v>
      </c>
      <c r="I719" t="s" s="58">
        <v>419</v>
      </c>
      <c r="K719" t="s" s="77">
        <v>419</v>
      </c>
      <c r="L719" s="36">
        <v>62.14</v>
      </c>
      <c r="M719" s="60">
        <f>SUM(O719:X719)</f>
        <v>0</v>
      </c>
      <c r="N719" s="36">
        <f>L719*M719</f>
        <v>0</v>
      </c>
      <c r="O719" s="62"/>
      <c r="P719" s="62"/>
      <c r="Q719" s="62"/>
      <c r="R719" s="62"/>
      <c r="S719" s="62"/>
      <c r="T719" s="62"/>
      <c r="U719" s="62"/>
      <c r="V719" s="62"/>
      <c r="W719" s="62"/>
      <c r="X719" s="62"/>
    </row>
    <row r="720" s="6" customFormat="1" ht="12.75" customHeight="1">
      <c r="A720" t="s" s="52">
        <f>IF(E720=E721,IF(F720=F721,IF(K720=K721,"ne",IF(K721=K722,"ano","ne")),IF(F720=F719,"ano",IF(F721=F722,"ano","ne"))),"ano")</f>
        <v>41</v>
      </c>
      <c r="B720" s="56">
        <v>45292</v>
      </c>
      <c r="C720" s="57"/>
      <c r="D720" t="s" s="58">
        <v>1108</v>
      </c>
      <c r="E720" t="s" s="58">
        <v>1103</v>
      </c>
      <c r="F720" s="59">
        <v>165</v>
      </c>
      <c r="G720" t="s" s="58">
        <v>1109</v>
      </c>
      <c r="H720" s="60">
        <v>2023</v>
      </c>
      <c r="I720" t="s" s="58">
        <v>475</v>
      </c>
      <c r="K720" t="s" s="80">
        <v>475</v>
      </c>
      <c r="L720" s="36">
        <v>62.14</v>
      </c>
      <c r="M720" s="60">
        <f>SUM(O720:X720)</f>
        <v>0</v>
      </c>
      <c r="N720" s="36">
        <f>L720*M720</f>
        <v>0</v>
      </c>
      <c r="O720" s="62"/>
      <c r="P720" s="62"/>
      <c r="Q720" s="62"/>
      <c r="R720" s="62"/>
      <c r="S720" s="62"/>
      <c r="T720" s="62"/>
      <c r="U720" s="62"/>
      <c r="V720" s="62"/>
      <c r="W720" s="62"/>
      <c r="X720" s="62"/>
    </row>
    <row r="721" s="6" customFormat="1" ht="12" customHeight="1">
      <c r="A721" t="s" s="52">
        <f>IF(E721=E722,IF(F721=F722,IF(K721=K722,"ne",IF(K722=K723,"ano","ne")),IF(F721=F720,"ano",IF(F722=F723,"ano","ne"))),"ano")</f>
        <v>41</v>
      </c>
      <c r="B721" s="56">
        <v>45292</v>
      </c>
      <c r="C721" s="57"/>
      <c r="D721" t="s" s="58">
        <v>1110</v>
      </c>
      <c r="E721" t="s" s="58">
        <v>1103</v>
      </c>
      <c r="F721" s="59">
        <v>165</v>
      </c>
      <c r="G721" t="s" s="58">
        <v>1109</v>
      </c>
      <c r="H721" s="60">
        <v>2023</v>
      </c>
      <c r="I721" t="s" s="58">
        <v>601</v>
      </c>
      <c r="K721" t="s" s="90">
        <v>601</v>
      </c>
      <c r="L721" s="36">
        <v>62.14</v>
      </c>
      <c r="M721" s="60">
        <f>SUM(O721:X721)</f>
        <v>0</v>
      </c>
      <c r="N721" s="36">
        <f>L721*M721</f>
        <v>0</v>
      </c>
      <c r="O721" s="62"/>
      <c r="P721" s="62"/>
      <c r="Q721" s="62"/>
      <c r="R721" s="62"/>
      <c r="S721" s="62"/>
      <c r="T721" s="62"/>
      <c r="U721" s="62"/>
      <c r="V721" s="62"/>
      <c r="W721" s="62"/>
      <c r="X721" s="62"/>
    </row>
    <row r="722" s="6" customFormat="1" ht="12" customHeight="1">
      <c r="A722" t="s" s="52">
        <f>IF(E722=E723,IF(F722=F723,IF(K722=K723,"ne",IF(K723=K724,"ano","ne")),IF(F722=F721,"ano",IF(F723=F724,"ano","ne"))),"ano")</f>
        <v>41</v>
      </c>
      <c r="B722" s="56">
        <v>45292</v>
      </c>
      <c r="C722" s="57"/>
      <c r="D722" t="s" s="58">
        <v>1111</v>
      </c>
      <c r="E722" t="s" s="58">
        <v>1103</v>
      </c>
      <c r="F722" s="59">
        <v>165</v>
      </c>
      <c r="G722" t="s" s="58">
        <v>1109</v>
      </c>
      <c r="H722" s="60">
        <v>2023</v>
      </c>
      <c r="I722" t="s" s="58">
        <v>45</v>
      </c>
      <c r="K722" t="s" s="66">
        <v>45</v>
      </c>
      <c r="L722" s="36">
        <v>62.14</v>
      </c>
      <c r="M722" s="60">
        <f>SUM(O722:X722)</f>
        <v>0</v>
      </c>
      <c r="N722" s="36">
        <f>L722*M722</f>
        <v>0</v>
      </c>
      <c r="O722" s="62"/>
      <c r="P722" s="62"/>
      <c r="Q722" s="62"/>
      <c r="R722" s="62"/>
      <c r="S722" s="62"/>
      <c r="T722" s="62"/>
      <c r="U722" s="62"/>
      <c r="V722" s="62"/>
      <c r="W722" s="62"/>
      <c r="X722" s="62"/>
    </row>
    <row r="723" s="6" customFormat="1" ht="12.75" customHeight="1">
      <c r="A723" t="s" s="52">
        <f>IF(E723=E724,IF(F723=F724,IF(K723=K724,"ne",IF(K724=K725,"ano","ne")),IF(F723=F722,"ano",IF(F724=F725,"ano","ne"))),"ano")</f>
        <v>64</v>
      </c>
      <c r="B723" s="56">
        <v>45292</v>
      </c>
      <c r="C723" s="57"/>
      <c r="D723" t="s" s="58">
        <v>1112</v>
      </c>
      <c r="E723" t="s" s="58">
        <v>1103</v>
      </c>
      <c r="F723" s="59">
        <v>165</v>
      </c>
      <c r="G723" t="s" s="58">
        <v>1109</v>
      </c>
      <c r="H723" s="60">
        <v>2023</v>
      </c>
      <c r="I723" t="s" s="58">
        <v>419</v>
      </c>
      <c r="K723" t="s" s="77">
        <v>419</v>
      </c>
      <c r="L723" s="36">
        <v>62.14</v>
      </c>
      <c r="M723" s="60">
        <f>SUM(O723:X723)</f>
        <v>0</v>
      </c>
      <c r="N723" s="36">
        <f>L723*M723</f>
        <v>0</v>
      </c>
      <c r="O723" s="62"/>
      <c r="P723" s="62"/>
      <c r="Q723" s="62"/>
      <c r="R723" s="62"/>
      <c r="S723" s="62"/>
      <c r="T723" s="62"/>
      <c r="U723" s="62"/>
      <c r="V723" s="62"/>
      <c r="W723" s="62"/>
      <c r="X723" s="62"/>
    </row>
    <row r="724" s="6" customFormat="1" ht="12.75" customHeight="1">
      <c r="A724" t="s" s="52">
        <f>IF(E724=E725,IF(F724=F725,IF(K724=K725,"ne",IF(K725=K726,"ano","ne")),IF(F724=F723,"ano",IF(F725=F726,"ano","ne"))),"ano")</f>
        <v>41</v>
      </c>
      <c r="B724" s="56">
        <v>45292</v>
      </c>
      <c r="C724" s="57"/>
      <c r="D724" t="s" s="58">
        <v>1113</v>
      </c>
      <c r="E724" t="s" s="58">
        <v>1103</v>
      </c>
      <c r="F724" s="59">
        <v>166</v>
      </c>
      <c r="G724" t="s" s="58">
        <v>1114</v>
      </c>
      <c r="H724" s="60">
        <v>2023</v>
      </c>
      <c r="I724" t="s" s="58">
        <v>475</v>
      </c>
      <c r="K724" t="s" s="80">
        <v>475</v>
      </c>
      <c r="L724" s="36">
        <v>62.14</v>
      </c>
      <c r="M724" s="60">
        <f>SUM(O724:X724)</f>
        <v>0</v>
      </c>
      <c r="N724" s="36">
        <f>L724*M724</f>
        <v>0</v>
      </c>
      <c r="O724" s="62"/>
      <c r="P724" s="62"/>
      <c r="Q724" s="62"/>
      <c r="R724" s="62"/>
      <c r="S724" s="62"/>
      <c r="T724" s="62"/>
      <c r="U724" s="62"/>
      <c r="V724" s="62"/>
      <c r="W724" s="62"/>
      <c r="X724" s="62"/>
    </row>
    <row r="725" s="6" customFormat="1" ht="12" customHeight="1">
      <c r="A725" t="s" s="52">
        <f>IF(E725=E726,IF(F725=F726,IF(K725=K726,"ne",IF(K726=K727,"ano","ne")),IF(F725=F724,"ano",IF(F726=F727,"ano","ne"))),"ano")</f>
        <v>41</v>
      </c>
      <c r="B725" s="56">
        <v>45292</v>
      </c>
      <c r="C725" s="57"/>
      <c r="D725" t="s" s="58">
        <v>1115</v>
      </c>
      <c r="E725" t="s" s="58">
        <v>1103</v>
      </c>
      <c r="F725" s="59">
        <v>166</v>
      </c>
      <c r="G725" t="s" s="58">
        <v>1114</v>
      </c>
      <c r="H725" s="60">
        <v>2023</v>
      </c>
      <c r="I725" t="s" s="58">
        <v>601</v>
      </c>
      <c r="K725" t="s" s="90">
        <v>601</v>
      </c>
      <c r="L725" s="36">
        <v>62.14</v>
      </c>
      <c r="M725" s="60">
        <f>SUM(O725:X725)</f>
        <v>0</v>
      </c>
      <c r="N725" s="36">
        <f>L725*M725</f>
        <v>0</v>
      </c>
      <c r="O725" s="62"/>
      <c r="P725" s="62"/>
      <c r="Q725" s="62"/>
      <c r="R725" s="62"/>
      <c r="S725" s="62"/>
      <c r="T725" s="62"/>
      <c r="U725" s="62"/>
      <c r="V725" s="62"/>
      <c r="W725" s="62"/>
      <c r="X725" s="62"/>
    </row>
    <row r="726" s="6" customFormat="1" ht="12" customHeight="1">
      <c r="A726" t="s" s="52">
        <f>IF(E726=E727,IF(F726=F727,IF(K726=K727,"ne",IF(K727=K728,"ano","ne")),IF(F726=F725,"ano",IF(F727=F728,"ano","ne"))),"ano")</f>
        <v>41</v>
      </c>
      <c r="B726" s="56">
        <v>45292</v>
      </c>
      <c r="C726" s="57"/>
      <c r="D726" t="s" s="58">
        <v>1116</v>
      </c>
      <c r="E726" t="s" s="58">
        <v>1103</v>
      </c>
      <c r="F726" s="59">
        <v>166</v>
      </c>
      <c r="G726" t="s" s="58">
        <v>1114</v>
      </c>
      <c r="H726" s="60">
        <v>2023</v>
      </c>
      <c r="I726" t="s" s="58">
        <v>45</v>
      </c>
      <c r="K726" t="s" s="66">
        <v>45</v>
      </c>
      <c r="L726" s="36">
        <v>62.14</v>
      </c>
      <c r="M726" s="60">
        <f>SUM(O726:X726)</f>
        <v>0</v>
      </c>
      <c r="N726" s="36">
        <f>L726*M726</f>
        <v>0</v>
      </c>
      <c r="O726" s="62"/>
      <c r="P726" s="62"/>
      <c r="Q726" s="62"/>
      <c r="R726" s="62"/>
      <c r="S726" s="62"/>
      <c r="T726" s="62"/>
      <c r="U726" s="62"/>
      <c r="V726" s="62"/>
      <c r="W726" s="62"/>
      <c r="X726" s="62"/>
    </row>
    <row r="727" s="6" customFormat="1" ht="12.75" customHeight="1">
      <c r="A727" t="s" s="52">
        <f>IF(E727=E728,IF(F727=F728,IF(K727=K728,"ne",IF(K728=K729,"ano","ne")),IF(F727=F726,"ano",IF(F728=F729,"ano","ne"))),"ano")</f>
        <v>64</v>
      </c>
      <c r="B727" s="56">
        <v>45292</v>
      </c>
      <c r="C727" s="57"/>
      <c r="D727" t="s" s="58">
        <v>1117</v>
      </c>
      <c r="E727" t="s" s="58">
        <v>1103</v>
      </c>
      <c r="F727" s="59">
        <v>166</v>
      </c>
      <c r="G727" t="s" s="58">
        <v>1114</v>
      </c>
      <c r="H727" s="60">
        <v>2023</v>
      </c>
      <c r="I727" t="s" s="58">
        <v>419</v>
      </c>
      <c r="K727" t="s" s="77">
        <v>419</v>
      </c>
      <c r="L727" s="36">
        <v>62.14</v>
      </c>
      <c r="M727" s="60">
        <f>SUM(O727:X727)</f>
        <v>0</v>
      </c>
      <c r="N727" s="36">
        <f>L727*M727</f>
        <v>0</v>
      </c>
      <c r="O727" s="62"/>
      <c r="P727" s="62"/>
      <c r="Q727" s="62"/>
      <c r="R727" s="62"/>
      <c r="S727" s="62"/>
      <c r="T727" s="62"/>
      <c r="U727" s="62"/>
      <c r="V727" s="62"/>
      <c r="W727" s="62"/>
      <c r="X727" s="62"/>
    </row>
    <row r="728" s="6" customFormat="1" ht="12.75" customHeight="1">
      <c r="A728" t="s" s="52">
        <f>IF(E728=E729,IF(F728=F729,IF(K728=K729,"ne",IF(K729=K730,"ano","ne")),IF(F728=F727,"ano",IF(F729=F730,"ano","ne"))),"ano")</f>
        <v>41</v>
      </c>
      <c r="B728" s="56">
        <v>45292</v>
      </c>
      <c r="C728" s="57"/>
      <c r="D728" t="s" s="58">
        <v>1118</v>
      </c>
      <c r="E728" t="s" s="58">
        <v>1103</v>
      </c>
      <c r="F728" s="59">
        <v>167</v>
      </c>
      <c r="G728" t="s" s="58">
        <v>1119</v>
      </c>
      <c r="H728" s="60">
        <v>2023</v>
      </c>
      <c r="I728" t="s" s="58">
        <v>475</v>
      </c>
      <c r="K728" t="s" s="80">
        <v>475</v>
      </c>
      <c r="L728" s="36">
        <v>62.14</v>
      </c>
      <c r="M728" s="60">
        <f>SUM(O728:X728)</f>
        <v>0</v>
      </c>
      <c r="N728" s="36">
        <f>L728*M728</f>
        <v>0</v>
      </c>
      <c r="O728" s="62"/>
      <c r="P728" s="62"/>
      <c r="Q728" s="62"/>
      <c r="R728" s="62"/>
      <c r="S728" s="62"/>
      <c r="T728" s="62"/>
      <c r="U728" s="62"/>
      <c r="V728" s="62"/>
      <c r="W728" s="62"/>
      <c r="X728" s="62"/>
    </row>
    <row r="729" s="6" customFormat="1" ht="12" customHeight="1">
      <c r="A729" t="s" s="52">
        <f>IF(E729=E730,IF(F729=F730,IF(K729=K730,"ne",IF(K730=K731,"ano","ne")),IF(F729=F728,"ano",IF(F730=F731,"ano","ne"))),"ano")</f>
        <v>41</v>
      </c>
      <c r="B729" s="56">
        <v>45292</v>
      </c>
      <c r="C729" s="57"/>
      <c r="D729" t="s" s="58">
        <v>1120</v>
      </c>
      <c r="E729" t="s" s="58">
        <v>1103</v>
      </c>
      <c r="F729" s="59">
        <v>167</v>
      </c>
      <c r="G729" t="s" s="58">
        <v>1119</v>
      </c>
      <c r="H729" s="60">
        <v>2023</v>
      </c>
      <c r="I729" t="s" s="58">
        <v>601</v>
      </c>
      <c r="K729" t="s" s="90">
        <v>601</v>
      </c>
      <c r="L729" s="36">
        <v>62.14</v>
      </c>
      <c r="M729" s="60">
        <f>SUM(O729:X729)</f>
        <v>0</v>
      </c>
      <c r="N729" s="36">
        <f>L729*M729</f>
        <v>0</v>
      </c>
      <c r="O729" s="62"/>
      <c r="P729" s="62"/>
      <c r="Q729" s="62"/>
      <c r="R729" s="62"/>
      <c r="S729" s="62"/>
      <c r="T729" s="62"/>
      <c r="U729" s="62"/>
      <c r="V729" s="62"/>
      <c r="W729" s="62"/>
      <c r="X729" s="62"/>
    </row>
    <row r="730" s="6" customFormat="1" ht="12" customHeight="1">
      <c r="A730" t="s" s="52">
        <f>IF(E730=E731,IF(F730=F731,IF(K730=K731,"ne",IF(K731=K732,"ano","ne")),IF(F730=F729,"ano",IF(F731=F732,"ano","ne"))),"ano")</f>
        <v>41</v>
      </c>
      <c r="B730" s="56">
        <v>45292</v>
      </c>
      <c r="C730" s="57"/>
      <c r="D730" t="s" s="58">
        <v>1121</v>
      </c>
      <c r="E730" t="s" s="58">
        <v>1103</v>
      </c>
      <c r="F730" s="59">
        <v>167</v>
      </c>
      <c r="G730" t="s" s="58">
        <v>1119</v>
      </c>
      <c r="H730" s="60">
        <v>2023</v>
      </c>
      <c r="I730" t="s" s="58">
        <v>45</v>
      </c>
      <c r="K730" t="s" s="66">
        <v>45</v>
      </c>
      <c r="L730" s="36">
        <v>62.14</v>
      </c>
      <c r="M730" s="60">
        <f>SUM(O730:X730)</f>
        <v>0</v>
      </c>
      <c r="N730" s="36">
        <f>L730*M730</f>
        <v>0</v>
      </c>
      <c r="O730" s="62"/>
      <c r="P730" s="62"/>
      <c r="Q730" s="62"/>
      <c r="R730" s="62"/>
      <c r="S730" s="62"/>
      <c r="T730" s="62"/>
      <c r="U730" s="62"/>
      <c r="V730" s="62"/>
      <c r="W730" s="62"/>
      <c r="X730" s="62"/>
    </row>
    <row r="731" s="6" customFormat="1" ht="12.75" customHeight="1">
      <c r="A731" t="s" s="52">
        <f>IF(E731=E732,IF(F731=F732,IF(K731=K732,"ne",IF(K732=K733,"ano","ne")),IF(F731=F730,"ano",IF(F732=F733,"ano","ne"))),"ano")</f>
        <v>64</v>
      </c>
      <c r="B731" s="56">
        <v>45292</v>
      </c>
      <c r="C731" s="57"/>
      <c r="D731" t="s" s="58">
        <v>1122</v>
      </c>
      <c r="E731" t="s" s="58">
        <v>1103</v>
      </c>
      <c r="F731" s="59">
        <v>167</v>
      </c>
      <c r="G731" t="s" s="58">
        <v>1119</v>
      </c>
      <c r="H731" s="60">
        <v>2023</v>
      </c>
      <c r="I731" t="s" s="58">
        <v>419</v>
      </c>
      <c r="K731" t="s" s="77">
        <v>419</v>
      </c>
      <c r="L731" s="36">
        <v>62.14</v>
      </c>
      <c r="M731" s="60">
        <f>SUM(O731:X731)</f>
        <v>0</v>
      </c>
      <c r="N731" s="36">
        <f>L731*M731</f>
        <v>0</v>
      </c>
      <c r="O731" s="62"/>
      <c r="P731" s="62"/>
      <c r="Q731" s="62"/>
      <c r="R731" s="62"/>
      <c r="S731" s="62"/>
      <c r="T731" s="62"/>
      <c r="U731" s="62"/>
      <c r="V731" s="62"/>
      <c r="W731" s="62"/>
      <c r="X731" s="62"/>
    </row>
    <row r="732" s="6" customFormat="1" ht="12.75" customHeight="1">
      <c r="A732" t="s" s="52">
        <f>IF(E732=E733,IF(F732=F733,IF(K732=K733,"ne",IF(K733=K734,"ano","ne")),IF(F732=F731,"ano",IF(F733=F734,"ano","ne"))),"ano")</f>
        <v>41</v>
      </c>
      <c r="B732" s="56">
        <v>45292</v>
      </c>
      <c r="C732" s="57"/>
      <c r="D732" t="s" s="58">
        <v>1123</v>
      </c>
      <c r="E732" t="s" s="58">
        <v>1103</v>
      </c>
      <c r="F732" s="59">
        <v>2695</v>
      </c>
      <c r="G732" t="s" s="58">
        <v>1124</v>
      </c>
      <c r="H732" s="60">
        <v>2023</v>
      </c>
      <c r="I732" t="s" s="58">
        <v>475</v>
      </c>
      <c r="K732" t="s" s="80">
        <v>475</v>
      </c>
      <c r="L732" s="36">
        <v>62.14</v>
      </c>
      <c r="M732" s="60">
        <f>SUM(O732:X732)</f>
        <v>0</v>
      </c>
      <c r="N732" s="36">
        <f>L732*M732</f>
        <v>0</v>
      </c>
      <c r="O732" s="62"/>
      <c r="P732" s="62"/>
      <c r="Q732" s="62"/>
      <c r="R732" s="62"/>
      <c r="S732" s="62"/>
      <c r="T732" s="62"/>
      <c r="U732" s="62"/>
      <c r="V732" s="62"/>
      <c r="W732" s="62"/>
      <c r="X732" s="62"/>
    </row>
    <row r="733" s="6" customFormat="1" ht="12" customHeight="1">
      <c r="A733" t="s" s="52">
        <f>IF(E733=E734,IF(F733=F734,IF(K733=K734,"ne",IF(K734=K735,"ano","ne")),IF(F733=F732,"ano",IF(F734=F735,"ano","ne"))),"ano")</f>
        <v>41</v>
      </c>
      <c r="B733" s="56">
        <v>45292</v>
      </c>
      <c r="C733" s="57"/>
      <c r="D733" t="s" s="58">
        <v>1125</v>
      </c>
      <c r="E733" t="s" s="58">
        <v>1103</v>
      </c>
      <c r="F733" s="59">
        <v>2695</v>
      </c>
      <c r="G733" t="s" s="58">
        <v>1124</v>
      </c>
      <c r="H733" s="60">
        <v>2023</v>
      </c>
      <c r="I733" t="s" s="58">
        <v>601</v>
      </c>
      <c r="K733" t="s" s="90">
        <v>601</v>
      </c>
      <c r="L733" s="36">
        <v>62.14</v>
      </c>
      <c r="M733" s="60">
        <f>SUM(O733:X733)</f>
        <v>0</v>
      </c>
      <c r="N733" s="36">
        <f>L733*M733</f>
        <v>0</v>
      </c>
      <c r="O733" s="62"/>
      <c r="P733" s="62"/>
      <c r="Q733" s="62"/>
      <c r="R733" s="62"/>
      <c r="S733" s="62"/>
      <c r="T733" s="62"/>
      <c r="U733" s="62"/>
      <c r="V733" s="62"/>
      <c r="W733" s="62"/>
      <c r="X733" s="62"/>
    </row>
    <row r="734" s="6" customFormat="1" ht="12" customHeight="1">
      <c r="A734" t="s" s="52">
        <f>IF(E734=E735,IF(F734=F735,IF(K734=K735,"ne",IF(K735=K736,"ano","ne")),IF(F734=F733,"ano",IF(F735=F736,"ano","ne"))),"ano")</f>
        <v>41</v>
      </c>
      <c r="B734" s="56">
        <v>45292</v>
      </c>
      <c r="C734" s="57"/>
      <c r="D734" t="s" s="58">
        <v>1126</v>
      </c>
      <c r="E734" t="s" s="58">
        <v>1103</v>
      </c>
      <c r="F734" s="59">
        <v>2695</v>
      </c>
      <c r="G734" t="s" s="58">
        <v>1124</v>
      </c>
      <c r="H734" s="60">
        <v>2023</v>
      </c>
      <c r="I734" t="s" s="58">
        <v>45</v>
      </c>
      <c r="K734" t="s" s="66">
        <v>45</v>
      </c>
      <c r="L734" s="36">
        <v>62.14</v>
      </c>
      <c r="M734" s="60">
        <f>SUM(O734:X734)</f>
        <v>0</v>
      </c>
      <c r="N734" s="36">
        <f>L734*M734</f>
        <v>0</v>
      </c>
      <c r="O734" s="62"/>
      <c r="P734" s="62"/>
      <c r="Q734" s="62"/>
      <c r="R734" s="62"/>
      <c r="S734" s="62"/>
      <c r="T734" s="62"/>
      <c r="U734" s="62"/>
      <c r="V734" s="62"/>
      <c r="W734" s="62"/>
      <c r="X734" s="62"/>
    </row>
    <row r="735" s="6" customFormat="1" ht="12.75" customHeight="1">
      <c r="A735" t="s" s="52">
        <f>IF(E735=E736,IF(F735=F736,IF(K735=K736,"ne",IF(K736=K737,"ano","ne")),IF(F735=F734,"ano",IF(F736=F737,"ano","ne"))),"ano")</f>
        <v>64</v>
      </c>
      <c r="B735" s="56">
        <v>45292</v>
      </c>
      <c r="C735" s="57"/>
      <c r="D735" t="s" s="58">
        <v>1127</v>
      </c>
      <c r="E735" t="s" s="58">
        <v>1103</v>
      </c>
      <c r="F735" s="59">
        <v>2695</v>
      </c>
      <c r="G735" t="s" s="58">
        <v>1124</v>
      </c>
      <c r="H735" s="60">
        <v>2023</v>
      </c>
      <c r="I735" t="s" s="58">
        <v>419</v>
      </c>
      <c r="K735" t="s" s="77">
        <v>419</v>
      </c>
      <c r="L735" s="36">
        <v>62.14</v>
      </c>
      <c r="M735" s="60">
        <f>SUM(O735:X735)</f>
        <v>0</v>
      </c>
      <c r="N735" s="36">
        <f>L735*M735</f>
        <v>0</v>
      </c>
      <c r="O735" s="62"/>
      <c r="P735" s="62"/>
      <c r="Q735" s="62"/>
      <c r="R735" s="62"/>
      <c r="S735" s="62"/>
      <c r="T735" s="62"/>
      <c r="U735" s="62"/>
      <c r="V735" s="62"/>
      <c r="W735" s="62"/>
      <c r="X735" s="62"/>
    </row>
    <row r="736" s="6" customFormat="1" ht="12.75" customHeight="1">
      <c r="A736" t="s" s="52">
        <f>IF(E736=E737,IF(F736=F737,IF(K736=K737,"ne",IF(K737=K738,"ano","ne")),IF(F736=F735,"ano",IF(F737=F738,"ano","ne"))),"ano")</f>
        <v>41</v>
      </c>
      <c r="B736" s="56">
        <v>45292</v>
      </c>
      <c r="C736" s="57"/>
      <c r="D736" t="s" s="58">
        <v>1128</v>
      </c>
      <c r="E736" t="s" s="58">
        <v>1103</v>
      </c>
      <c r="F736" s="59">
        <v>2696</v>
      </c>
      <c r="G736" t="s" s="58">
        <v>1129</v>
      </c>
      <c r="H736" s="60">
        <v>2023</v>
      </c>
      <c r="I736" t="s" s="58">
        <v>475</v>
      </c>
      <c r="K736" t="s" s="80">
        <v>475</v>
      </c>
      <c r="L736" s="36">
        <v>48.62</v>
      </c>
      <c r="M736" s="60">
        <f>SUM(O736:X736)</f>
        <v>0</v>
      </c>
      <c r="N736" s="36">
        <f>L736*M736</f>
        <v>0</v>
      </c>
      <c r="O736" s="62"/>
      <c r="P736" s="62"/>
      <c r="Q736" s="62"/>
      <c r="R736" s="62"/>
      <c r="S736" s="62"/>
      <c r="T736" s="62"/>
      <c r="U736" s="62"/>
      <c r="V736" s="62"/>
      <c r="W736" s="62"/>
      <c r="X736" s="62"/>
    </row>
    <row r="737" s="6" customFormat="1" ht="12" customHeight="1">
      <c r="A737" t="s" s="52">
        <f>IF(E737=E738,IF(F737=F738,IF(K737=K738,"ne",IF(K738=K739,"ano","ne")),IF(F737=F736,"ano",IF(F738=F739,"ano","ne"))),"ano")</f>
        <v>41</v>
      </c>
      <c r="B737" s="56">
        <v>45292</v>
      </c>
      <c r="C737" s="57"/>
      <c r="D737" t="s" s="58">
        <v>1130</v>
      </c>
      <c r="E737" t="s" s="58">
        <v>1103</v>
      </c>
      <c r="F737" s="59">
        <v>2696</v>
      </c>
      <c r="G737" t="s" s="58">
        <v>1129</v>
      </c>
      <c r="H737" s="60">
        <v>2023</v>
      </c>
      <c r="I737" t="s" s="58">
        <v>601</v>
      </c>
      <c r="K737" t="s" s="90">
        <v>601</v>
      </c>
      <c r="L737" s="36">
        <v>48.62</v>
      </c>
      <c r="M737" s="60">
        <f>SUM(O737:X737)</f>
        <v>0</v>
      </c>
      <c r="N737" s="36">
        <f>L737*M737</f>
        <v>0</v>
      </c>
      <c r="O737" s="62"/>
      <c r="P737" s="62"/>
      <c r="Q737" s="62"/>
      <c r="R737" s="62"/>
      <c r="S737" s="62"/>
      <c r="T737" s="62"/>
      <c r="U737" s="62"/>
      <c r="V737" s="62"/>
      <c r="W737" s="62"/>
      <c r="X737" s="62"/>
    </row>
    <row r="738" s="6" customFormat="1" ht="12" customHeight="1">
      <c r="A738" t="s" s="52">
        <f>IF(E738=E739,IF(F738=F739,IF(K738=K739,"ne",IF(K739=K740,"ano","ne")),IF(F738=F737,"ano",IF(F739=F740,"ano","ne"))),"ano")</f>
        <v>41</v>
      </c>
      <c r="B738" s="56">
        <v>45292</v>
      </c>
      <c r="C738" s="57"/>
      <c r="D738" t="s" s="58">
        <v>1131</v>
      </c>
      <c r="E738" t="s" s="58">
        <v>1103</v>
      </c>
      <c r="F738" s="59">
        <v>2696</v>
      </c>
      <c r="G738" t="s" s="58">
        <v>1129</v>
      </c>
      <c r="H738" s="60">
        <v>2023</v>
      </c>
      <c r="I738" t="s" s="58">
        <v>45</v>
      </c>
      <c r="K738" t="s" s="66">
        <v>45</v>
      </c>
      <c r="L738" s="36">
        <v>48.62</v>
      </c>
      <c r="M738" s="60">
        <f>SUM(O738:X738)</f>
        <v>0</v>
      </c>
      <c r="N738" s="36">
        <f>L738*M738</f>
        <v>0</v>
      </c>
      <c r="O738" s="62"/>
      <c r="P738" s="62"/>
      <c r="Q738" s="62"/>
      <c r="R738" s="62"/>
      <c r="S738" s="62"/>
      <c r="T738" s="62"/>
      <c r="U738" s="62"/>
      <c r="V738" s="62"/>
      <c r="W738" s="62"/>
      <c r="X738" s="62"/>
    </row>
    <row r="739" s="6" customFormat="1" ht="12.75" customHeight="1">
      <c r="A739" t="s" s="52">
        <f>IF(E739=E740,IF(F739=F740,IF(K739=K740,"ne",IF(K740=K741,"ano","ne")),IF(F739=F738,"ano",IF(F740=F741,"ano","ne"))),"ano")</f>
        <v>64</v>
      </c>
      <c r="B739" s="56">
        <v>45292</v>
      </c>
      <c r="C739" s="57"/>
      <c r="D739" t="s" s="58">
        <v>1132</v>
      </c>
      <c r="E739" t="s" s="58">
        <v>1103</v>
      </c>
      <c r="F739" s="59">
        <v>2696</v>
      </c>
      <c r="G739" t="s" s="58">
        <v>1129</v>
      </c>
      <c r="H739" s="60">
        <v>2023</v>
      </c>
      <c r="I739" t="s" s="58">
        <v>419</v>
      </c>
      <c r="K739" t="s" s="77">
        <v>419</v>
      </c>
      <c r="L739" s="36">
        <v>48.62</v>
      </c>
      <c r="M739" s="60">
        <f>SUM(O739:X739)</f>
        <v>0</v>
      </c>
      <c r="N739" s="36">
        <f>L739*M739</f>
        <v>0</v>
      </c>
      <c r="O739" s="62"/>
      <c r="P739" s="62"/>
      <c r="Q739" s="62"/>
      <c r="R739" s="62"/>
      <c r="S739" s="62"/>
      <c r="T739" s="62"/>
      <c r="U739" s="62"/>
      <c r="V739" s="62"/>
      <c r="W739" s="62"/>
      <c r="X739" s="62"/>
    </row>
    <row r="740" s="6" customFormat="1" ht="13.5" customHeight="1">
      <c r="A740" t="s" s="52">
        <f>IF(E740=E741,IF(F740=F741,IF(K740=K741,"ne",IF(K741=K742,"ano","ne")),IF(F740=F739,"ano",IF(F741=F742,"ano","ne"))),"ano")</f>
        <v>64</v>
      </c>
      <c r="B740" s="56">
        <v>45292</v>
      </c>
      <c r="C740" s="57"/>
      <c r="D740" t="s" s="58">
        <v>1133</v>
      </c>
      <c r="E740" t="s" s="58">
        <v>997</v>
      </c>
      <c r="F740" s="59">
        <v>5003</v>
      </c>
      <c r="G740" t="s" s="58">
        <v>1134</v>
      </c>
      <c r="H740" s="60">
        <v>2023</v>
      </c>
      <c r="I740" t="s" s="58">
        <v>1135</v>
      </c>
      <c r="K740" t="s" s="85">
        <v>1136</v>
      </c>
      <c r="L740" s="36">
        <v>10.34</v>
      </c>
      <c r="M740" s="60">
        <f>SUM(O740:X740)</f>
        <v>0</v>
      </c>
      <c r="N740" s="36">
        <f>L740*M740</f>
        <v>0</v>
      </c>
      <c r="O740" s="62"/>
      <c r="P740" s="62"/>
      <c r="Q740" s="62"/>
      <c r="R740" s="62"/>
      <c r="S740" s="62"/>
      <c r="T740" s="62"/>
      <c r="U740" s="62"/>
      <c r="V740" s="62"/>
      <c r="W740" s="62"/>
      <c r="X740" s="62"/>
    </row>
    <row r="741" s="6" customFormat="1" ht="12.75" customHeight="1">
      <c r="A741" t="s" s="52">
        <f>IF(E741=E742,IF(F741=F742,IF(K741=K742,"ne",IF(K742=K743,"ano","ne")),IF(F741=F740,"ano",IF(F742=F743,"ano","ne"))),"ano")</f>
        <v>41</v>
      </c>
      <c r="B741" s="56">
        <v>45292</v>
      </c>
      <c r="C741" t="s" s="63">
        <v>66</v>
      </c>
      <c r="D741" t="s" s="58">
        <v>1137</v>
      </c>
      <c r="E741" t="s" s="58">
        <v>1138</v>
      </c>
      <c r="F741" s="59">
        <v>5300</v>
      </c>
      <c r="G741" t="s" s="58">
        <v>1139</v>
      </c>
      <c r="H741" s="60">
        <v>2024</v>
      </c>
      <c r="I741" t="s" s="58">
        <v>578</v>
      </c>
      <c r="K741" t="s" s="108">
        <v>579</v>
      </c>
      <c r="L741" s="36">
        <v>11.89</v>
      </c>
      <c r="M741" s="60">
        <f>SUM(O741:X741)</f>
        <v>0</v>
      </c>
      <c r="N741" s="36">
        <f>L741*M741</f>
        <v>0</v>
      </c>
      <c r="O741" s="62"/>
      <c r="P741" s="62"/>
      <c r="Q741" s="62"/>
      <c r="R741" s="62"/>
      <c r="S741" s="62"/>
      <c r="T741" s="62"/>
      <c r="U741" s="62"/>
      <c r="V741" s="62"/>
      <c r="W741" s="62"/>
      <c r="X741" s="62"/>
    </row>
    <row r="742" s="6" customFormat="1" ht="12" customHeight="1">
      <c r="A742" t="s" s="52">
        <f>IF(E742=E743,IF(F742=F743,IF(K742=K743,"ne",IF(K743=K744,"ano","ne")),IF(F742=F741,"ano",IF(F743=F744,"ano","ne"))),"ano")</f>
        <v>41</v>
      </c>
      <c r="B742" s="56">
        <v>45292</v>
      </c>
      <c r="C742" t="s" s="63">
        <v>66</v>
      </c>
      <c r="D742" t="s" s="58">
        <v>1140</v>
      </c>
      <c r="E742" t="s" s="58">
        <v>1138</v>
      </c>
      <c r="F742" s="59">
        <v>5300</v>
      </c>
      <c r="G742" t="s" s="58">
        <v>1139</v>
      </c>
      <c r="H742" s="60">
        <v>2024</v>
      </c>
      <c r="I742" t="s" s="58">
        <v>191</v>
      </c>
      <c r="K742" t="s" s="110">
        <v>192</v>
      </c>
      <c r="L742" s="36">
        <v>11.89</v>
      </c>
      <c r="M742" s="60">
        <f>SUM(O742:X742)</f>
        <v>0</v>
      </c>
      <c r="N742" s="36">
        <f>L742*M742</f>
        <v>0</v>
      </c>
      <c r="O742" s="62"/>
      <c r="P742" s="62"/>
      <c r="Q742" s="62"/>
      <c r="R742" s="62"/>
      <c r="S742" s="62"/>
      <c r="T742" s="62"/>
      <c r="U742" s="62"/>
      <c r="V742" s="62"/>
      <c r="W742" s="62"/>
      <c r="X742" s="62"/>
    </row>
    <row r="743" s="6" customFormat="1" ht="12.75" customHeight="1">
      <c r="A743" t="s" s="52">
        <f>IF(E743=E744,IF(F743=F744,IF(K743=K744,"ne",IF(K744=K745,"ano","ne")),IF(F743=F742,"ano",IF(F744=F745,"ano","ne"))),"ano")</f>
        <v>64</v>
      </c>
      <c r="B743" s="56">
        <v>45292</v>
      </c>
      <c r="C743" t="s" s="63">
        <v>66</v>
      </c>
      <c r="D743" t="s" s="58">
        <v>1141</v>
      </c>
      <c r="E743" t="s" s="58">
        <v>1138</v>
      </c>
      <c r="F743" s="59">
        <v>5300</v>
      </c>
      <c r="G743" t="s" s="58">
        <v>1139</v>
      </c>
      <c r="H743" s="60">
        <v>2024</v>
      </c>
      <c r="I743" t="s" s="58">
        <v>252</v>
      </c>
      <c r="K743" t="s" s="107">
        <v>253</v>
      </c>
      <c r="L743" s="36">
        <v>11.89</v>
      </c>
      <c r="M743" s="60">
        <f>SUM(O743:X743)</f>
        <v>0</v>
      </c>
      <c r="N743" s="36">
        <f>L743*M743</f>
        <v>0</v>
      </c>
      <c r="O743" s="62"/>
      <c r="P743" s="62"/>
      <c r="Q743" s="62"/>
      <c r="R743" s="62"/>
      <c r="S743" s="62"/>
      <c r="T743" s="62"/>
      <c r="U743" s="62"/>
      <c r="V743" s="62"/>
      <c r="W743" s="62"/>
      <c r="X743" s="62"/>
    </row>
    <row r="744" s="6" customFormat="1" ht="12.75" customHeight="1">
      <c r="A744" t="s" s="52">
        <f>IF(E744=E745,IF(F744=F745,IF(K744=K745,"ne",IF(K745=K746,"ano","ne")),IF(F744=F743,"ano",IF(F745=F746,"ano","ne"))),"ano")</f>
        <v>41</v>
      </c>
      <c r="B744" s="56">
        <v>45292</v>
      </c>
      <c r="C744" t="s" s="63">
        <v>66</v>
      </c>
      <c r="D744" t="s" s="58">
        <v>1142</v>
      </c>
      <c r="E744" t="s" s="58">
        <v>1138</v>
      </c>
      <c r="F744" s="59">
        <v>5047</v>
      </c>
      <c r="G744" t="s" s="58">
        <v>1143</v>
      </c>
      <c r="H744" s="60">
        <v>2023</v>
      </c>
      <c r="I744" t="s" s="58">
        <v>1144</v>
      </c>
      <c r="K744" t="s" s="72">
        <v>1145</v>
      </c>
      <c r="L744" s="36">
        <v>9.82</v>
      </c>
      <c r="M744" s="60">
        <f>SUM(O744:X744)</f>
        <v>0</v>
      </c>
      <c r="N744" s="36">
        <f>L744*M744</f>
        <v>0</v>
      </c>
      <c r="O744" s="62"/>
      <c r="P744" s="62"/>
      <c r="Q744" s="62"/>
      <c r="R744" s="62"/>
      <c r="S744" s="62"/>
      <c r="T744" s="62"/>
      <c r="U744" s="62"/>
      <c r="V744" s="62"/>
      <c r="W744" s="62"/>
      <c r="X744" s="62"/>
    </row>
    <row r="745" s="6" customFormat="1" ht="12" customHeight="1">
      <c r="A745" t="s" s="52">
        <f>IF(E745=E746,IF(F745=F746,IF(K745=K746,"ne",IF(K746=K747,"ano","ne")),IF(F745=F744,"ano",IF(F746=F747,"ano","ne"))),"ano")</f>
        <v>41</v>
      </c>
      <c r="B745" s="56">
        <v>45292</v>
      </c>
      <c r="C745" t="s" s="63">
        <v>66</v>
      </c>
      <c r="D745" t="s" s="58">
        <v>1146</v>
      </c>
      <c r="E745" t="s" s="58">
        <v>1138</v>
      </c>
      <c r="F745" s="59">
        <v>5047</v>
      </c>
      <c r="G745" t="s" s="58">
        <v>1143</v>
      </c>
      <c r="H745" s="60">
        <v>2023</v>
      </c>
      <c r="I745" t="s" s="58">
        <v>1147</v>
      </c>
      <c r="K745" t="s" s="72">
        <v>1148</v>
      </c>
      <c r="L745" s="36">
        <v>9.82</v>
      </c>
      <c r="M745" s="60">
        <f>SUM(O745:X745)</f>
        <v>0</v>
      </c>
      <c r="N745" s="36">
        <f>L745*M745</f>
        <v>0</v>
      </c>
      <c r="O745" s="62"/>
      <c r="P745" s="62"/>
      <c r="Q745" s="62"/>
      <c r="R745" s="62"/>
      <c r="S745" s="62"/>
      <c r="T745" s="62"/>
      <c r="U745" s="62"/>
      <c r="V745" s="62"/>
      <c r="W745" s="62"/>
      <c r="X745" s="62"/>
    </row>
    <row r="746" s="6" customFormat="1" ht="12" customHeight="1">
      <c r="A746" t="s" s="52">
        <f>IF(E746=E747,IF(F746=F747,IF(K746=K747,"ne",IF(K747=K748,"ano","ne")),IF(F746=F745,"ano",IF(F747=F748,"ano","ne"))),"ano")</f>
        <v>41</v>
      </c>
      <c r="B746" s="56">
        <v>45292</v>
      </c>
      <c r="C746" t="s" s="63">
        <v>66</v>
      </c>
      <c r="D746" t="s" s="58">
        <v>1149</v>
      </c>
      <c r="E746" t="s" s="58">
        <v>1138</v>
      </c>
      <c r="F746" s="59">
        <v>5047</v>
      </c>
      <c r="G746" t="s" s="58">
        <v>1143</v>
      </c>
      <c r="H746" s="60">
        <v>2023</v>
      </c>
      <c r="I746" t="s" s="58">
        <v>1150</v>
      </c>
      <c r="K746" t="s" s="111">
        <v>1150</v>
      </c>
      <c r="L746" s="36">
        <v>9.82</v>
      </c>
      <c r="M746" s="60">
        <f>SUM(O746:X746)</f>
        <v>0</v>
      </c>
      <c r="N746" s="36">
        <f>L746*M746</f>
        <v>0</v>
      </c>
      <c r="O746" s="62"/>
      <c r="P746" s="62"/>
      <c r="Q746" s="62"/>
      <c r="R746" s="62"/>
      <c r="S746" s="62"/>
      <c r="T746" s="62"/>
      <c r="U746" s="62"/>
      <c r="V746" s="62"/>
      <c r="W746" s="62"/>
      <c r="X746" s="62"/>
    </row>
    <row r="747" s="6" customFormat="1" ht="12" customHeight="1">
      <c r="A747" t="s" s="52">
        <f>IF(E747=E748,IF(F747=F748,IF(K747=K748,"ne",IF(K748=K749,"ano","ne")),IF(F747=F746,"ano",IF(F748=F749,"ano","ne"))),"ano")</f>
        <v>41</v>
      </c>
      <c r="B747" s="56">
        <v>45292</v>
      </c>
      <c r="C747" t="s" s="63">
        <v>66</v>
      </c>
      <c r="D747" t="s" s="58">
        <v>1151</v>
      </c>
      <c r="E747" t="s" s="58">
        <v>1138</v>
      </c>
      <c r="F747" s="59">
        <v>5047</v>
      </c>
      <c r="G747" t="s" s="58">
        <v>1143</v>
      </c>
      <c r="H747" s="60">
        <v>2023</v>
      </c>
      <c r="I747" t="s" s="58">
        <v>1152</v>
      </c>
      <c r="K747" t="s" s="77">
        <v>1153</v>
      </c>
      <c r="L747" s="36">
        <v>9.82</v>
      </c>
      <c r="M747" s="60">
        <f>SUM(O747:X747)</f>
        <v>0</v>
      </c>
      <c r="N747" s="36">
        <f>L747*M747</f>
        <v>0</v>
      </c>
      <c r="O747" s="62"/>
      <c r="P747" s="62"/>
      <c r="Q747" s="62"/>
      <c r="R747" s="62"/>
      <c r="S747" s="62"/>
      <c r="T747" s="62"/>
      <c r="U747" s="62"/>
      <c r="V747" s="62"/>
      <c r="W747" s="62"/>
      <c r="X747" s="62"/>
    </row>
    <row r="748" s="6" customFormat="1" ht="12" customHeight="1">
      <c r="A748" t="s" s="52">
        <f>IF(E748=E749,IF(F748=F749,IF(K748=K749,"ne",IF(K749=K750,"ano","ne")),IF(F748=F747,"ano",IF(F749=F750,"ano","ne"))),"ano")</f>
        <v>41</v>
      </c>
      <c r="B748" s="56">
        <v>45292</v>
      </c>
      <c r="C748" t="s" s="63">
        <v>66</v>
      </c>
      <c r="D748" t="s" s="58">
        <v>1154</v>
      </c>
      <c r="E748" t="s" s="58">
        <v>1138</v>
      </c>
      <c r="F748" s="59">
        <v>5047</v>
      </c>
      <c r="G748" t="s" s="58">
        <v>1143</v>
      </c>
      <c r="H748" s="60">
        <v>2023</v>
      </c>
      <c r="I748" t="s" s="58">
        <v>1155</v>
      </c>
      <c r="K748" t="s" s="80">
        <v>1156</v>
      </c>
      <c r="L748" s="36">
        <v>9.82</v>
      </c>
      <c r="M748" s="60">
        <f>SUM(O748:X748)</f>
        <v>0</v>
      </c>
      <c r="N748" s="36">
        <f>L748*M748</f>
        <v>0</v>
      </c>
      <c r="O748" s="62"/>
      <c r="P748" s="62"/>
      <c r="Q748" s="62"/>
      <c r="R748" s="62"/>
      <c r="S748" s="62"/>
      <c r="T748" s="62"/>
      <c r="U748" s="62"/>
      <c r="V748" s="62"/>
      <c r="W748" s="62"/>
      <c r="X748" s="62"/>
    </row>
    <row r="749" s="6" customFormat="1" ht="12" customHeight="1">
      <c r="A749" t="s" s="52">
        <f>IF(E749=E750,IF(F749=F750,IF(K749=K750,"ne",IF(K750=K751,"ano","ne")),IF(F749=F748,"ano",IF(F750=F751,"ano","ne"))),"ano")</f>
        <v>41</v>
      </c>
      <c r="B749" s="56">
        <v>45292</v>
      </c>
      <c r="C749" t="s" s="63">
        <v>66</v>
      </c>
      <c r="D749" t="s" s="58">
        <v>1157</v>
      </c>
      <c r="E749" t="s" s="58">
        <v>1138</v>
      </c>
      <c r="F749" s="59">
        <v>5047</v>
      </c>
      <c r="G749" t="s" s="58">
        <v>1143</v>
      </c>
      <c r="H749" s="60">
        <v>2023</v>
      </c>
      <c r="I749" t="s" s="58">
        <v>1158</v>
      </c>
      <c r="K749" t="s" s="112">
        <v>1159</v>
      </c>
      <c r="L749" s="36">
        <v>9.82</v>
      </c>
      <c r="M749" s="60">
        <f>SUM(O749:X749)</f>
        <v>0</v>
      </c>
      <c r="N749" s="36">
        <f>L749*M749</f>
        <v>0</v>
      </c>
      <c r="O749" s="62"/>
      <c r="P749" s="62"/>
      <c r="Q749" s="62"/>
      <c r="R749" s="62"/>
      <c r="S749" s="62"/>
      <c r="T749" s="62"/>
      <c r="U749" s="62"/>
      <c r="V749" s="62"/>
      <c r="W749" s="62"/>
      <c r="X749" s="62"/>
    </row>
    <row r="750" s="6" customFormat="1" ht="12" customHeight="1">
      <c r="A750" t="s" s="52">
        <f>IF(E750=E751,IF(F750=F751,IF(K750=K751,"ne",IF(K751=K752,"ano","ne")),IF(F750=F749,"ano",IF(F751=F752,"ano","ne"))),"ano")</f>
        <v>41</v>
      </c>
      <c r="B750" s="56">
        <v>45292</v>
      </c>
      <c r="C750" t="s" s="63">
        <v>66</v>
      </c>
      <c r="D750" t="s" s="58">
        <v>1160</v>
      </c>
      <c r="E750" t="s" s="58">
        <v>1138</v>
      </c>
      <c r="F750" s="59">
        <v>5047</v>
      </c>
      <c r="G750" t="s" s="58">
        <v>1143</v>
      </c>
      <c r="H750" s="60">
        <v>2023</v>
      </c>
      <c r="I750" t="s" s="58">
        <v>1161</v>
      </c>
      <c r="K750" t="s" s="113">
        <v>1162</v>
      </c>
      <c r="L750" s="36">
        <v>9.82</v>
      </c>
      <c r="M750" s="60">
        <f>SUM(O750:X750)</f>
        <v>0</v>
      </c>
      <c r="N750" s="36">
        <f>L750*M750</f>
        <v>0</v>
      </c>
      <c r="O750" s="62"/>
      <c r="P750" s="62"/>
      <c r="Q750" s="62"/>
      <c r="R750" s="62"/>
      <c r="S750" s="62"/>
      <c r="T750" s="62"/>
      <c r="U750" s="62"/>
      <c r="V750" s="62"/>
      <c r="W750" s="62"/>
      <c r="X750" s="62"/>
    </row>
    <row r="751" s="6" customFormat="1" ht="12" customHeight="1">
      <c r="A751" t="s" s="52">
        <f>IF(E751=E752,IF(F751=F752,IF(K751=K752,"ne",IF(K752=K753,"ano","ne")),IF(F751=F750,"ano",IF(F752=F753,"ano","ne"))),"ano")</f>
        <v>41</v>
      </c>
      <c r="B751" s="56">
        <v>45292</v>
      </c>
      <c r="C751" t="s" s="63">
        <v>66</v>
      </c>
      <c r="D751" t="s" s="58">
        <v>1163</v>
      </c>
      <c r="E751" t="s" s="58">
        <v>1138</v>
      </c>
      <c r="F751" s="59">
        <v>5047</v>
      </c>
      <c r="G751" t="s" s="58">
        <v>1143</v>
      </c>
      <c r="H751" s="60">
        <v>2023</v>
      </c>
      <c r="I751" t="s" s="58">
        <v>1164</v>
      </c>
      <c r="K751" t="s" s="72">
        <v>1165</v>
      </c>
      <c r="L751" s="36">
        <v>9.82</v>
      </c>
      <c r="M751" s="60">
        <f>SUM(O751:X751)</f>
        <v>0</v>
      </c>
      <c r="N751" s="36">
        <f>L751*M751</f>
        <v>0</v>
      </c>
      <c r="O751" s="62"/>
      <c r="P751" s="62"/>
      <c r="Q751" s="62"/>
      <c r="R751" s="62"/>
      <c r="S751" s="62"/>
      <c r="T751" s="62"/>
      <c r="U751" s="62"/>
      <c r="V751" s="62"/>
      <c r="W751" s="62"/>
      <c r="X751" s="62"/>
    </row>
    <row r="752" s="6" customFormat="1" ht="12.75" customHeight="1">
      <c r="A752" t="s" s="52">
        <f>IF(E752=E753,IF(F752=F753,IF(K752=K753,"ne",IF(K753=K754,"ano","ne")),IF(F752=F751,"ano",IF(F753=F754,"ano","ne"))),"ano")</f>
        <v>64</v>
      </c>
      <c r="B752" s="56">
        <v>45292</v>
      </c>
      <c r="C752" t="s" s="63">
        <v>66</v>
      </c>
      <c r="D752" t="s" s="58">
        <v>1166</v>
      </c>
      <c r="E752" t="s" s="58">
        <v>1138</v>
      </c>
      <c r="F752" s="59">
        <v>5047</v>
      </c>
      <c r="G752" t="s" s="58">
        <v>1143</v>
      </c>
      <c r="H752" s="60">
        <v>2023</v>
      </c>
      <c r="I752" t="s" s="58">
        <v>1167</v>
      </c>
      <c r="K752" t="s" s="114">
        <v>1167</v>
      </c>
      <c r="L752" s="36">
        <v>9.82</v>
      </c>
      <c r="M752" s="60">
        <f>SUM(O752:X752)</f>
        <v>0</v>
      </c>
      <c r="N752" s="36">
        <f>L752*M752</f>
        <v>0</v>
      </c>
      <c r="O752" s="62"/>
      <c r="P752" s="62"/>
      <c r="Q752" s="62"/>
      <c r="R752" s="62"/>
      <c r="S752" s="62"/>
      <c r="T752" s="62"/>
      <c r="U752" s="62"/>
      <c r="V752" s="62"/>
      <c r="W752" s="62"/>
      <c r="X752" s="62"/>
    </row>
    <row r="753" s="6" customFormat="1" ht="12.75" customHeight="1">
      <c r="A753" t="s" s="52">
        <f>IF(E753=E754,IF(F753=F754,IF(K753=K754,"ne",IF(K754=K755,"ano","ne")),IF(F753=F752,"ano",IF(F754=F755,"ano","ne"))),"ano")</f>
        <v>41</v>
      </c>
      <c r="B753" s="56">
        <v>45292</v>
      </c>
      <c r="C753" s="57"/>
      <c r="D753" t="s" s="58">
        <v>1168</v>
      </c>
      <c r="E753" t="s" s="58">
        <v>1138</v>
      </c>
      <c r="F753" s="59">
        <v>4606</v>
      </c>
      <c r="G753" t="s" s="58">
        <v>1169</v>
      </c>
      <c r="H753" s="60">
        <v>2021</v>
      </c>
      <c r="I753" t="s" s="58">
        <v>1170</v>
      </c>
      <c r="K753" t="s" s="90">
        <v>1171</v>
      </c>
      <c r="L753" s="36">
        <v>8.26</v>
      </c>
      <c r="M753" s="60">
        <f>SUM(O753:X753)</f>
        <v>0</v>
      </c>
      <c r="N753" s="36">
        <f>L753*M753</f>
        <v>0</v>
      </c>
      <c r="O753" s="62"/>
      <c r="P753" s="62"/>
      <c r="Q753" s="62"/>
      <c r="R753" s="62"/>
      <c r="S753" s="62"/>
      <c r="T753" s="62"/>
      <c r="U753" s="62"/>
      <c r="V753" s="62"/>
      <c r="W753" s="62"/>
      <c r="X753" s="62"/>
    </row>
    <row r="754" s="6" customFormat="1" ht="12.75" customHeight="1">
      <c r="A754" t="s" s="52">
        <f>IF(E754=E755,IF(F754=F755,IF(K754=K755,"ne",IF(K755=K756,"ano","ne")),IF(F754=F753,"ano",IF(F755=F756,"ano","ne"))),"ano")</f>
        <v>64</v>
      </c>
      <c r="B754" s="56">
        <v>45292</v>
      </c>
      <c r="C754" s="57"/>
      <c r="D754" t="s" s="58">
        <v>1172</v>
      </c>
      <c r="E754" t="s" s="58">
        <v>1138</v>
      </c>
      <c r="F754" s="59">
        <v>4606</v>
      </c>
      <c r="G754" t="s" s="58">
        <v>1169</v>
      </c>
      <c r="H754" s="60">
        <v>2021</v>
      </c>
      <c r="I754" t="s" s="58">
        <v>1173</v>
      </c>
      <c r="K754" t="s" s="78">
        <v>1174</v>
      </c>
      <c r="L754" s="36">
        <v>8.26</v>
      </c>
      <c r="M754" s="60">
        <f>SUM(O754:X754)</f>
        <v>0</v>
      </c>
      <c r="N754" s="36">
        <f>L754*M754</f>
        <v>0</v>
      </c>
      <c r="O754" s="62"/>
      <c r="P754" s="62"/>
      <c r="Q754" s="62"/>
      <c r="R754" s="62"/>
      <c r="S754" s="62"/>
      <c r="T754" s="62"/>
      <c r="U754" s="62"/>
      <c r="V754" s="62"/>
      <c r="W754" s="62"/>
      <c r="X754" s="62"/>
    </row>
    <row r="755" s="6" customFormat="1" ht="12.75" customHeight="1">
      <c r="A755" t="s" s="52">
        <f>IF(E755=E756,IF(F755=F756,IF(K755=K756,"ne",IF(K756=K757,"ano","ne")),IF(F755=F754,"ano",IF(F756=F757,"ano","ne"))),"ano")</f>
        <v>41</v>
      </c>
      <c r="B755" s="56">
        <v>45292</v>
      </c>
      <c r="C755" t="s" s="63">
        <v>66</v>
      </c>
      <c r="D755" t="s" s="58">
        <v>1175</v>
      </c>
      <c r="E755" t="s" s="58">
        <v>1138</v>
      </c>
      <c r="F755" s="59">
        <v>4448</v>
      </c>
      <c r="G755" t="s" s="58">
        <v>1176</v>
      </c>
      <c r="H755" s="60">
        <v>2020</v>
      </c>
      <c r="I755" t="s" s="58">
        <v>1177</v>
      </c>
      <c r="K755" t="s" s="115">
        <v>1177</v>
      </c>
      <c r="L755" s="36">
        <v>9.300000000000001</v>
      </c>
      <c r="M755" s="60">
        <f>SUM(O755:X755)</f>
        <v>0</v>
      </c>
      <c r="N755" s="36">
        <f>L755*M755</f>
        <v>0</v>
      </c>
      <c r="O755" s="62"/>
      <c r="P755" s="62"/>
      <c r="Q755" s="62"/>
      <c r="R755" s="62"/>
      <c r="S755" s="62"/>
      <c r="T755" s="62"/>
      <c r="U755" s="62"/>
      <c r="V755" s="62"/>
      <c r="W755" s="62"/>
      <c r="X755" s="62"/>
    </row>
    <row r="756" s="6" customFormat="1" ht="12" customHeight="1">
      <c r="A756" t="s" s="52">
        <f>IF(E756=E757,IF(F756=F757,IF(K756=K757,"ne",IF(K757=K758,"ano","ne")),IF(F756=F755,"ano",IF(F757=F758,"ano","ne"))),"ano")</f>
        <v>41</v>
      </c>
      <c r="B756" s="56">
        <v>45292</v>
      </c>
      <c r="C756" t="s" s="63">
        <v>66</v>
      </c>
      <c r="D756" t="s" s="58">
        <v>1178</v>
      </c>
      <c r="E756" t="s" s="58">
        <v>1138</v>
      </c>
      <c r="F756" s="59">
        <v>4448</v>
      </c>
      <c r="G756" t="s" s="58">
        <v>1176</v>
      </c>
      <c r="H756" s="60">
        <v>2020</v>
      </c>
      <c r="I756" t="s" s="58">
        <v>1179</v>
      </c>
      <c r="K756" t="s" s="116">
        <v>1180</v>
      </c>
      <c r="L756" s="36">
        <v>9.300000000000001</v>
      </c>
      <c r="M756" s="60">
        <f>SUM(O756:X756)</f>
        <v>0</v>
      </c>
      <c r="N756" s="36">
        <f>L756*M756</f>
        <v>0</v>
      </c>
      <c r="O756" s="62"/>
      <c r="P756" s="62"/>
      <c r="Q756" s="62"/>
      <c r="R756" s="62"/>
      <c r="S756" s="62"/>
      <c r="T756" s="62"/>
      <c r="U756" s="62"/>
      <c r="V756" s="62"/>
      <c r="W756" s="62"/>
      <c r="X756" s="62"/>
    </row>
    <row r="757" s="6" customFormat="1" ht="12" customHeight="1">
      <c r="A757" t="s" s="52">
        <f>IF(E757=E758,IF(F757=F758,IF(K757=K758,"ne",IF(K758=K759,"ano","ne")),IF(F757=F756,"ano",IF(F758=F759,"ano","ne"))),"ano")</f>
        <v>41</v>
      </c>
      <c r="B757" s="56">
        <v>45292</v>
      </c>
      <c r="C757" t="s" s="63">
        <v>66</v>
      </c>
      <c r="D757" t="s" s="58">
        <v>1181</v>
      </c>
      <c r="E757" t="s" s="58">
        <v>1138</v>
      </c>
      <c r="F757" s="59">
        <v>4448</v>
      </c>
      <c r="G757" t="s" s="58">
        <v>1176</v>
      </c>
      <c r="H757" s="60">
        <v>2020</v>
      </c>
      <c r="I757" t="s" s="58">
        <v>1182</v>
      </c>
      <c r="K757" t="s" s="78">
        <v>1182</v>
      </c>
      <c r="L757" s="36">
        <v>9.300000000000001</v>
      </c>
      <c r="M757" s="60">
        <f>SUM(O757:X757)</f>
        <v>0</v>
      </c>
      <c r="N757" s="36">
        <f>L757*M757</f>
        <v>0</v>
      </c>
      <c r="O757" s="62"/>
      <c r="P757" s="62"/>
      <c r="Q757" s="62"/>
      <c r="R757" s="62"/>
      <c r="S757" s="62"/>
      <c r="T757" s="62"/>
      <c r="U757" s="62"/>
      <c r="V757" s="62"/>
      <c r="W757" s="62"/>
      <c r="X757" s="62"/>
    </row>
    <row r="758" s="6" customFormat="1" ht="12" customHeight="1">
      <c r="A758" t="s" s="52">
        <f>IF(E758=E759,IF(F758=F759,IF(K758=K759,"ne",IF(K759=K760,"ano","ne")),IF(F758=F757,"ano",IF(F759=F760,"ano","ne"))),"ano")</f>
        <v>41</v>
      </c>
      <c r="B758" s="56">
        <v>45292</v>
      </c>
      <c r="C758" t="s" s="63">
        <v>66</v>
      </c>
      <c r="D758" t="s" s="58">
        <v>1183</v>
      </c>
      <c r="E758" t="s" s="58">
        <v>1138</v>
      </c>
      <c r="F758" s="59">
        <v>4448</v>
      </c>
      <c r="G758" t="s" s="58">
        <v>1176</v>
      </c>
      <c r="H758" s="60">
        <v>2020</v>
      </c>
      <c r="I758" t="s" s="58">
        <v>1184</v>
      </c>
      <c r="K758" t="s" s="66">
        <v>1184</v>
      </c>
      <c r="L758" s="36">
        <v>9.300000000000001</v>
      </c>
      <c r="M758" s="60">
        <f>SUM(O758:X758)</f>
        <v>0</v>
      </c>
      <c r="N758" s="36">
        <f>L758*M758</f>
        <v>0</v>
      </c>
      <c r="O758" s="62"/>
      <c r="P758" s="62"/>
      <c r="Q758" s="62"/>
      <c r="R758" s="62"/>
      <c r="S758" s="62"/>
      <c r="T758" s="62"/>
      <c r="U758" s="62"/>
      <c r="V758" s="62"/>
      <c r="W758" s="62"/>
      <c r="X758" s="62"/>
    </row>
    <row r="759" s="6" customFormat="1" ht="12" customHeight="1">
      <c r="A759" t="s" s="52">
        <f>IF(E759=E760,IF(F759=F760,IF(K759=K760,"ne",IF(K760=K761,"ano","ne")),IF(F759=F758,"ano",IF(F760=F761,"ano","ne"))),"ano")</f>
        <v>41</v>
      </c>
      <c r="B759" s="56">
        <v>45292</v>
      </c>
      <c r="C759" t="s" s="63">
        <v>66</v>
      </c>
      <c r="D759" t="s" s="58">
        <v>1185</v>
      </c>
      <c r="E759" t="s" s="58">
        <v>1138</v>
      </c>
      <c r="F759" s="59">
        <v>4448</v>
      </c>
      <c r="G759" t="s" s="58">
        <v>1176</v>
      </c>
      <c r="H759" s="60">
        <v>2024</v>
      </c>
      <c r="I759" t="s" s="58">
        <v>1186</v>
      </c>
      <c r="K759" t="s" s="89">
        <v>1187</v>
      </c>
      <c r="L759" s="36">
        <v>9.300000000000001</v>
      </c>
      <c r="M759" s="60">
        <f>SUM(O759:X759)</f>
        <v>0</v>
      </c>
      <c r="N759" s="36">
        <f>L759*M759</f>
        <v>0</v>
      </c>
      <c r="O759" s="62"/>
      <c r="P759" s="62"/>
      <c r="Q759" s="62"/>
      <c r="R759" s="62"/>
      <c r="S759" s="62"/>
      <c r="T759" s="62"/>
      <c r="U759" s="62"/>
      <c r="V759" s="62"/>
      <c r="W759" s="62"/>
      <c r="X759" s="62"/>
    </row>
    <row r="760" s="6" customFormat="1" ht="12.75" customHeight="1">
      <c r="A760" t="s" s="52">
        <f>IF(E760=E761,IF(F760=F761,IF(K760=K761,"ne",IF(K761=K762,"ano","ne")),IF(F760=F759,"ano",IF(F761=F762,"ano","ne"))),"ano")</f>
        <v>64</v>
      </c>
      <c r="B760" s="56">
        <v>45292</v>
      </c>
      <c r="C760" t="s" s="63">
        <v>66</v>
      </c>
      <c r="D760" t="s" s="58">
        <v>1188</v>
      </c>
      <c r="E760" t="s" s="58">
        <v>1138</v>
      </c>
      <c r="F760" s="59">
        <v>4448</v>
      </c>
      <c r="G760" t="s" s="58">
        <v>1176</v>
      </c>
      <c r="H760" s="60">
        <v>2024</v>
      </c>
      <c r="I760" t="s" s="58">
        <v>1189</v>
      </c>
      <c r="K760" t="s" s="84">
        <v>1190</v>
      </c>
      <c r="L760" s="36">
        <v>9.300000000000001</v>
      </c>
      <c r="M760" s="60">
        <f>SUM(O760:X760)</f>
        <v>0</v>
      </c>
      <c r="N760" s="36">
        <f>L760*M760</f>
        <v>0</v>
      </c>
      <c r="O760" s="62"/>
      <c r="P760" s="62"/>
      <c r="Q760" s="62"/>
      <c r="R760" s="62"/>
      <c r="S760" s="62"/>
      <c r="T760" s="62"/>
      <c r="U760" s="62"/>
      <c r="V760" s="62"/>
      <c r="W760" s="62"/>
      <c r="X760" s="62"/>
    </row>
    <row r="761" s="6" customFormat="1" ht="13.5" customHeight="1">
      <c r="A761" t="s" s="52">
        <f>IF(E761=E762,IF(F761=F762,IF(K761=K762,"ne",IF(K762=K763,"ano","ne")),IF(F761=F760,"ano",IF(F762=F763,"ano","ne"))),"ano")</f>
        <v>64</v>
      </c>
      <c r="B761" s="56">
        <v>45292</v>
      </c>
      <c r="C761" s="57"/>
      <c r="D761" t="s" s="58">
        <v>1191</v>
      </c>
      <c r="E761" t="s" s="58">
        <v>997</v>
      </c>
      <c r="F761" s="59">
        <v>4346</v>
      </c>
      <c r="G761" t="s" s="58">
        <v>1192</v>
      </c>
      <c r="H761" s="60">
        <v>2020</v>
      </c>
      <c r="I761" t="s" s="58">
        <v>1193</v>
      </c>
      <c r="K761" t="s" s="86">
        <v>572</v>
      </c>
      <c r="L761" s="36">
        <v>10.23</v>
      </c>
      <c r="M761" s="60">
        <f>SUM(O761:X761)</f>
        <v>0</v>
      </c>
      <c r="N761" s="36">
        <f>L761*M761</f>
        <v>0</v>
      </c>
      <c r="O761" s="62"/>
      <c r="P761" s="62"/>
      <c r="Q761" s="62"/>
      <c r="R761" s="62"/>
      <c r="S761" s="62"/>
      <c r="T761" s="62"/>
      <c r="U761" s="62"/>
      <c r="V761" s="62"/>
      <c r="W761" s="62"/>
      <c r="X761" s="62"/>
    </row>
    <row r="762" s="6" customFormat="1" ht="12.75" customHeight="1">
      <c r="A762" t="s" s="52">
        <f>IF(E762=E763,IF(F762=F763,IF(K762=K763,"ne",IF(K763=K764,"ano","ne")),IF(F762=F761,"ano",IF(F763=F764,"ano","ne"))),"ano")</f>
        <v>41</v>
      </c>
      <c r="B762" s="56">
        <v>45292</v>
      </c>
      <c r="C762" s="57"/>
      <c r="D762" t="s" s="58">
        <v>1194</v>
      </c>
      <c r="E762" t="s" s="58">
        <v>1138</v>
      </c>
      <c r="F762" s="59">
        <v>4845</v>
      </c>
      <c r="G762" t="s" s="58">
        <v>1195</v>
      </c>
      <c r="H762" s="60">
        <v>2023</v>
      </c>
      <c r="I762" t="s" s="58">
        <v>1196</v>
      </c>
      <c r="K762" t="s" s="90">
        <v>1197</v>
      </c>
      <c r="L762" s="36">
        <v>15.52</v>
      </c>
      <c r="M762" s="60">
        <f>SUM(O762:X762)</f>
        <v>0</v>
      </c>
      <c r="N762" s="36">
        <f>L762*M762</f>
        <v>0</v>
      </c>
      <c r="O762" s="62"/>
      <c r="P762" s="62"/>
      <c r="Q762" s="62"/>
      <c r="R762" s="62"/>
      <c r="S762" s="62"/>
      <c r="T762" s="62"/>
      <c r="U762" s="62"/>
      <c r="V762" s="62"/>
      <c r="W762" s="62"/>
      <c r="X762" s="62"/>
    </row>
    <row r="763" s="6" customFormat="1" ht="12.75" customHeight="1">
      <c r="A763" t="s" s="52">
        <f>IF(E763=E764,IF(F763=F764,IF(K763=K764,"ne",IF(K764=K765,"ano","ne")),IF(F763=F762,"ano",IF(F764=F765,"ano","ne"))),"ano")</f>
        <v>64</v>
      </c>
      <c r="B763" s="56">
        <v>45292</v>
      </c>
      <c r="C763" s="57"/>
      <c r="D763" t="s" s="58">
        <v>1198</v>
      </c>
      <c r="E763" t="s" s="58">
        <v>1138</v>
      </c>
      <c r="F763" s="59">
        <v>4845</v>
      </c>
      <c r="G763" t="s" s="58">
        <v>1195</v>
      </c>
      <c r="H763" s="60">
        <v>2023</v>
      </c>
      <c r="I763" t="s" s="58">
        <v>332</v>
      </c>
      <c r="K763" t="s" s="82">
        <v>332</v>
      </c>
      <c r="L763" s="36">
        <v>15.52</v>
      </c>
      <c r="M763" s="60">
        <f>SUM(O763:X763)</f>
        <v>0</v>
      </c>
      <c r="N763" s="36">
        <f>L763*M763</f>
        <v>0</v>
      </c>
      <c r="O763" s="62"/>
      <c r="P763" s="62"/>
      <c r="Q763" s="62"/>
      <c r="R763" s="62"/>
      <c r="S763" s="62"/>
      <c r="T763" s="62"/>
      <c r="U763" s="62"/>
      <c r="V763" s="62"/>
      <c r="W763" s="62"/>
      <c r="X763" s="62"/>
    </row>
    <row r="764" s="6" customFormat="1" ht="13.5" customHeight="1">
      <c r="A764" t="s" s="52">
        <f>IF(E764=E765,IF(F764=F765,IF(K764=K765,"ne",IF(K765=K766,"ano","ne")),IF(F764=F763,"ano",IF(F765=F766,"ano","ne"))),"ano")</f>
        <v>64</v>
      </c>
      <c r="B764" s="56">
        <v>45292</v>
      </c>
      <c r="C764" s="57"/>
      <c r="D764" t="s" s="58">
        <v>1199</v>
      </c>
      <c r="E764" t="s" s="58">
        <v>997</v>
      </c>
      <c r="F764" s="59">
        <v>4727</v>
      </c>
      <c r="G764" t="s" s="58">
        <v>1200</v>
      </c>
      <c r="H764" s="60">
        <v>2022</v>
      </c>
      <c r="I764" t="s" s="58">
        <v>1201</v>
      </c>
      <c r="L764" s="36">
        <v>123.73</v>
      </c>
      <c r="M764" s="60">
        <f>SUM(O764:X764)</f>
        <v>0</v>
      </c>
      <c r="N764" s="36">
        <f>L764*M764</f>
        <v>0</v>
      </c>
      <c r="O764" s="62"/>
      <c r="P764" s="62"/>
      <c r="Q764" s="62"/>
      <c r="R764" s="62"/>
      <c r="S764" s="62"/>
      <c r="T764" s="62"/>
      <c r="U764" s="62"/>
      <c r="V764" s="62"/>
      <c r="W764" s="62"/>
      <c r="X764" s="62"/>
    </row>
    <row r="765" s="6" customFormat="1" ht="12.75" customHeight="1">
      <c r="A765" t="s" s="52">
        <f>IF(E765=E766,IF(F765=F766,IF(K765=K766,"ne",IF(K766=K767,"ano","ne")),IF(F765=F764,"ano",IF(F766=F767,"ano","ne"))),"ano")</f>
        <v>41</v>
      </c>
      <c r="B765" s="56">
        <v>45292</v>
      </c>
      <c r="C765" t="s" s="63">
        <v>66</v>
      </c>
      <c r="D765" t="s" s="58">
        <v>1202</v>
      </c>
      <c r="E765" t="s" s="58">
        <v>997</v>
      </c>
      <c r="F765" s="59">
        <v>5296</v>
      </c>
      <c r="G765" t="s" s="58">
        <v>1203</v>
      </c>
      <c r="H765" s="60">
        <v>2024</v>
      </c>
      <c r="I765" t="s" s="58">
        <v>475</v>
      </c>
      <c r="K765" t="s" s="80">
        <v>475</v>
      </c>
      <c r="L765" s="36">
        <v>51.55</v>
      </c>
      <c r="M765" s="60">
        <f>SUM(O765:X765)</f>
        <v>0</v>
      </c>
      <c r="N765" s="36">
        <f>L765*M765</f>
        <v>0</v>
      </c>
      <c r="O765" s="62"/>
      <c r="P765" s="62"/>
      <c r="Q765" s="62"/>
      <c r="R765" s="62"/>
      <c r="S765" s="62"/>
      <c r="T765" s="62"/>
      <c r="U765" s="62"/>
      <c r="V765" s="62"/>
      <c r="W765" s="62"/>
      <c r="X765" s="62"/>
    </row>
    <row r="766" s="6" customFormat="1" ht="12" customHeight="1">
      <c r="A766" t="s" s="52">
        <f>IF(E766=E767,IF(F766=F767,IF(K766=K767,"ne",IF(K767=K768,"ano","ne")),IF(F766=F765,"ano",IF(F767=F768,"ano","ne"))),"ano")</f>
        <v>41</v>
      </c>
      <c r="B766" s="56">
        <v>45292</v>
      </c>
      <c r="C766" t="s" s="63">
        <v>66</v>
      </c>
      <c r="D766" t="s" s="58">
        <v>1204</v>
      </c>
      <c r="E766" t="s" s="58">
        <v>997</v>
      </c>
      <c r="F766" s="59">
        <v>5296</v>
      </c>
      <c r="G766" t="s" s="58">
        <v>1203</v>
      </c>
      <c r="H766" s="60">
        <v>2024</v>
      </c>
      <c r="I766" t="s" s="58">
        <v>45</v>
      </c>
      <c r="K766" t="s" s="66">
        <v>45</v>
      </c>
      <c r="L766" s="36">
        <v>51.55</v>
      </c>
      <c r="M766" s="60">
        <f>SUM(O766:X766)</f>
        <v>0</v>
      </c>
      <c r="N766" s="36">
        <f>L766*M766</f>
        <v>0</v>
      </c>
      <c r="O766" s="62"/>
      <c r="P766" s="62"/>
      <c r="Q766" s="62"/>
      <c r="R766" s="62"/>
      <c r="S766" s="62"/>
      <c r="T766" s="62"/>
      <c r="U766" s="62"/>
      <c r="V766" s="62"/>
      <c r="W766" s="62"/>
      <c r="X766" s="62"/>
    </row>
    <row r="767" s="6" customFormat="1" ht="12.75" customHeight="1">
      <c r="A767" t="s" s="52">
        <f>IF(E767=E768,IF(F767=F768,IF(K767=K768,"ne",IF(K768=K769,"ano","ne")),IF(F767=F766,"ano",IF(F768=F769,"ano","ne"))),"ano")</f>
        <v>64</v>
      </c>
      <c r="B767" s="56">
        <v>45292</v>
      </c>
      <c r="C767" t="s" s="63">
        <v>66</v>
      </c>
      <c r="D767" t="s" s="58">
        <v>1205</v>
      </c>
      <c r="E767" t="s" s="58">
        <v>997</v>
      </c>
      <c r="F767" s="59">
        <v>5296</v>
      </c>
      <c r="G767" t="s" s="58">
        <v>1203</v>
      </c>
      <c r="H767" s="60">
        <v>2024</v>
      </c>
      <c r="I767" t="s" s="58">
        <v>232</v>
      </c>
      <c r="K767" t="s" s="72">
        <v>232</v>
      </c>
      <c r="L767" s="36">
        <v>51.55</v>
      </c>
      <c r="M767" s="60">
        <f>SUM(O767:X767)</f>
        <v>0</v>
      </c>
      <c r="N767" s="36">
        <f>L767*M767</f>
        <v>0</v>
      </c>
      <c r="O767" s="62"/>
      <c r="P767" s="62"/>
      <c r="Q767" s="62"/>
      <c r="R767" s="62"/>
      <c r="S767" s="62"/>
      <c r="T767" s="62"/>
      <c r="U767" s="62"/>
      <c r="V767" s="62"/>
      <c r="W767" s="62"/>
      <c r="X767" s="62"/>
    </row>
    <row r="768" s="6" customFormat="1" ht="13.5" customHeight="1">
      <c r="A768" t="s" s="52">
        <f>IF(E768=E769,IF(F768=F769,IF(K768=K769,"ne",IF(K769=K770,"ano","ne")),IF(F768=F767,"ano",IF(F769=F770,"ano","ne"))),"ano")</f>
        <v>64</v>
      </c>
      <c r="B768" s="56">
        <v>45292</v>
      </c>
      <c r="C768" s="57"/>
      <c r="D768" t="s" s="58">
        <v>1206</v>
      </c>
      <c r="E768" t="s" s="58">
        <v>997</v>
      </c>
      <c r="F768" s="59">
        <v>4607</v>
      </c>
      <c r="G768" t="s" s="58">
        <v>1207</v>
      </c>
      <c r="H768" s="60">
        <v>2021</v>
      </c>
      <c r="I768" t="s" s="58">
        <v>1208</v>
      </c>
      <c r="K768" t="s" s="117">
        <v>1209</v>
      </c>
      <c r="L768" s="36">
        <v>51.68</v>
      </c>
      <c r="M768" s="60">
        <f>SUM(O768:X768)</f>
        <v>0</v>
      </c>
      <c r="N768" s="36">
        <f>L768*M768</f>
        <v>0</v>
      </c>
      <c r="O768" s="62"/>
      <c r="P768" s="62"/>
      <c r="Q768" s="62"/>
      <c r="R768" s="62"/>
      <c r="S768" s="62"/>
      <c r="T768" s="62"/>
      <c r="U768" s="62"/>
      <c r="V768" s="62"/>
      <c r="W768" s="62"/>
      <c r="X768" s="62"/>
    </row>
    <row r="769" s="6" customFormat="1" ht="12.75" customHeight="1">
      <c r="A769" t="s" s="52">
        <f>IF(E769=E770,IF(F769=F770,IF(K769=K770,"ne",IF(K770=K771,"ano","ne")),IF(F769=F768,"ano",IF(F770=F771,"ano","ne"))),"ano")</f>
        <v>41</v>
      </c>
      <c r="B769" s="56">
        <v>45292</v>
      </c>
      <c r="C769" s="57"/>
      <c r="D769" t="s" s="58">
        <v>1210</v>
      </c>
      <c r="E769" t="s" s="58">
        <v>997</v>
      </c>
      <c r="F769" s="59">
        <v>4345</v>
      </c>
      <c r="G769" t="s" s="58">
        <v>1211</v>
      </c>
      <c r="H769" s="60">
        <v>2020</v>
      </c>
      <c r="I769" t="s" s="58">
        <v>45</v>
      </c>
      <c r="K769" t="s" s="66">
        <v>45</v>
      </c>
      <c r="L769" s="36">
        <v>38.73</v>
      </c>
      <c r="M769" s="60">
        <f>SUM(O769:X769)</f>
        <v>0</v>
      </c>
      <c r="N769" s="36">
        <f>L769*M769</f>
        <v>0</v>
      </c>
      <c r="O769" s="62"/>
      <c r="P769" s="62"/>
      <c r="Q769" s="62"/>
      <c r="R769" s="62"/>
      <c r="S769" s="62"/>
      <c r="T769" s="62"/>
      <c r="U769" s="62"/>
      <c r="V769" s="62"/>
      <c r="W769" s="62"/>
      <c r="X769" s="62"/>
    </row>
    <row r="770" s="6" customFormat="1" ht="12" customHeight="1">
      <c r="A770" t="s" s="52">
        <f>IF(E770=E771,IF(F770=F771,IF(K770=K771,"ne",IF(K771=K772,"ano","ne")),IF(F770=F769,"ano",IF(F771=F772,"ano","ne"))),"ano")</f>
        <v>41</v>
      </c>
      <c r="B770" s="56">
        <v>45292</v>
      </c>
      <c r="C770" s="57"/>
      <c r="D770" t="s" s="58">
        <v>1212</v>
      </c>
      <c r="E770" t="s" s="58">
        <v>997</v>
      </c>
      <c r="F770" s="59">
        <v>4345</v>
      </c>
      <c r="G770" t="s" s="58">
        <v>1211</v>
      </c>
      <c r="H770" s="60">
        <v>2020</v>
      </c>
      <c r="I770" t="s" s="58">
        <v>601</v>
      </c>
      <c r="K770" t="s" s="90">
        <v>601</v>
      </c>
      <c r="L770" s="36">
        <v>38.73</v>
      </c>
      <c r="M770" s="60">
        <f>SUM(O770:X770)</f>
        <v>0</v>
      </c>
      <c r="N770" s="36">
        <f>L770*M770</f>
        <v>0</v>
      </c>
      <c r="O770" s="62"/>
      <c r="P770" s="62"/>
      <c r="Q770" s="62"/>
      <c r="R770" s="62"/>
      <c r="S770" s="62"/>
      <c r="T770" s="62"/>
      <c r="U770" s="62"/>
      <c r="V770" s="62"/>
      <c r="W770" s="62"/>
      <c r="X770" s="62"/>
    </row>
    <row r="771" s="6" customFormat="1" ht="12" customHeight="1">
      <c r="A771" t="s" s="52">
        <f>IF(E771=E772,IF(F771=F772,IF(K771=K772,"ne",IF(K772=K773,"ano","ne")),IF(F771=F770,"ano",IF(F772=F773,"ano","ne"))),"ano")</f>
        <v>41</v>
      </c>
      <c r="B771" s="56">
        <v>45292</v>
      </c>
      <c r="C771" s="57"/>
      <c r="D771" t="s" s="58">
        <v>1213</v>
      </c>
      <c r="E771" t="s" s="58">
        <v>997</v>
      </c>
      <c r="F771" s="59">
        <v>4345</v>
      </c>
      <c r="G771" t="s" s="58">
        <v>1211</v>
      </c>
      <c r="H771" s="60">
        <v>2020</v>
      </c>
      <c r="I771" t="s" s="58">
        <v>635</v>
      </c>
      <c r="K771" t="s" s="91">
        <v>635</v>
      </c>
      <c r="L771" s="36">
        <v>38.73</v>
      </c>
      <c r="M771" s="60">
        <f>SUM(O771:X771)</f>
        <v>0</v>
      </c>
      <c r="N771" s="36">
        <f>L771*M771</f>
        <v>0</v>
      </c>
      <c r="O771" s="62"/>
      <c r="P771" s="62"/>
      <c r="Q771" s="62"/>
      <c r="R771" s="62"/>
      <c r="S771" s="62"/>
      <c r="T771" s="62"/>
      <c r="U771" s="62"/>
      <c r="V771" s="62"/>
      <c r="W771" s="62"/>
      <c r="X771" s="62"/>
    </row>
    <row r="772" s="6" customFormat="1" ht="12.75" customHeight="1">
      <c r="A772" t="s" s="52">
        <f>IF(E772=E773,IF(F772=F773,IF(K772=K773,"ne",IF(K773=K774,"ano","ne")),IF(F772=F771,"ano",IF(F773=F774,"ano","ne"))),"ano")</f>
        <v>64</v>
      </c>
      <c r="B772" s="56">
        <v>45292</v>
      </c>
      <c r="C772" s="57"/>
      <c r="D772" t="s" s="58">
        <v>1214</v>
      </c>
      <c r="E772" t="s" s="58">
        <v>997</v>
      </c>
      <c r="F772" s="59">
        <v>4345</v>
      </c>
      <c r="G772" t="s" s="58">
        <v>1211</v>
      </c>
      <c r="H772" s="60">
        <v>2020</v>
      </c>
      <c r="I772" t="s" s="58">
        <v>332</v>
      </c>
      <c r="K772" t="s" s="82">
        <v>332</v>
      </c>
      <c r="L772" s="36">
        <v>38.73</v>
      </c>
      <c r="M772" s="60">
        <f>SUM(O772:X772)</f>
        <v>0</v>
      </c>
      <c r="N772" s="36">
        <f>L772*M772</f>
        <v>0</v>
      </c>
      <c r="O772" s="62"/>
      <c r="P772" s="62"/>
      <c r="Q772" s="62"/>
      <c r="R772" s="62"/>
      <c r="S772" s="62"/>
      <c r="T772" s="62"/>
      <c r="U772" s="62"/>
      <c r="V772" s="62"/>
      <c r="W772" s="62"/>
      <c r="X772" s="62"/>
    </row>
    <row r="773" s="6" customFormat="1" ht="12.75" customHeight="1">
      <c r="A773" t="s" s="52">
        <f>IF(E773=E774,IF(F773=F774,IF(K773=K774,"ne",IF(K774=K775,"ano","ne")),IF(F773=F772,"ano",IF(F774=F775,"ano","ne"))),"ano")</f>
        <v>41</v>
      </c>
      <c r="B773" s="56">
        <v>45292</v>
      </c>
      <c r="C773" s="57"/>
      <c r="D773" t="s" s="58">
        <v>1215</v>
      </c>
      <c r="E773" t="s" s="58">
        <v>997</v>
      </c>
      <c r="F773" s="59">
        <v>4586</v>
      </c>
      <c r="G773" t="s" s="58">
        <v>1216</v>
      </c>
      <c r="H773" s="60">
        <v>2021</v>
      </c>
      <c r="I773" t="s" s="58">
        <v>1201</v>
      </c>
      <c r="L773" s="36">
        <v>419.69</v>
      </c>
      <c r="M773" s="60">
        <f>SUM(O773:X773)</f>
        <v>0</v>
      </c>
      <c r="N773" s="36">
        <f>L773*M773</f>
        <v>0</v>
      </c>
      <c r="O773" s="62"/>
      <c r="P773" s="62"/>
      <c r="Q773" s="62"/>
      <c r="R773" s="62"/>
      <c r="S773" s="62"/>
      <c r="T773" s="62"/>
      <c r="U773" s="62"/>
      <c r="V773" s="62"/>
      <c r="W773" s="62"/>
      <c r="X773" s="62"/>
    </row>
    <row r="774" s="6" customFormat="1" ht="12" customHeight="1">
      <c r="A774" t="s" s="52">
        <f>IF(E774=E775,IF(F774=F775,IF(K774=K775,"ne",IF(K775=K776,"ano","ne")),IF(F774=F773,"ano",IF(F775=F776,"ano","ne"))),"ano")</f>
        <v>41</v>
      </c>
      <c r="B774" s="56">
        <v>45292</v>
      </c>
      <c r="C774" s="57"/>
      <c r="D774" t="s" s="58">
        <v>1217</v>
      </c>
      <c r="E774" t="s" s="58">
        <v>997</v>
      </c>
      <c r="F774" s="59">
        <v>4587</v>
      </c>
      <c r="G774" t="s" s="58">
        <v>1218</v>
      </c>
      <c r="H774" s="60">
        <v>2021</v>
      </c>
      <c r="I774" t="s" s="58">
        <v>1201</v>
      </c>
      <c r="L774" s="36">
        <v>155.44</v>
      </c>
      <c r="M774" s="60">
        <f>SUM(O774:X774)</f>
        <v>0</v>
      </c>
      <c r="N774" s="36">
        <f>L774*M774</f>
        <v>0</v>
      </c>
      <c r="O774" s="62"/>
      <c r="P774" s="62"/>
      <c r="Q774" s="62"/>
      <c r="R774" s="62"/>
      <c r="S774" s="62"/>
      <c r="T774" s="62"/>
      <c r="U774" s="62"/>
      <c r="V774" s="62"/>
      <c r="W774" s="62"/>
      <c r="X774" s="62"/>
    </row>
    <row r="775" s="6" customFormat="1" ht="12.75" customHeight="1">
      <c r="A775" t="s" s="52">
        <f>IF(E775=E776,IF(F775=F776,IF(K775=K776,"ne",IF(K776=K777,"ano","ne")),IF(F775=F774,"ano",IF(F776=F777,"ano","ne"))),"ano")</f>
        <v>64</v>
      </c>
      <c r="B775" s="56">
        <v>45292</v>
      </c>
      <c r="C775" s="57"/>
      <c r="D775" t="s" s="58">
        <v>1219</v>
      </c>
      <c r="E775" t="s" s="58">
        <v>997</v>
      </c>
      <c r="F775" s="59">
        <v>4588</v>
      </c>
      <c r="G775" t="s" s="58">
        <v>1220</v>
      </c>
      <c r="H775" s="60">
        <v>2021</v>
      </c>
      <c r="I775" t="s" s="58">
        <v>1201</v>
      </c>
      <c r="L775" s="36">
        <v>155.44</v>
      </c>
      <c r="M775" s="60">
        <f>SUM(O775:X775)</f>
        <v>0</v>
      </c>
      <c r="N775" s="36">
        <f>L775*M775</f>
        <v>0</v>
      </c>
      <c r="O775" s="62"/>
      <c r="P775" s="62"/>
      <c r="Q775" s="62"/>
      <c r="R775" s="62"/>
      <c r="S775" s="62"/>
      <c r="T775" s="62"/>
      <c r="U775" s="62"/>
      <c r="V775" s="62"/>
      <c r="W775" s="62"/>
      <c r="X775" s="62"/>
    </row>
    <row r="776" s="6" customFormat="1" ht="12.75" customHeight="1">
      <c r="A776" t="s" s="52">
        <f>IF(E776=E777,IF(F776=F777,IF(K776=K777,"ne",IF(K777=K778,"ano","ne")),IF(F776=F775,"ano",IF(F777=F778,"ano","ne"))),"ano")</f>
        <v>41</v>
      </c>
      <c r="B776" s="56">
        <v>45292</v>
      </c>
      <c r="C776" t="s" s="63">
        <v>66</v>
      </c>
      <c r="D776" t="s" s="58">
        <v>1221</v>
      </c>
      <c r="E776" t="s" s="58">
        <v>997</v>
      </c>
      <c r="F776" s="59">
        <v>5297</v>
      </c>
      <c r="G776" t="s" s="58">
        <v>1222</v>
      </c>
      <c r="H776" s="60">
        <v>2024</v>
      </c>
      <c r="I776" t="s" s="58">
        <v>601</v>
      </c>
      <c r="K776" t="s" s="90">
        <v>601</v>
      </c>
      <c r="L776" s="36">
        <v>46.63</v>
      </c>
      <c r="M776" s="60">
        <f>SUM(O776:X776)</f>
        <v>0</v>
      </c>
      <c r="N776" s="36">
        <f>L776*M776</f>
        <v>0</v>
      </c>
      <c r="O776" s="62"/>
      <c r="P776" s="62"/>
      <c r="Q776" s="62"/>
      <c r="R776" s="62"/>
      <c r="S776" s="62"/>
      <c r="T776" s="62"/>
      <c r="U776" s="62"/>
      <c r="V776" s="62"/>
      <c r="W776" s="62"/>
      <c r="X776" s="62"/>
    </row>
    <row r="777" s="6" customFormat="1" ht="12.75" customHeight="1">
      <c r="A777" t="s" s="52">
        <f>IF(E777=E778,IF(F777=F778,IF(K777=K778,"ne",IF(K778=K779,"ano","ne")),IF(F777=F776,"ano",IF(F778=F779,"ano","ne"))),"ano")</f>
        <v>64</v>
      </c>
      <c r="B777" s="56">
        <v>45292</v>
      </c>
      <c r="C777" t="s" s="63">
        <v>66</v>
      </c>
      <c r="D777" t="s" s="58">
        <v>1223</v>
      </c>
      <c r="E777" t="s" s="58">
        <v>997</v>
      </c>
      <c r="F777" s="59">
        <v>5297</v>
      </c>
      <c r="G777" t="s" s="58">
        <v>1222</v>
      </c>
      <c r="H777" s="60">
        <v>2024</v>
      </c>
      <c r="I777" t="s" s="58">
        <v>45</v>
      </c>
      <c r="K777" t="s" s="66">
        <v>45</v>
      </c>
      <c r="L777" s="36">
        <v>46.63</v>
      </c>
      <c r="M777" s="60">
        <f>SUM(O777:X777)</f>
        <v>0</v>
      </c>
      <c r="N777" s="36">
        <f>L777*M777</f>
        <v>0</v>
      </c>
      <c r="O777" s="62"/>
      <c r="P777" s="62"/>
      <c r="Q777" s="62"/>
      <c r="R777" s="62"/>
      <c r="S777" s="62"/>
      <c r="T777" s="62"/>
      <c r="U777" s="62"/>
      <c r="V777" s="62"/>
      <c r="W777" s="62"/>
      <c r="X777" s="62"/>
    </row>
    <row r="778" s="6" customFormat="1" ht="12.75" customHeight="1">
      <c r="A778" t="s" s="52">
        <f>IF(E778=E779,IF(F778=F779,IF(K778=K779,"ne",IF(K779=K780,"ano","ne")),IF(F778=F777,"ano",IF(F779=F780,"ano","ne"))),"ano")</f>
        <v>41</v>
      </c>
      <c r="B778" s="56">
        <v>45292</v>
      </c>
      <c r="C778" t="s" s="63">
        <v>66</v>
      </c>
      <c r="D778" t="s" s="58">
        <v>1224</v>
      </c>
      <c r="E778" t="s" s="58">
        <v>997</v>
      </c>
      <c r="F778" s="59">
        <v>5298</v>
      </c>
      <c r="G778" t="s" s="58">
        <v>1225</v>
      </c>
      <c r="H778" s="60">
        <v>2024</v>
      </c>
      <c r="I778" t="s" s="58">
        <v>601</v>
      </c>
      <c r="K778" t="s" s="90">
        <v>601</v>
      </c>
      <c r="L778" s="36">
        <v>62.18</v>
      </c>
      <c r="M778" s="60">
        <f>SUM(O778:X778)</f>
        <v>0</v>
      </c>
      <c r="N778" s="36">
        <f>L778*M778</f>
        <v>0</v>
      </c>
      <c r="O778" s="62"/>
      <c r="P778" s="62"/>
      <c r="Q778" s="62"/>
      <c r="R778" s="62"/>
      <c r="S778" s="62"/>
      <c r="T778" s="62"/>
      <c r="U778" s="62"/>
      <c r="V778" s="62"/>
      <c r="W778" s="62"/>
      <c r="X778" s="62"/>
    </row>
    <row r="779" s="6" customFormat="1" ht="12.75" customHeight="1">
      <c r="A779" t="s" s="52">
        <f>IF(E779=E780,IF(F779=F780,IF(K779=K780,"ne",IF(K780=K781,"ano","ne")),IF(F779=F778,"ano",IF(F780=F781,"ano","ne"))),"ano")</f>
        <v>64</v>
      </c>
      <c r="B779" s="56">
        <v>45292</v>
      </c>
      <c r="C779" t="s" s="63">
        <v>66</v>
      </c>
      <c r="D779" t="s" s="58">
        <v>1226</v>
      </c>
      <c r="E779" t="s" s="58">
        <v>997</v>
      </c>
      <c r="F779" s="59">
        <v>5298</v>
      </c>
      <c r="G779" t="s" s="58">
        <v>1225</v>
      </c>
      <c r="H779" s="60">
        <v>2024</v>
      </c>
      <c r="I779" t="s" s="58">
        <v>45</v>
      </c>
      <c r="K779" t="s" s="66">
        <v>45</v>
      </c>
      <c r="L779" s="36">
        <v>62.18</v>
      </c>
      <c r="M779" s="60">
        <f>SUM(O779:X779)</f>
        <v>0</v>
      </c>
      <c r="N779" s="36">
        <f>L779*M779</f>
        <v>0</v>
      </c>
      <c r="O779" s="62"/>
      <c r="P779" s="62"/>
      <c r="Q779" s="62"/>
      <c r="R779" s="62"/>
      <c r="S779" s="62"/>
      <c r="T779" s="62"/>
      <c r="U779" s="62"/>
      <c r="V779" s="62"/>
      <c r="W779" s="62"/>
      <c r="X779" s="62"/>
    </row>
    <row r="780" s="6" customFormat="1" ht="12.75" customHeight="1">
      <c r="A780" t="s" s="52">
        <f>IF(E780=E781,IF(F780=F781,IF(K780=K781,"ne",IF(K781=K782,"ano","ne")),IF(F780=F779,"ano",IF(F781=F782,"ano","ne"))),"ano")</f>
        <v>41</v>
      </c>
      <c r="B780" s="56">
        <v>45292</v>
      </c>
      <c r="C780" t="s" s="63">
        <v>66</v>
      </c>
      <c r="D780" t="s" s="58">
        <v>1227</v>
      </c>
      <c r="E780" t="s" s="58">
        <v>997</v>
      </c>
      <c r="F780" s="59">
        <v>5299</v>
      </c>
      <c r="G780" t="s" s="58">
        <v>1228</v>
      </c>
      <c r="H780" s="60">
        <v>2024</v>
      </c>
      <c r="I780" t="s" s="58">
        <v>601</v>
      </c>
      <c r="K780" t="s" s="90">
        <v>601</v>
      </c>
      <c r="L780" s="36">
        <v>62.18</v>
      </c>
      <c r="M780" s="60">
        <f>SUM(O780:X780)</f>
        <v>0</v>
      </c>
      <c r="N780" s="36">
        <f>L780*M780</f>
        <v>0</v>
      </c>
      <c r="O780" s="62"/>
      <c r="P780" s="62"/>
      <c r="Q780" s="62"/>
      <c r="R780" s="62"/>
      <c r="S780" s="62"/>
      <c r="T780" s="62"/>
      <c r="U780" s="62"/>
      <c r="V780" s="62"/>
      <c r="W780" s="62"/>
      <c r="X780" s="62"/>
    </row>
    <row r="781" s="6" customFormat="1" ht="12.75" customHeight="1">
      <c r="A781" t="s" s="52">
        <f>IF(E781=E782,IF(F781=F782,IF(K781=K782,"ne",IF(K782=K783,"ano","ne")),IF(F781=F780,"ano",IF(F782=F783,"ano","ne"))),"ano")</f>
        <v>64</v>
      </c>
      <c r="B781" s="56">
        <v>45292</v>
      </c>
      <c r="C781" t="s" s="63">
        <v>66</v>
      </c>
      <c r="D781" t="s" s="58">
        <v>1229</v>
      </c>
      <c r="E781" t="s" s="58">
        <v>997</v>
      </c>
      <c r="F781" s="59">
        <v>5299</v>
      </c>
      <c r="G781" t="s" s="58">
        <v>1228</v>
      </c>
      <c r="H781" s="60">
        <v>2024</v>
      </c>
      <c r="I781" t="s" s="58">
        <v>45</v>
      </c>
      <c r="K781" t="s" s="66">
        <v>45</v>
      </c>
      <c r="L781" s="36">
        <v>62.18</v>
      </c>
      <c r="M781" s="60">
        <f>SUM(O781:X781)</f>
        <v>0</v>
      </c>
      <c r="N781" s="36">
        <f>L781*M781</f>
        <v>0</v>
      </c>
      <c r="O781" s="62"/>
      <c r="P781" s="62"/>
      <c r="Q781" s="62"/>
      <c r="R781" s="62"/>
      <c r="S781" s="62"/>
      <c r="T781" s="62"/>
      <c r="U781" s="62"/>
      <c r="V781" s="62"/>
      <c r="W781" s="62"/>
      <c r="X781" s="62"/>
    </row>
    <row r="782" s="6" customFormat="1" ht="13.5" customHeight="1">
      <c r="A782" t="s" s="52">
        <f>IF(E782=E783,IF(F782=F783,IF(K782=K783,"ne",IF(K783=K784,"ano","ne")),IF(F782=F781,"ano",IF(F783=F784,"ano","ne"))),"ano")</f>
        <v>64</v>
      </c>
      <c r="B782" s="56">
        <v>45292</v>
      </c>
      <c r="C782" s="57"/>
      <c r="D782" t="s" s="58">
        <v>1230</v>
      </c>
      <c r="E782" t="s" s="58">
        <v>1231</v>
      </c>
      <c r="F782" s="59">
        <v>4559</v>
      </c>
      <c r="G782" t="s" s="58">
        <v>1232</v>
      </c>
      <c r="H782" s="60">
        <v>2021</v>
      </c>
      <c r="I782" t="s" s="58">
        <v>646</v>
      </c>
      <c r="K782" t="s" s="118">
        <v>646</v>
      </c>
      <c r="L782" s="36">
        <v>56.7</v>
      </c>
      <c r="M782" s="60">
        <f>SUM(O782:X782)</f>
        <v>0</v>
      </c>
      <c r="N782" s="36">
        <f>L782*M782</f>
        <v>0</v>
      </c>
      <c r="O782" s="62"/>
      <c r="P782" s="62"/>
      <c r="Q782" s="62"/>
      <c r="R782" s="62"/>
      <c r="S782" s="62"/>
      <c r="T782" s="62"/>
      <c r="U782" s="62"/>
      <c r="V782" s="62"/>
      <c r="W782" s="62"/>
      <c r="X782" s="62"/>
    </row>
    <row r="783" s="6" customFormat="1" ht="12.75" customHeight="1">
      <c r="A783" t="s" s="52">
        <f>IF(E783=E784,IF(F783=F784,IF(K783=K784,"ne",IF(K784=K785,"ano","ne")),IF(F783=F782,"ano",IF(F784=F785,"ano","ne"))),"ano")</f>
        <v>41</v>
      </c>
      <c r="B783" s="56">
        <v>45292</v>
      </c>
      <c r="C783" s="57"/>
      <c r="D783" t="s" s="58">
        <v>1233</v>
      </c>
      <c r="E783" t="s" s="58">
        <v>1234</v>
      </c>
      <c r="F783" s="59">
        <v>3816</v>
      </c>
      <c r="G783" t="s" s="58">
        <v>1235</v>
      </c>
      <c r="H783" t="s" s="58">
        <v>517</v>
      </c>
      <c r="I783" t="s" s="58">
        <v>128</v>
      </c>
      <c r="J783" t="s" s="72">
        <v>480</v>
      </c>
      <c r="K783" t="s" s="67">
        <v>129</v>
      </c>
      <c r="L783" s="36">
        <v>49.98</v>
      </c>
      <c r="M783" s="60">
        <f>SUM(O783:X783)</f>
        <v>0</v>
      </c>
      <c r="N783" s="36">
        <f>L783*M783</f>
        <v>0</v>
      </c>
      <c r="O783" s="62"/>
      <c r="P783" s="62"/>
      <c r="Q783" s="62"/>
      <c r="R783" s="62"/>
      <c r="S783" s="62"/>
      <c r="T783" s="62"/>
      <c r="U783" s="62"/>
      <c r="V783" s="62"/>
      <c r="W783" s="62"/>
      <c r="X783" s="62"/>
    </row>
    <row r="784" s="6" customFormat="1" ht="12" customHeight="1">
      <c r="A784" t="s" s="52">
        <f>IF(E784=E785,IF(F784=F785,IF(K784=K785,"ne",IF(K785=K786,"ano","ne")),IF(F784=F783,"ano",IF(F785=F786,"ano","ne"))),"ano")</f>
        <v>41</v>
      </c>
      <c r="B784" s="56">
        <v>45292</v>
      </c>
      <c r="C784" s="57"/>
      <c r="D784" t="s" s="58">
        <v>1236</v>
      </c>
      <c r="E784" t="s" s="58">
        <v>1234</v>
      </c>
      <c r="F784" s="59">
        <v>3816</v>
      </c>
      <c r="G784" t="s" s="58">
        <v>1235</v>
      </c>
      <c r="H784" t="s" s="58">
        <v>517</v>
      </c>
      <c r="I784" t="s" s="58">
        <v>128</v>
      </c>
      <c r="J784" t="s" s="72">
        <v>482</v>
      </c>
      <c r="K784" t="s" s="67">
        <v>129</v>
      </c>
      <c r="L784" s="36">
        <v>49.98</v>
      </c>
      <c r="M784" s="60">
        <f>SUM(O784:X784)</f>
        <v>0</v>
      </c>
      <c r="N784" s="36">
        <f>L784*M784</f>
        <v>0</v>
      </c>
      <c r="O784" s="62"/>
      <c r="P784" s="62"/>
      <c r="Q784" s="62"/>
      <c r="R784" s="62"/>
      <c r="S784" s="62"/>
      <c r="T784" s="62"/>
      <c r="U784" s="62"/>
      <c r="V784" s="62"/>
      <c r="W784" s="62"/>
      <c r="X784" s="62"/>
    </row>
    <row r="785" s="6" customFormat="1" ht="12" customHeight="1">
      <c r="A785" t="s" s="52">
        <f>IF(E785=E786,IF(F785=F786,IF(K785=K786,"ne",IF(K786=K787,"ano","ne")),IF(F785=F784,"ano",IF(F786=F787,"ano","ne"))),"ano")</f>
        <v>41</v>
      </c>
      <c r="B785" s="56">
        <v>45292</v>
      </c>
      <c r="C785" s="57"/>
      <c r="D785" t="s" s="58">
        <v>1237</v>
      </c>
      <c r="E785" t="s" s="58">
        <v>1234</v>
      </c>
      <c r="F785" s="59">
        <v>3816</v>
      </c>
      <c r="G785" t="s" s="58">
        <v>1235</v>
      </c>
      <c r="H785" t="s" s="58">
        <v>517</v>
      </c>
      <c r="I785" t="s" s="58">
        <v>128</v>
      </c>
      <c r="J785" t="s" s="72">
        <v>484</v>
      </c>
      <c r="K785" t="s" s="67">
        <v>129</v>
      </c>
      <c r="L785" s="36">
        <v>49.98</v>
      </c>
      <c r="M785" s="60">
        <f>SUM(O785:X785)</f>
        <v>0</v>
      </c>
      <c r="N785" s="36">
        <f>L785*M785</f>
        <v>0</v>
      </c>
      <c r="O785" s="62"/>
      <c r="P785" s="62"/>
      <c r="Q785" s="62"/>
      <c r="R785" s="62"/>
      <c r="S785" s="62"/>
      <c r="T785" s="62"/>
      <c r="U785" s="62"/>
      <c r="V785" s="62"/>
      <c r="W785" s="62"/>
      <c r="X785" s="62"/>
    </row>
    <row r="786" s="6" customFormat="1" ht="12" customHeight="1">
      <c r="A786" t="s" s="52">
        <f>IF(E786=E787,IF(F786=F787,IF(K786=K787,"ne",IF(K787=K788,"ano","ne")),IF(F786=F785,"ano",IF(F787=F788,"ano","ne"))),"ano")</f>
        <v>41</v>
      </c>
      <c r="B786" s="56">
        <v>45292</v>
      </c>
      <c r="C786" s="57"/>
      <c r="D786" t="s" s="58">
        <v>1238</v>
      </c>
      <c r="E786" t="s" s="58">
        <v>1234</v>
      </c>
      <c r="F786" s="59">
        <v>3816</v>
      </c>
      <c r="G786" t="s" s="58">
        <v>1235</v>
      </c>
      <c r="H786" t="s" s="58">
        <v>517</v>
      </c>
      <c r="I786" t="s" s="58">
        <v>128</v>
      </c>
      <c r="J786" t="s" s="72">
        <v>490</v>
      </c>
      <c r="K786" t="s" s="67">
        <v>129</v>
      </c>
      <c r="L786" s="36">
        <v>49.98</v>
      </c>
      <c r="M786" s="60">
        <f>SUM(O786:X786)</f>
        <v>0</v>
      </c>
      <c r="N786" s="36">
        <f>L786*M786</f>
        <v>0</v>
      </c>
      <c r="O786" s="62"/>
      <c r="P786" s="62"/>
      <c r="Q786" s="62"/>
      <c r="R786" s="62"/>
      <c r="S786" s="62"/>
      <c r="T786" s="62"/>
      <c r="U786" s="62"/>
      <c r="V786" s="62"/>
      <c r="W786" s="62"/>
      <c r="X786" s="62"/>
    </row>
    <row r="787" s="6" customFormat="1" ht="12.75" customHeight="1">
      <c r="A787" t="s" s="52">
        <f>IF(E787=E788,IF(F787=F788,IF(K787=K788,"ne",IF(K788=K789,"ano","ne")),IF(F787=F786,"ano",IF(F788=F789,"ano","ne"))),"ano")</f>
        <v>64</v>
      </c>
      <c r="B787" s="56">
        <v>45292</v>
      </c>
      <c r="C787" s="57"/>
      <c r="D787" t="s" s="58">
        <v>1239</v>
      </c>
      <c r="E787" t="s" s="58">
        <v>1234</v>
      </c>
      <c r="F787" s="59">
        <v>3816</v>
      </c>
      <c r="G787" t="s" s="58">
        <v>1235</v>
      </c>
      <c r="H787" t="s" s="58">
        <v>517</v>
      </c>
      <c r="I787" t="s" s="58">
        <v>128</v>
      </c>
      <c r="J787" t="s" s="72">
        <v>1240</v>
      </c>
      <c r="K787" t="s" s="67">
        <v>129</v>
      </c>
      <c r="L787" s="36">
        <v>49.98</v>
      </c>
      <c r="M787" s="60">
        <f>SUM(O787:X787)</f>
        <v>0</v>
      </c>
      <c r="N787" s="36">
        <f>L787*M787</f>
        <v>0</v>
      </c>
      <c r="O787" s="62"/>
      <c r="P787" s="62"/>
      <c r="Q787" s="62"/>
      <c r="R787" s="62"/>
      <c r="S787" s="62"/>
      <c r="T787" s="62"/>
      <c r="U787" s="62"/>
      <c r="V787" s="62"/>
      <c r="W787" s="62"/>
      <c r="X787" s="62"/>
    </row>
    <row r="788" s="6" customFormat="1" ht="12.75" customHeight="1">
      <c r="A788" t="s" s="52">
        <f>IF(E788=E789,IF(F788=F789,IF(K788=K789,"ne",IF(K789=K790,"ano","ne")),IF(F788=F787,"ano",IF(F789=F790,"ano","ne"))),"ano")</f>
        <v>41</v>
      </c>
      <c r="B788" s="56">
        <v>45292</v>
      </c>
      <c r="C788" t="s" s="63">
        <v>66</v>
      </c>
      <c r="D788" t="s" s="58">
        <v>1241</v>
      </c>
      <c r="E788" t="s" s="58">
        <v>1234</v>
      </c>
      <c r="F788" s="59">
        <v>5239</v>
      </c>
      <c r="G788" t="s" s="58">
        <v>1242</v>
      </c>
      <c r="H788" s="60">
        <v>2024</v>
      </c>
      <c r="I788" t="s" s="58">
        <v>428</v>
      </c>
      <c r="J788" t="s" s="72">
        <v>480</v>
      </c>
      <c r="K788" t="s" s="67">
        <v>129</v>
      </c>
      <c r="L788" s="36">
        <v>43.16</v>
      </c>
      <c r="M788" s="60">
        <f>SUM(O788:X788)</f>
        <v>0</v>
      </c>
      <c r="N788" s="36">
        <f>L788*M788</f>
        <v>0</v>
      </c>
      <c r="O788" s="62"/>
      <c r="P788" s="62"/>
      <c r="Q788" s="62"/>
      <c r="R788" s="62"/>
      <c r="S788" s="62"/>
      <c r="T788" s="62"/>
      <c r="U788" s="62"/>
      <c r="V788" s="62"/>
      <c r="W788" s="62"/>
      <c r="X788" s="62"/>
    </row>
    <row r="789" s="6" customFormat="1" ht="12" customHeight="1">
      <c r="A789" t="s" s="52">
        <f>IF(E789=E790,IF(F789=F790,IF(K789=K790,"ne",IF(K790=K791,"ano","ne")),IF(F789=F788,"ano",IF(F790=F791,"ano","ne"))),"ano")</f>
        <v>41</v>
      </c>
      <c r="B789" s="56">
        <v>45292</v>
      </c>
      <c r="C789" t="s" s="63">
        <v>66</v>
      </c>
      <c r="D789" t="s" s="58">
        <v>1243</v>
      </c>
      <c r="E789" t="s" s="58">
        <v>1234</v>
      </c>
      <c r="F789" s="59">
        <v>5239</v>
      </c>
      <c r="G789" t="s" s="58">
        <v>1242</v>
      </c>
      <c r="H789" s="60">
        <v>2024</v>
      </c>
      <c r="I789" t="s" s="58">
        <v>428</v>
      </c>
      <c r="J789" t="s" s="72">
        <v>482</v>
      </c>
      <c r="K789" t="s" s="67">
        <v>129</v>
      </c>
      <c r="L789" s="36">
        <v>43.16</v>
      </c>
      <c r="M789" s="60">
        <f>SUM(O789:X789)</f>
        <v>0</v>
      </c>
      <c r="N789" s="36">
        <f>L789*M789</f>
        <v>0</v>
      </c>
      <c r="O789" s="62"/>
      <c r="P789" s="62"/>
      <c r="Q789" s="62"/>
      <c r="R789" s="62"/>
      <c r="S789" s="62"/>
      <c r="T789" s="62"/>
      <c r="U789" s="62"/>
      <c r="V789" s="62"/>
      <c r="W789" s="62"/>
      <c r="X789" s="62"/>
    </row>
    <row r="790" s="6" customFormat="1" ht="12" customHeight="1">
      <c r="A790" t="s" s="52">
        <f>IF(E790=E791,IF(F790=F791,IF(K790=K791,"ne",IF(K791=K792,"ano","ne")),IF(F790=F789,"ano",IF(F791=F792,"ano","ne"))),"ano")</f>
        <v>41</v>
      </c>
      <c r="B790" s="56">
        <v>45292</v>
      </c>
      <c r="C790" t="s" s="63">
        <v>66</v>
      </c>
      <c r="D790" t="s" s="58">
        <v>1244</v>
      </c>
      <c r="E790" t="s" s="58">
        <v>1234</v>
      </c>
      <c r="F790" s="59">
        <v>5239</v>
      </c>
      <c r="G790" t="s" s="58">
        <v>1242</v>
      </c>
      <c r="H790" s="60">
        <v>2024</v>
      </c>
      <c r="I790" t="s" s="58">
        <v>428</v>
      </c>
      <c r="J790" t="s" s="72">
        <v>484</v>
      </c>
      <c r="K790" t="s" s="67">
        <v>129</v>
      </c>
      <c r="L790" s="36">
        <v>43.16</v>
      </c>
      <c r="M790" s="60">
        <f>SUM(O790:X790)</f>
        <v>0</v>
      </c>
      <c r="N790" s="36">
        <f>L790*M790</f>
        <v>0</v>
      </c>
      <c r="O790" s="62"/>
      <c r="P790" s="62"/>
      <c r="Q790" s="62"/>
      <c r="R790" s="62"/>
      <c r="S790" s="62"/>
      <c r="T790" s="62"/>
      <c r="U790" s="62"/>
      <c r="V790" s="62"/>
      <c r="W790" s="62"/>
      <c r="X790" s="62"/>
    </row>
    <row r="791" s="6" customFormat="1" ht="12" customHeight="1">
      <c r="A791" t="s" s="52">
        <f>IF(E791=E792,IF(F791=F792,IF(K791=K792,"ne",IF(K792=K793,"ano","ne")),IF(F791=F790,"ano",IF(F792=F793,"ano","ne"))),"ano")</f>
        <v>41</v>
      </c>
      <c r="B791" s="56">
        <v>45292</v>
      </c>
      <c r="C791" t="s" s="63">
        <v>66</v>
      </c>
      <c r="D791" t="s" s="58">
        <v>1245</v>
      </c>
      <c r="E791" t="s" s="58">
        <v>1234</v>
      </c>
      <c r="F791" s="59">
        <v>5239</v>
      </c>
      <c r="G791" t="s" s="58">
        <v>1242</v>
      </c>
      <c r="H791" s="60">
        <v>2024</v>
      </c>
      <c r="I791" t="s" s="58">
        <v>428</v>
      </c>
      <c r="J791" t="s" s="72">
        <v>490</v>
      </c>
      <c r="K791" t="s" s="67">
        <v>129</v>
      </c>
      <c r="L791" s="36">
        <v>43.16</v>
      </c>
      <c r="M791" s="60">
        <f>SUM(O791:X791)</f>
        <v>0</v>
      </c>
      <c r="N791" s="36">
        <f>L791*M791</f>
        <v>0</v>
      </c>
      <c r="O791" s="62"/>
      <c r="P791" s="62"/>
      <c r="Q791" s="62"/>
      <c r="R791" s="62"/>
      <c r="S791" s="62"/>
      <c r="T791" s="62"/>
      <c r="U791" s="62"/>
      <c r="V791" s="62"/>
      <c r="W791" s="62"/>
      <c r="X791" s="62"/>
    </row>
    <row r="792" s="6" customFormat="1" ht="12.75" customHeight="1">
      <c r="A792" t="s" s="52">
        <f>IF(E792=E793,IF(F792=F793,IF(K792=K793,"ne",IF(K793=K794,"ano","ne")),IF(F792=F791,"ano",IF(F793=F794,"ano","ne"))),"ano")</f>
        <v>64</v>
      </c>
      <c r="B792" s="56">
        <v>45292</v>
      </c>
      <c r="C792" t="s" s="63">
        <v>66</v>
      </c>
      <c r="D792" t="s" s="58">
        <v>1246</v>
      </c>
      <c r="E792" t="s" s="58">
        <v>1234</v>
      </c>
      <c r="F792" s="59">
        <v>5239</v>
      </c>
      <c r="G792" t="s" s="58">
        <v>1242</v>
      </c>
      <c r="H792" s="60">
        <v>2024</v>
      </c>
      <c r="I792" t="s" s="58">
        <v>428</v>
      </c>
      <c r="J792" t="s" s="72">
        <v>1240</v>
      </c>
      <c r="K792" t="s" s="67">
        <v>129</v>
      </c>
      <c r="L792" s="36">
        <v>43.16</v>
      </c>
      <c r="M792" s="60">
        <f>SUM(O792:X792)</f>
        <v>0</v>
      </c>
      <c r="N792" s="36">
        <f>L792*M792</f>
        <v>0</v>
      </c>
      <c r="O792" s="62"/>
      <c r="P792" s="62"/>
      <c r="Q792" s="62"/>
      <c r="R792" s="62"/>
      <c r="S792" s="62"/>
      <c r="T792" s="62"/>
      <c r="U792" s="62"/>
      <c r="V792" s="62"/>
      <c r="W792" s="62"/>
      <c r="X792" s="62"/>
    </row>
    <row r="793" s="6" customFormat="1" ht="12.75" customHeight="1">
      <c r="A793" t="s" s="52">
        <f>IF(E793=E794,IF(F793=F794,IF(K793=K794,"ne",IF(K794=K795,"ano","ne")),IF(F793=F792,"ano",IF(F794=F795,"ano","ne"))),"ano")</f>
        <v>41</v>
      </c>
      <c r="B793" s="56">
        <v>45292</v>
      </c>
      <c r="C793" s="57"/>
      <c r="D793" t="s" s="58">
        <v>1247</v>
      </c>
      <c r="E793" t="s" s="58">
        <v>1234</v>
      </c>
      <c r="F793" s="59">
        <v>3815</v>
      </c>
      <c r="G793" t="s" s="58">
        <v>1248</v>
      </c>
      <c r="H793" t="s" s="58">
        <v>517</v>
      </c>
      <c r="I793" t="s" s="58">
        <v>1249</v>
      </c>
      <c r="J793" t="s" s="72">
        <v>480</v>
      </c>
      <c r="K793" t="s" s="119">
        <v>1250</v>
      </c>
      <c r="L793" s="36">
        <v>45.43</v>
      </c>
      <c r="M793" s="60">
        <f>SUM(O793:X793)</f>
        <v>0</v>
      </c>
      <c r="N793" s="36">
        <f>L793*M793</f>
        <v>0</v>
      </c>
      <c r="O793" s="62"/>
      <c r="P793" s="62"/>
      <c r="Q793" s="62"/>
      <c r="R793" s="62"/>
      <c r="S793" s="62"/>
      <c r="T793" s="62"/>
      <c r="U793" s="62"/>
      <c r="V793" s="62"/>
      <c r="W793" s="62"/>
      <c r="X793" s="62"/>
    </row>
    <row r="794" s="6" customFormat="1" ht="12" customHeight="1">
      <c r="A794" t="s" s="52">
        <f>IF(E794=E795,IF(F794=F795,IF(K794=K795,"ne",IF(K795=K796,"ano","ne")),IF(F794=F793,"ano",IF(F795=F796,"ano","ne"))),"ano")</f>
        <v>41</v>
      </c>
      <c r="B794" s="56">
        <v>45292</v>
      </c>
      <c r="C794" s="57"/>
      <c r="D794" t="s" s="58">
        <v>1251</v>
      </c>
      <c r="E794" t="s" s="58">
        <v>1234</v>
      </c>
      <c r="F794" s="59">
        <v>3815</v>
      </c>
      <c r="G794" t="s" s="58">
        <v>1248</v>
      </c>
      <c r="H794" t="s" s="58">
        <v>517</v>
      </c>
      <c r="I794" t="s" s="58">
        <v>1249</v>
      </c>
      <c r="J794" t="s" s="72">
        <v>482</v>
      </c>
      <c r="K794" t="s" s="119">
        <v>1250</v>
      </c>
      <c r="L794" s="36">
        <v>45.43</v>
      </c>
      <c r="M794" s="60">
        <f>SUM(O794:X794)</f>
        <v>0</v>
      </c>
      <c r="N794" s="36">
        <f>L794*M794</f>
        <v>0</v>
      </c>
      <c r="O794" s="62"/>
      <c r="P794" s="62"/>
      <c r="Q794" s="62"/>
      <c r="R794" s="62"/>
      <c r="S794" s="62"/>
      <c r="T794" s="62"/>
      <c r="U794" s="62"/>
      <c r="V794" s="62"/>
      <c r="W794" s="62"/>
      <c r="X794" s="62"/>
    </row>
    <row r="795" s="6" customFormat="1" ht="12" customHeight="1">
      <c r="A795" t="s" s="52">
        <f>IF(E795=E796,IF(F795=F796,IF(K795=K796,"ne",IF(K796=K797,"ano","ne")),IF(F795=F794,"ano",IF(F796=F797,"ano","ne"))),"ano")</f>
        <v>41</v>
      </c>
      <c r="B795" s="56">
        <v>45292</v>
      </c>
      <c r="C795" s="57"/>
      <c r="D795" t="s" s="58">
        <v>1252</v>
      </c>
      <c r="E795" t="s" s="58">
        <v>1234</v>
      </c>
      <c r="F795" s="59">
        <v>3815</v>
      </c>
      <c r="G795" t="s" s="58">
        <v>1248</v>
      </c>
      <c r="H795" t="s" s="58">
        <v>517</v>
      </c>
      <c r="I795" t="s" s="58">
        <v>1249</v>
      </c>
      <c r="J795" t="s" s="72">
        <v>484</v>
      </c>
      <c r="K795" t="s" s="119">
        <v>1250</v>
      </c>
      <c r="L795" s="36">
        <v>45.43</v>
      </c>
      <c r="M795" s="60">
        <f>SUM(O795:X795)</f>
        <v>0</v>
      </c>
      <c r="N795" s="36">
        <f>L795*M795</f>
        <v>0</v>
      </c>
      <c r="O795" s="62"/>
      <c r="P795" s="62"/>
      <c r="Q795" s="62"/>
      <c r="R795" s="62"/>
      <c r="S795" s="62"/>
      <c r="T795" s="62"/>
      <c r="U795" s="62"/>
      <c r="V795" s="62"/>
      <c r="W795" s="62"/>
      <c r="X795" s="62"/>
    </row>
    <row r="796" s="6" customFormat="1" ht="12" customHeight="1">
      <c r="A796" t="s" s="52">
        <f>IF(E796=E797,IF(F796=F797,IF(K796=K797,"ne",IF(K797=K798,"ano","ne")),IF(F796=F795,"ano",IF(F797=F798,"ano","ne"))),"ano")</f>
        <v>41</v>
      </c>
      <c r="B796" s="56">
        <v>45292</v>
      </c>
      <c r="C796" s="57"/>
      <c r="D796" t="s" s="58">
        <v>1253</v>
      </c>
      <c r="E796" t="s" s="58">
        <v>1234</v>
      </c>
      <c r="F796" s="59">
        <v>3815</v>
      </c>
      <c r="G796" t="s" s="58">
        <v>1248</v>
      </c>
      <c r="H796" t="s" s="58">
        <v>517</v>
      </c>
      <c r="I796" t="s" s="58">
        <v>1249</v>
      </c>
      <c r="J796" t="s" s="72">
        <v>490</v>
      </c>
      <c r="K796" t="s" s="119">
        <v>1250</v>
      </c>
      <c r="L796" s="36">
        <v>45.43</v>
      </c>
      <c r="M796" s="60">
        <f>SUM(O796:X796)</f>
        <v>0</v>
      </c>
      <c r="N796" s="36">
        <f>L796*M796</f>
        <v>0</v>
      </c>
      <c r="O796" s="62"/>
      <c r="P796" s="62"/>
      <c r="Q796" s="62"/>
      <c r="R796" s="62"/>
      <c r="S796" s="62"/>
      <c r="T796" s="62"/>
      <c r="U796" s="62"/>
      <c r="V796" s="62"/>
      <c r="W796" s="62"/>
      <c r="X796" s="62"/>
    </row>
    <row r="797" s="6" customFormat="1" ht="12.75" customHeight="1">
      <c r="A797" t="s" s="52">
        <f>IF(E797=E798,IF(F797=F798,IF(K797=K798,"ne",IF(K798=K799,"ano","ne")),IF(F797=F796,"ano",IF(F798=F799,"ano","ne"))),"ano")</f>
        <v>64</v>
      </c>
      <c r="B797" s="56">
        <v>45292</v>
      </c>
      <c r="C797" s="57"/>
      <c r="D797" t="s" s="58">
        <v>1254</v>
      </c>
      <c r="E797" t="s" s="58">
        <v>1234</v>
      </c>
      <c r="F797" s="59">
        <v>3815</v>
      </c>
      <c r="G797" t="s" s="58">
        <v>1248</v>
      </c>
      <c r="H797" t="s" s="58">
        <v>517</v>
      </c>
      <c r="I797" t="s" s="58">
        <v>1249</v>
      </c>
      <c r="J797" t="s" s="72">
        <v>1240</v>
      </c>
      <c r="K797" t="s" s="119">
        <v>1250</v>
      </c>
      <c r="L797" s="36">
        <v>45.43</v>
      </c>
      <c r="M797" s="60">
        <f>SUM(O797:X797)</f>
        <v>0</v>
      </c>
      <c r="N797" s="36">
        <f>L797*M797</f>
        <v>0</v>
      </c>
      <c r="O797" s="62"/>
      <c r="P797" s="62"/>
      <c r="Q797" s="62"/>
      <c r="R797" s="62"/>
      <c r="S797" s="62"/>
      <c r="T797" s="62"/>
      <c r="U797" s="62"/>
      <c r="V797" s="62"/>
      <c r="W797" s="62"/>
      <c r="X797" s="62"/>
    </row>
    <row r="798" s="6" customFormat="1" ht="12.75" customHeight="1">
      <c r="A798" t="s" s="52">
        <f>IF(E798=E799,IF(F798=F799,IF(K798=K799,"ne",IF(K799=K800,"ano","ne")),IF(F798=F797,"ano",IF(F799=F800,"ano","ne"))),"ano")</f>
        <v>41</v>
      </c>
      <c r="B798" s="56">
        <v>45292</v>
      </c>
      <c r="C798" t="s" s="63">
        <v>66</v>
      </c>
      <c r="D798" t="s" s="58">
        <v>1255</v>
      </c>
      <c r="E798" t="s" s="58">
        <v>1234</v>
      </c>
      <c r="F798" s="59">
        <v>4565</v>
      </c>
      <c r="G798" t="s" s="58">
        <v>1256</v>
      </c>
      <c r="H798" s="60">
        <v>2021</v>
      </c>
      <c r="I798" t="s" s="58">
        <v>1257</v>
      </c>
      <c r="J798" t="s" s="72">
        <v>480</v>
      </c>
      <c r="K798" t="s" s="120">
        <v>1258</v>
      </c>
      <c r="L798" s="36">
        <v>59.07</v>
      </c>
      <c r="M798" s="60">
        <f>SUM(O798:X798)</f>
        <v>0</v>
      </c>
      <c r="N798" s="36">
        <f>L798*M798</f>
        <v>0</v>
      </c>
      <c r="O798" s="62"/>
      <c r="P798" s="62"/>
      <c r="Q798" s="62"/>
      <c r="R798" s="62"/>
      <c r="S798" s="62"/>
      <c r="T798" s="62"/>
      <c r="U798" s="62"/>
      <c r="V798" s="62"/>
      <c r="W798" s="62"/>
      <c r="X798" s="62"/>
    </row>
    <row r="799" s="6" customFormat="1" ht="12" customHeight="1">
      <c r="A799" t="s" s="52">
        <f>IF(E799=E800,IF(F799=F800,IF(K799=K800,"ne",IF(K800=K801,"ano","ne")),IF(F799=F798,"ano",IF(F800=F801,"ano","ne"))),"ano")</f>
        <v>41</v>
      </c>
      <c r="B799" s="56">
        <v>45292</v>
      </c>
      <c r="C799" t="s" s="63">
        <v>66</v>
      </c>
      <c r="D799" t="s" s="58">
        <v>1259</v>
      </c>
      <c r="E799" t="s" s="58">
        <v>1234</v>
      </c>
      <c r="F799" s="59">
        <v>4565</v>
      </c>
      <c r="G799" t="s" s="58">
        <v>1256</v>
      </c>
      <c r="H799" s="60">
        <v>2021</v>
      </c>
      <c r="I799" t="s" s="58">
        <v>1257</v>
      </c>
      <c r="J799" t="s" s="72">
        <v>482</v>
      </c>
      <c r="K799" t="s" s="120">
        <v>1258</v>
      </c>
      <c r="L799" s="36">
        <v>59.07</v>
      </c>
      <c r="M799" s="60">
        <f>SUM(O799:X799)</f>
        <v>0</v>
      </c>
      <c r="N799" s="36">
        <f>L799*M799</f>
        <v>0</v>
      </c>
      <c r="O799" s="62"/>
      <c r="P799" s="62"/>
      <c r="Q799" s="62"/>
      <c r="R799" s="62"/>
      <c r="S799" s="62"/>
      <c r="T799" s="62"/>
      <c r="U799" s="62"/>
      <c r="V799" s="62"/>
      <c r="W799" s="62"/>
      <c r="X799" s="62"/>
    </row>
    <row r="800" s="6" customFormat="1" ht="12" customHeight="1">
      <c r="A800" t="s" s="52">
        <f>IF(E800=E801,IF(F800=F801,IF(K800=K801,"ne",IF(K801=K802,"ano","ne")),IF(F800=F799,"ano",IF(F801=F802,"ano","ne"))),"ano")</f>
        <v>41</v>
      </c>
      <c r="B800" s="56">
        <v>45292</v>
      </c>
      <c r="C800" t="s" s="63">
        <v>66</v>
      </c>
      <c r="D800" t="s" s="58">
        <v>1260</v>
      </c>
      <c r="E800" t="s" s="58">
        <v>1234</v>
      </c>
      <c r="F800" s="59">
        <v>4565</v>
      </c>
      <c r="G800" t="s" s="58">
        <v>1256</v>
      </c>
      <c r="H800" s="60">
        <v>2021</v>
      </c>
      <c r="I800" t="s" s="58">
        <v>1257</v>
      </c>
      <c r="J800" t="s" s="72">
        <v>484</v>
      </c>
      <c r="K800" t="s" s="120">
        <v>1258</v>
      </c>
      <c r="L800" s="36">
        <v>59.07</v>
      </c>
      <c r="M800" s="60">
        <f>SUM(O800:X800)</f>
        <v>0</v>
      </c>
      <c r="N800" s="36">
        <f>L800*M800</f>
        <v>0</v>
      </c>
      <c r="O800" s="62"/>
      <c r="P800" s="62"/>
      <c r="Q800" s="62"/>
      <c r="R800" s="62"/>
      <c r="S800" s="62"/>
      <c r="T800" s="62"/>
      <c r="U800" s="62"/>
      <c r="V800" s="62"/>
      <c r="W800" s="62"/>
      <c r="X800" s="62"/>
    </row>
    <row r="801" s="6" customFormat="1" ht="12" customHeight="1">
      <c r="A801" t="s" s="52">
        <f>IF(E801=E802,IF(F801=F802,IF(K801=K802,"ne",IF(K802=K803,"ano","ne")),IF(F801=F800,"ano",IF(F802=F803,"ano","ne"))),"ano")</f>
        <v>41</v>
      </c>
      <c r="B801" s="56">
        <v>45292</v>
      </c>
      <c r="C801" t="s" s="63">
        <v>66</v>
      </c>
      <c r="D801" t="s" s="58">
        <v>1261</v>
      </c>
      <c r="E801" t="s" s="58">
        <v>1234</v>
      </c>
      <c r="F801" s="59">
        <v>4565</v>
      </c>
      <c r="G801" t="s" s="58">
        <v>1256</v>
      </c>
      <c r="H801" s="60">
        <v>2021</v>
      </c>
      <c r="I801" t="s" s="58">
        <v>1257</v>
      </c>
      <c r="J801" t="s" s="72">
        <v>490</v>
      </c>
      <c r="K801" t="s" s="120">
        <v>1258</v>
      </c>
      <c r="L801" s="36">
        <v>59.07</v>
      </c>
      <c r="M801" s="60">
        <f>SUM(O801:X801)</f>
        <v>0</v>
      </c>
      <c r="N801" s="36">
        <f>L801*M801</f>
        <v>0</v>
      </c>
      <c r="O801" s="62"/>
      <c r="P801" s="62"/>
      <c r="Q801" s="62"/>
      <c r="R801" s="62"/>
      <c r="S801" s="62"/>
      <c r="T801" s="62"/>
      <c r="U801" s="62"/>
      <c r="V801" s="62"/>
      <c r="W801" s="62"/>
      <c r="X801" s="62"/>
    </row>
    <row r="802" s="6" customFormat="1" ht="12.75" customHeight="1">
      <c r="A802" t="s" s="52">
        <f>IF(E802=E803,IF(F802=F803,IF(K802=K803,"ne",IF(K803=K804,"ano","ne")),IF(F802=F801,"ano",IF(F803=F804,"ano","ne"))),"ano")</f>
        <v>64</v>
      </c>
      <c r="B802" s="56">
        <v>45292</v>
      </c>
      <c r="C802" t="s" s="63">
        <v>66</v>
      </c>
      <c r="D802" t="s" s="58">
        <v>1262</v>
      </c>
      <c r="E802" t="s" s="58">
        <v>1234</v>
      </c>
      <c r="F802" s="59">
        <v>4565</v>
      </c>
      <c r="G802" t="s" s="58">
        <v>1256</v>
      </c>
      <c r="H802" s="60">
        <v>2021</v>
      </c>
      <c r="I802" t="s" s="58">
        <v>1257</v>
      </c>
      <c r="J802" t="s" s="72">
        <v>1240</v>
      </c>
      <c r="K802" t="s" s="120">
        <v>1258</v>
      </c>
      <c r="L802" s="36">
        <v>59.07</v>
      </c>
      <c r="M802" s="60">
        <f>SUM(O802:X802)</f>
        <v>0</v>
      </c>
      <c r="N802" s="36">
        <f>L802*M802</f>
        <v>0</v>
      </c>
      <c r="O802" s="62"/>
      <c r="P802" s="62"/>
      <c r="Q802" s="62"/>
      <c r="R802" s="62"/>
      <c r="S802" s="62"/>
      <c r="T802" s="62"/>
      <c r="U802" s="62"/>
      <c r="V802" s="62"/>
      <c r="W802" s="62"/>
      <c r="X802" s="62"/>
    </row>
    <row r="803" s="6" customFormat="1" ht="12.75" customHeight="1">
      <c r="A803" t="s" s="52">
        <f>IF(E803=E804,IF(F803=F804,IF(K803=K804,"ne",IF(K804=K805,"ano","ne")),IF(F803=F802,"ano",IF(F804=F805,"ano","ne"))),"ano")</f>
        <v>41</v>
      </c>
      <c r="B803" s="56">
        <v>45292</v>
      </c>
      <c r="C803" t="s" s="63">
        <v>66</v>
      </c>
      <c r="D803" t="s" s="58">
        <v>1263</v>
      </c>
      <c r="E803" t="s" s="58">
        <v>1234</v>
      </c>
      <c r="F803" s="59">
        <v>4565</v>
      </c>
      <c r="G803" t="s" s="58">
        <v>1256</v>
      </c>
      <c r="H803" s="60">
        <v>2021</v>
      </c>
      <c r="I803" t="s" s="58">
        <v>1264</v>
      </c>
      <c r="J803" t="s" s="72">
        <v>480</v>
      </c>
      <c r="K803" t="s" s="118">
        <v>1265</v>
      </c>
      <c r="L803" s="36">
        <v>59.07</v>
      </c>
      <c r="M803" s="60">
        <f>SUM(O803:X803)</f>
        <v>0</v>
      </c>
      <c r="N803" s="36">
        <f>L803*M803</f>
        <v>0</v>
      </c>
      <c r="O803" s="62"/>
      <c r="P803" s="62"/>
      <c r="Q803" s="62"/>
      <c r="R803" s="62"/>
      <c r="S803" s="62"/>
      <c r="T803" s="62"/>
      <c r="U803" s="62"/>
      <c r="V803" s="62"/>
      <c r="W803" s="62"/>
      <c r="X803" s="62"/>
    </row>
    <row r="804" s="6" customFormat="1" ht="12" customHeight="1">
      <c r="A804" t="s" s="52">
        <f>IF(E804=E805,IF(F804=F805,IF(K804=K805,"ne",IF(K805=K806,"ano","ne")),IF(F804=F803,"ano",IF(F805=F806,"ano","ne"))),"ano")</f>
        <v>41</v>
      </c>
      <c r="B804" s="56">
        <v>45292</v>
      </c>
      <c r="C804" t="s" s="63">
        <v>66</v>
      </c>
      <c r="D804" t="s" s="58">
        <v>1266</v>
      </c>
      <c r="E804" t="s" s="58">
        <v>1234</v>
      </c>
      <c r="F804" s="59">
        <v>4565</v>
      </c>
      <c r="G804" t="s" s="58">
        <v>1256</v>
      </c>
      <c r="H804" s="60">
        <v>2021</v>
      </c>
      <c r="I804" t="s" s="58">
        <v>1264</v>
      </c>
      <c r="J804" t="s" s="72">
        <v>482</v>
      </c>
      <c r="K804" t="s" s="118">
        <v>1265</v>
      </c>
      <c r="L804" s="36">
        <v>59.07</v>
      </c>
      <c r="M804" s="60">
        <f>SUM(O804:X804)</f>
        <v>0</v>
      </c>
      <c r="N804" s="36">
        <f>L804*M804</f>
        <v>0</v>
      </c>
      <c r="O804" s="62"/>
      <c r="P804" s="62"/>
      <c r="Q804" s="62"/>
      <c r="R804" s="62"/>
      <c r="S804" s="62"/>
      <c r="T804" s="62"/>
      <c r="U804" s="62"/>
      <c r="V804" s="62"/>
      <c r="W804" s="62"/>
      <c r="X804" s="62"/>
    </row>
    <row r="805" s="6" customFormat="1" ht="12" customHeight="1">
      <c r="A805" t="s" s="52">
        <f>IF(E805=E806,IF(F805=F806,IF(K805=K806,"ne",IF(K806=K807,"ano","ne")),IF(F805=F804,"ano",IF(F806=F807,"ano","ne"))),"ano")</f>
        <v>41</v>
      </c>
      <c r="B805" s="56">
        <v>45292</v>
      </c>
      <c r="C805" t="s" s="63">
        <v>66</v>
      </c>
      <c r="D805" t="s" s="58">
        <v>1267</v>
      </c>
      <c r="E805" t="s" s="58">
        <v>1234</v>
      </c>
      <c r="F805" s="59">
        <v>4565</v>
      </c>
      <c r="G805" t="s" s="58">
        <v>1256</v>
      </c>
      <c r="H805" s="60">
        <v>2021</v>
      </c>
      <c r="I805" t="s" s="58">
        <v>1264</v>
      </c>
      <c r="J805" t="s" s="72">
        <v>484</v>
      </c>
      <c r="K805" t="s" s="118">
        <v>1265</v>
      </c>
      <c r="L805" s="36">
        <v>59.07</v>
      </c>
      <c r="M805" s="60">
        <f>SUM(O805:X805)</f>
        <v>0</v>
      </c>
      <c r="N805" s="36">
        <f>L805*M805</f>
        <v>0</v>
      </c>
      <c r="O805" s="62"/>
      <c r="P805" s="62"/>
      <c r="Q805" s="62"/>
      <c r="R805" s="62"/>
      <c r="S805" s="62"/>
      <c r="T805" s="62"/>
      <c r="U805" s="62"/>
      <c r="V805" s="62"/>
      <c r="W805" s="62"/>
      <c r="X805" s="62"/>
    </row>
    <row r="806" s="6" customFormat="1" ht="12" customHeight="1">
      <c r="A806" t="s" s="52">
        <f>IF(E806=E807,IF(F806=F807,IF(K806=K807,"ne",IF(K807=K808,"ano","ne")),IF(F806=F805,"ano",IF(F807=F808,"ano","ne"))),"ano")</f>
        <v>41</v>
      </c>
      <c r="B806" s="56">
        <v>45292</v>
      </c>
      <c r="C806" t="s" s="63">
        <v>66</v>
      </c>
      <c r="D806" t="s" s="58">
        <v>1268</v>
      </c>
      <c r="E806" t="s" s="58">
        <v>1234</v>
      </c>
      <c r="F806" s="59">
        <v>4565</v>
      </c>
      <c r="G806" t="s" s="58">
        <v>1256</v>
      </c>
      <c r="H806" s="60">
        <v>2021</v>
      </c>
      <c r="I806" t="s" s="58">
        <v>1264</v>
      </c>
      <c r="J806" t="s" s="72">
        <v>490</v>
      </c>
      <c r="K806" t="s" s="118">
        <v>1265</v>
      </c>
      <c r="L806" s="36">
        <v>59.07</v>
      </c>
      <c r="M806" s="60">
        <f>SUM(O806:X806)</f>
        <v>0</v>
      </c>
      <c r="N806" s="36">
        <f>L806*M806</f>
        <v>0</v>
      </c>
      <c r="O806" s="62"/>
      <c r="P806" s="62"/>
      <c r="Q806" s="62"/>
      <c r="R806" s="62"/>
      <c r="S806" s="62"/>
      <c r="T806" s="62"/>
      <c r="U806" s="62"/>
      <c r="V806" s="62"/>
      <c r="W806" s="62"/>
      <c r="X806" s="62"/>
    </row>
    <row r="807" s="6" customFormat="1" ht="12.75" customHeight="1">
      <c r="A807" t="s" s="52">
        <f>IF(E807=E808,IF(F807=F808,IF(K807=K808,"ne",IF(K808=K809,"ano","ne")),IF(F807=F806,"ano",IF(F808=F809,"ano","ne"))),"ano")</f>
        <v>64</v>
      </c>
      <c r="B807" s="56">
        <v>45292</v>
      </c>
      <c r="C807" t="s" s="63">
        <v>66</v>
      </c>
      <c r="D807" t="s" s="58">
        <v>1269</v>
      </c>
      <c r="E807" t="s" s="58">
        <v>1234</v>
      </c>
      <c r="F807" s="59">
        <v>4565</v>
      </c>
      <c r="G807" t="s" s="58">
        <v>1256</v>
      </c>
      <c r="H807" s="60">
        <v>2021</v>
      </c>
      <c r="I807" t="s" s="58">
        <v>1264</v>
      </c>
      <c r="J807" t="s" s="72">
        <v>1240</v>
      </c>
      <c r="K807" t="s" s="118">
        <v>1265</v>
      </c>
      <c r="L807" s="36">
        <v>59.07</v>
      </c>
      <c r="M807" s="60">
        <f>SUM(O807:X807)</f>
        <v>0</v>
      </c>
      <c r="N807" s="36">
        <f>L807*M807</f>
        <v>0</v>
      </c>
      <c r="O807" s="62"/>
      <c r="P807" s="62"/>
      <c r="Q807" s="62"/>
      <c r="R807" s="62"/>
      <c r="S807" s="62"/>
      <c r="T807" s="62"/>
      <c r="U807" s="62"/>
      <c r="V807" s="62"/>
      <c r="W807" s="62"/>
      <c r="X807" s="62"/>
    </row>
    <row r="808" s="6" customFormat="1" ht="12.75" customHeight="1">
      <c r="A808" t="s" s="52">
        <f>IF(E808=E809,IF(F808=F809,IF(K808=K809,"ne",IF(K809=K810,"ano","ne")),IF(F808=F807,"ano",IF(F809=F810,"ano","ne"))),"ano")</f>
        <v>41</v>
      </c>
      <c r="B808" s="56">
        <v>45292</v>
      </c>
      <c r="C808" t="s" s="63">
        <v>66</v>
      </c>
      <c r="D808" t="s" s="58">
        <v>1270</v>
      </c>
      <c r="E808" t="s" s="58">
        <v>1234</v>
      </c>
      <c r="F808" s="59">
        <v>4565</v>
      </c>
      <c r="G808" t="s" s="58">
        <v>1256</v>
      </c>
      <c r="H808" s="60">
        <v>2021</v>
      </c>
      <c r="I808" t="s" s="58">
        <v>1271</v>
      </c>
      <c r="J808" t="s" s="72">
        <v>480</v>
      </c>
      <c r="K808" t="s" s="121">
        <v>1272</v>
      </c>
      <c r="L808" s="36">
        <v>59.07</v>
      </c>
      <c r="M808" s="60">
        <f>SUM(O808:X808)</f>
        <v>0</v>
      </c>
      <c r="N808" s="36">
        <f>L808*M808</f>
        <v>0</v>
      </c>
      <c r="O808" s="62"/>
      <c r="P808" s="62"/>
      <c r="Q808" s="62"/>
      <c r="R808" s="62"/>
      <c r="S808" s="62"/>
      <c r="T808" s="62"/>
      <c r="U808" s="62"/>
      <c r="V808" s="62"/>
      <c r="W808" s="62"/>
      <c r="X808" s="62"/>
    </row>
    <row r="809" s="6" customFormat="1" ht="12" customHeight="1">
      <c r="A809" t="s" s="52">
        <f>IF(E809=E810,IF(F809=F810,IF(K809=K810,"ne",IF(K810=K811,"ano","ne")),IF(F809=F808,"ano",IF(F810=F811,"ano","ne"))),"ano")</f>
        <v>41</v>
      </c>
      <c r="B809" s="56">
        <v>45292</v>
      </c>
      <c r="C809" t="s" s="63">
        <v>66</v>
      </c>
      <c r="D809" t="s" s="58">
        <v>1273</v>
      </c>
      <c r="E809" t="s" s="58">
        <v>1234</v>
      </c>
      <c r="F809" s="59">
        <v>4565</v>
      </c>
      <c r="G809" t="s" s="58">
        <v>1256</v>
      </c>
      <c r="H809" s="60">
        <v>2021</v>
      </c>
      <c r="I809" t="s" s="58">
        <v>1271</v>
      </c>
      <c r="J809" t="s" s="72">
        <v>482</v>
      </c>
      <c r="K809" t="s" s="121">
        <v>1272</v>
      </c>
      <c r="L809" s="36">
        <v>59.07</v>
      </c>
      <c r="M809" s="60">
        <f>SUM(O809:X809)</f>
        <v>0</v>
      </c>
      <c r="N809" s="36">
        <f>L809*M809</f>
        <v>0</v>
      </c>
      <c r="O809" s="62"/>
      <c r="P809" s="62"/>
      <c r="Q809" s="62"/>
      <c r="R809" s="62"/>
      <c r="S809" s="62"/>
      <c r="T809" s="62"/>
      <c r="U809" s="62"/>
      <c r="V809" s="62"/>
      <c r="W809" s="62"/>
      <c r="X809" s="62"/>
    </row>
    <row r="810" s="6" customFormat="1" ht="12" customHeight="1">
      <c r="A810" t="s" s="52">
        <f>IF(E810=E811,IF(F810=F811,IF(K810=K811,"ne",IF(K811=K812,"ano","ne")),IF(F810=F809,"ano",IF(F811=F812,"ano","ne"))),"ano")</f>
        <v>41</v>
      </c>
      <c r="B810" s="56">
        <v>45292</v>
      </c>
      <c r="C810" t="s" s="63">
        <v>66</v>
      </c>
      <c r="D810" t="s" s="58">
        <v>1274</v>
      </c>
      <c r="E810" t="s" s="58">
        <v>1234</v>
      </c>
      <c r="F810" s="59">
        <v>4565</v>
      </c>
      <c r="G810" t="s" s="58">
        <v>1256</v>
      </c>
      <c r="H810" s="60">
        <v>2021</v>
      </c>
      <c r="I810" t="s" s="58">
        <v>1271</v>
      </c>
      <c r="J810" t="s" s="72">
        <v>484</v>
      </c>
      <c r="K810" t="s" s="121">
        <v>1272</v>
      </c>
      <c r="L810" s="36">
        <v>59.07</v>
      </c>
      <c r="M810" s="60">
        <f>SUM(O810:X810)</f>
        <v>0</v>
      </c>
      <c r="N810" s="36">
        <f>L810*M810</f>
        <v>0</v>
      </c>
      <c r="O810" s="62"/>
      <c r="P810" s="62"/>
      <c r="Q810" s="62"/>
      <c r="R810" s="62"/>
      <c r="S810" s="62"/>
      <c r="T810" s="62"/>
      <c r="U810" s="62"/>
      <c r="V810" s="62"/>
      <c r="W810" s="62"/>
      <c r="X810" s="62"/>
    </row>
    <row r="811" s="6" customFormat="1" ht="12" customHeight="1">
      <c r="A811" t="s" s="52">
        <f>IF(E811=E812,IF(F811=F812,IF(K811=K812,"ne",IF(K812=K813,"ano","ne")),IF(F811=F810,"ano",IF(F812=F813,"ano","ne"))),"ano")</f>
        <v>41</v>
      </c>
      <c r="B811" s="56">
        <v>45292</v>
      </c>
      <c r="C811" t="s" s="63">
        <v>66</v>
      </c>
      <c r="D811" t="s" s="58">
        <v>1275</v>
      </c>
      <c r="E811" t="s" s="58">
        <v>1234</v>
      </c>
      <c r="F811" s="59">
        <v>4565</v>
      </c>
      <c r="G811" t="s" s="58">
        <v>1256</v>
      </c>
      <c r="H811" s="60">
        <v>2021</v>
      </c>
      <c r="I811" t="s" s="58">
        <v>1271</v>
      </c>
      <c r="J811" t="s" s="72">
        <v>490</v>
      </c>
      <c r="K811" t="s" s="121">
        <v>1272</v>
      </c>
      <c r="L811" s="36">
        <v>59.07</v>
      </c>
      <c r="M811" s="60">
        <f>SUM(O811:X811)</f>
        <v>0</v>
      </c>
      <c r="N811" s="36">
        <f>L811*M811</f>
        <v>0</v>
      </c>
      <c r="O811" s="62"/>
      <c r="P811" s="62"/>
      <c r="Q811" s="62"/>
      <c r="R811" s="62"/>
      <c r="S811" s="62"/>
      <c r="T811" s="62"/>
      <c r="U811" s="62"/>
      <c r="V811" s="62"/>
      <c r="W811" s="62"/>
      <c r="X811" s="62"/>
    </row>
    <row r="812" s="6" customFormat="1" ht="12.75" customHeight="1">
      <c r="A812" t="s" s="52">
        <f>IF(E812=E813,IF(F812=F813,IF(K812=K813,"ne",IF(K813=K814,"ano","ne")),IF(F812=F811,"ano",IF(F813=F814,"ano","ne"))),"ano")</f>
        <v>64</v>
      </c>
      <c r="B812" s="56">
        <v>45292</v>
      </c>
      <c r="C812" t="s" s="63">
        <v>66</v>
      </c>
      <c r="D812" t="s" s="58">
        <v>1276</v>
      </c>
      <c r="E812" t="s" s="58">
        <v>1234</v>
      </c>
      <c r="F812" s="59">
        <v>4565</v>
      </c>
      <c r="G812" t="s" s="58">
        <v>1256</v>
      </c>
      <c r="H812" s="60">
        <v>2021</v>
      </c>
      <c r="I812" t="s" s="58">
        <v>1271</v>
      </c>
      <c r="J812" t="s" s="72">
        <v>1240</v>
      </c>
      <c r="K812" t="s" s="121">
        <v>1272</v>
      </c>
      <c r="L812" s="36">
        <v>59.07</v>
      </c>
      <c r="M812" s="60">
        <f>SUM(O812:X812)</f>
        <v>0</v>
      </c>
      <c r="N812" s="36">
        <f>L812*M812</f>
        <v>0</v>
      </c>
      <c r="O812" s="62"/>
      <c r="P812" s="62"/>
      <c r="Q812" s="62"/>
      <c r="R812" s="62"/>
      <c r="S812" s="62"/>
      <c r="T812" s="62"/>
      <c r="U812" s="62"/>
      <c r="V812" s="62"/>
      <c r="W812" s="62"/>
      <c r="X812" s="62"/>
    </row>
    <row r="813" s="6" customFormat="1" ht="12.75" customHeight="1">
      <c r="A813" t="s" s="52">
        <f>IF(E813=E814,IF(F813=F814,IF(K813=K814,"ne",IF(K814=K815,"ano","ne")),IF(F813=F812,"ano",IF(F814=F815,"ano","ne"))),"ano")</f>
        <v>41</v>
      </c>
      <c r="B813" s="56">
        <v>45292</v>
      </c>
      <c r="C813" t="s" s="63">
        <v>66</v>
      </c>
      <c r="D813" t="s" s="58">
        <v>1277</v>
      </c>
      <c r="E813" t="s" s="58">
        <v>1234</v>
      </c>
      <c r="F813" s="59">
        <v>4565</v>
      </c>
      <c r="G813" t="s" s="58">
        <v>1256</v>
      </c>
      <c r="H813" s="60">
        <v>2021</v>
      </c>
      <c r="I813" t="s" s="58">
        <v>1278</v>
      </c>
      <c r="J813" t="s" s="72">
        <v>480</v>
      </c>
      <c r="K813" t="s" s="122">
        <v>1279</v>
      </c>
      <c r="L813" s="36">
        <v>59.07</v>
      </c>
      <c r="M813" s="60">
        <f>SUM(O813:X813)</f>
        <v>0</v>
      </c>
      <c r="N813" s="36">
        <f>L813*M813</f>
        <v>0</v>
      </c>
      <c r="O813" s="62"/>
      <c r="P813" s="62"/>
      <c r="Q813" s="62"/>
      <c r="R813" s="62"/>
      <c r="S813" s="62"/>
      <c r="T813" s="62"/>
      <c r="U813" s="62"/>
      <c r="V813" s="62"/>
      <c r="W813" s="62"/>
      <c r="X813" s="62"/>
    </row>
    <row r="814" s="6" customFormat="1" ht="12" customHeight="1">
      <c r="A814" t="s" s="52">
        <f>IF(E814=E815,IF(F814=F815,IF(K814=K815,"ne",IF(K815=K816,"ano","ne")),IF(F814=F813,"ano",IF(F815=F816,"ano","ne"))),"ano")</f>
        <v>41</v>
      </c>
      <c r="B814" s="56">
        <v>45292</v>
      </c>
      <c r="C814" t="s" s="63">
        <v>66</v>
      </c>
      <c r="D814" t="s" s="58">
        <v>1280</v>
      </c>
      <c r="E814" t="s" s="58">
        <v>1234</v>
      </c>
      <c r="F814" s="59">
        <v>4565</v>
      </c>
      <c r="G814" t="s" s="58">
        <v>1256</v>
      </c>
      <c r="H814" s="60">
        <v>2021</v>
      </c>
      <c r="I814" t="s" s="58">
        <v>1278</v>
      </c>
      <c r="J814" t="s" s="72">
        <v>482</v>
      </c>
      <c r="K814" t="s" s="122">
        <v>1279</v>
      </c>
      <c r="L814" s="36">
        <v>59.07</v>
      </c>
      <c r="M814" s="60">
        <f>SUM(O814:X814)</f>
        <v>0</v>
      </c>
      <c r="N814" s="36">
        <f>L814*M814</f>
        <v>0</v>
      </c>
      <c r="O814" s="62"/>
      <c r="P814" s="62"/>
      <c r="Q814" s="62"/>
      <c r="R814" s="62"/>
      <c r="S814" s="62"/>
      <c r="T814" s="62"/>
      <c r="U814" s="62"/>
      <c r="V814" s="62"/>
      <c r="W814" s="62"/>
      <c r="X814" s="62"/>
    </row>
    <row r="815" s="6" customFormat="1" ht="12" customHeight="1">
      <c r="A815" t="s" s="52">
        <f>IF(E815=E816,IF(F815=F816,IF(K815=K816,"ne",IF(K816=K817,"ano","ne")),IF(F815=F814,"ano",IF(F816=F817,"ano","ne"))),"ano")</f>
        <v>41</v>
      </c>
      <c r="B815" s="56">
        <v>45292</v>
      </c>
      <c r="C815" t="s" s="63">
        <v>66</v>
      </c>
      <c r="D815" t="s" s="58">
        <v>1281</v>
      </c>
      <c r="E815" t="s" s="58">
        <v>1234</v>
      </c>
      <c r="F815" s="59">
        <v>4565</v>
      </c>
      <c r="G815" t="s" s="58">
        <v>1256</v>
      </c>
      <c r="H815" s="60">
        <v>2021</v>
      </c>
      <c r="I815" t="s" s="58">
        <v>1278</v>
      </c>
      <c r="J815" t="s" s="72">
        <v>484</v>
      </c>
      <c r="K815" t="s" s="122">
        <v>1279</v>
      </c>
      <c r="L815" s="36">
        <v>59.07</v>
      </c>
      <c r="M815" s="60">
        <f>SUM(O815:X815)</f>
        <v>0</v>
      </c>
      <c r="N815" s="36">
        <f>L815*M815</f>
        <v>0</v>
      </c>
      <c r="O815" s="62"/>
      <c r="P815" s="62"/>
      <c r="Q815" s="62"/>
      <c r="R815" s="62"/>
      <c r="S815" s="62"/>
      <c r="T815" s="62"/>
      <c r="U815" s="62"/>
      <c r="V815" s="62"/>
      <c r="W815" s="62"/>
      <c r="X815" s="62"/>
    </row>
    <row r="816" s="6" customFormat="1" ht="12" customHeight="1">
      <c r="A816" t="s" s="52">
        <f>IF(E816=E817,IF(F816=F817,IF(K816=K817,"ne",IF(K817=K818,"ano","ne")),IF(F816=F815,"ano",IF(F817=F818,"ano","ne"))),"ano")</f>
        <v>41</v>
      </c>
      <c r="B816" s="56">
        <v>45292</v>
      </c>
      <c r="C816" t="s" s="63">
        <v>66</v>
      </c>
      <c r="D816" t="s" s="58">
        <v>1282</v>
      </c>
      <c r="E816" t="s" s="58">
        <v>1234</v>
      </c>
      <c r="F816" s="59">
        <v>4565</v>
      </c>
      <c r="G816" t="s" s="58">
        <v>1256</v>
      </c>
      <c r="H816" s="60">
        <v>2021</v>
      </c>
      <c r="I816" t="s" s="58">
        <v>1278</v>
      </c>
      <c r="J816" t="s" s="72">
        <v>490</v>
      </c>
      <c r="K816" t="s" s="122">
        <v>1279</v>
      </c>
      <c r="L816" s="36">
        <v>59.07</v>
      </c>
      <c r="M816" s="60">
        <f>SUM(O816:X816)</f>
        <v>0</v>
      </c>
      <c r="N816" s="36">
        <f>L816*M816</f>
        <v>0</v>
      </c>
      <c r="O816" s="62"/>
      <c r="P816" s="62"/>
      <c r="Q816" s="62"/>
      <c r="R816" s="62"/>
      <c r="S816" s="62"/>
      <c r="T816" s="62"/>
      <c r="U816" s="62"/>
      <c r="V816" s="62"/>
      <c r="W816" s="62"/>
      <c r="X816" s="62"/>
    </row>
    <row r="817" s="6" customFormat="1" ht="12.75" customHeight="1">
      <c r="A817" t="s" s="52">
        <f>IF(E817=E818,IF(F817=F818,IF(K817=K818,"ne",IF(K818=K819,"ano","ne")),IF(F817=F816,"ano",IF(F818=F819,"ano","ne"))),"ano")</f>
        <v>64</v>
      </c>
      <c r="B817" s="56">
        <v>45292</v>
      </c>
      <c r="C817" t="s" s="63">
        <v>66</v>
      </c>
      <c r="D817" t="s" s="58">
        <v>1283</v>
      </c>
      <c r="E817" t="s" s="58">
        <v>1234</v>
      </c>
      <c r="F817" s="59">
        <v>4565</v>
      </c>
      <c r="G817" t="s" s="58">
        <v>1256</v>
      </c>
      <c r="H817" s="60">
        <v>2021</v>
      </c>
      <c r="I817" t="s" s="58">
        <v>1278</v>
      </c>
      <c r="J817" t="s" s="72">
        <v>1240</v>
      </c>
      <c r="K817" t="s" s="122">
        <v>1279</v>
      </c>
      <c r="L817" s="36">
        <v>59.07</v>
      </c>
      <c r="M817" s="60">
        <f>SUM(O817:X817)</f>
        <v>0</v>
      </c>
      <c r="N817" s="36">
        <f>L817*M817</f>
        <v>0</v>
      </c>
      <c r="O817" s="62"/>
      <c r="P817" s="62"/>
      <c r="Q817" s="62"/>
      <c r="R817" s="62"/>
      <c r="S817" s="62"/>
      <c r="T817" s="62"/>
      <c r="U817" s="62"/>
      <c r="V817" s="62"/>
      <c r="W817" s="62"/>
      <c r="X817" s="62"/>
    </row>
    <row r="818" s="6" customFormat="1" ht="12.75" customHeight="1">
      <c r="A818" t="s" s="52">
        <f>IF(E818=E819,IF(F818=F819,IF(K818=K819,"ne",IF(K819=K820,"ano","ne")),IF(F818=F817,"ano",IF(F819=F820,"ano","ne"))),"ano")</f>
        <v>41</v>
      </c>
      <c r="B818" s="56">
        <v>45292</v>
      </c>
      <c r="C818" t="s" s="63">
        <v>66</v>
      </c>
      <c r="D818" t="s" s="58">
        <v>1284</v>
      </c>
      <c r="E818" t="s" s="58">
        <v>1234</v>
      </c>
      <c r="F818" s="59">
        <v>4566</v>
      </c>
      <c r="G818" t="s" s="58">
        <v>1285</v>
      </c>
      <c r="H818" s="60">
        <v>2021</v>
      </c>
      <c r="I818" t="s" s="58">
        <v>1257</v>
      </c>
      <c r="J818" t="s" s="72">
        <v>480</v>
      </c>
      <c r="K818" t="s" s="120">
        <v>1258</v>
      </c>
      <c r="L818" s="36">
        <v>49.98</v>
      </c>
      <c r="M818" s="60">
        <f>SUM(O818:X818)</f>
        <v>0</v>
      </c>
      <c r="N818" s="36">
        <f>L818*M818</f>
        <v>0</v>
      </c>
      <c r="O818" s="62"/>
      <c r="P818" s="62"/>
      <c r="Q818" s="62"/>
      <c r="R818" s="62"/>
      <c r="S818" s="62"/>
      <c r="T818" s="62"/>
      <c r="U818" s="62"/>
      <c r="V818" s="62"/>
      <c r="W818" s="62"/>
      <c r="X818" s="62"/>
    </row>
    <row r="819" s="6" customFormat="1" ht="12" customHeight="1">
      <c r="A819" t="s" s="52">
        <f>IF(E819=E820,IF(F819=F820,IF(K819=K820,"ne",IF(K820=K821,"ano","ne")),IF(F819=F818,"ano",IF(F820=F821,"ano","ne"))),"ano")</f>
        <v>41</v>
      </c>
      <c r="B819" s="56">
        <v>45292</v>
      </c>
      <c r="C819" t="s" s="63">
        <v>66</v>
      </c>
      <c r="D819" t="s" s="58">
        <v>1286</v>
      </c>
      <c r="E819" t="s" s="58">
        <v>1234</v>
      </c>
      <c r="F819" s="59">
        <v>4566</v>
      </c>
      <c r="G819" t="s" s="58">
        <v>1285</v>
      </c>
      <c r="H819" s="60">
        <v>2021</v>
      </c>
      <c r="I819" t="s" s="58">
        <v>1257</v>
      </c>
      <c r="J819" t="s" s="72">
        <v>482</v>
      </c>
      <c r="K819" t="s" s="120">
        <v>1258</v>
      </c>
      <c r="L819" s="36">
        <v>49.98</v>
      </c>
      <c r="M819" s="60">
        <f>SUM(O819:X819)</f>
        <v>0</v>
      </c>
      <c r="N819" s="36">
        <f>L819*M819</f>
        <v>0</v>
      </c>
      <c r="O819" s="62"/>
      <c r="P819" s="62"/>
      <c r="Q819" s="62"/>
      <c r="R819" s="62"/>
      <c r="S819" s="62"/>
      <c r="T819" s="62"/>
      <c r="U819" s="62"/>
      <c r="V819" s="62"/>
      <c r="W819" s="62"/>
      <c r="X819" s="62"/>
    </row>
    <row r="820" s="6" customFormat="1" ht="12" customHeight="1">
      <c r="A820" t="s" s="52">
        <f>IF(E820=E821,IF(F820=F821,IF(K820=K821,"ne",IF(K821=K822,"ano","ne")),IF(F820=F819,"ano",IF(F821=F822,"ano","ne"))),"ano")</f>
        <v>41</v>
      </c>
      <c r="B820" s="56">
        <v>45292</v>
      </c>
      <c r="C820" t="s" s="63">
        <v>66</v>
      </c>
      <c r="D820" t="s" s="58">
        <v>1287</v>
      </c>
      <c r="E820" t="s" s="58">
        <v>1234</v>
      </c>
      <c r="F820" s="59">
        <v>4566</v>
      </c>
      <c r="G820" t="s" s="58">
        <v>1285</v>
      </c>
      <c r="H820" s="60">
        <v>2021</v>
      </c>
      <c r="I820" t="s" s="58">
        <v>1257</v>
      </c>
      <c r="J820" t="s" s="72">
        <v>484</v>
      </c>
      <c r="K820" t="s" s="120">
        <v>1258</v>
      </c>
      <c r="L820" s="36">
        <v>49.98</v>
      </c>
      <c r="M820" s="60">
        <f>SUM(O820:X820)</f>
        <v>0</v>
      </c>
      <c r="N820" s="36">
        <f>L820*M820</f>
        <v>0</v>
      </c>
      <c r="O820" s="62"/>
      <c r="P820" s="62"/>
      <c r="Q820" s="62"/>
      <c r="R820" s="62"/>
      <c r="S820" s="62"/>
      <c r="T820" s="62"/>
      <c r="U820" s="62"/>
      <c r="V820" s="62"/>
      <c r="W820" s="62"/>
      <c r="X820" s="62"/>
    </row>
    <row r="821" s="6" customFormat="1" ht="12" customHeight="1">
      <c r="A821" t="s" s="52">
        <f>IF(E821=E822,IF(F821=F822,IF(K821=K822,"ne",IF(K822=K823,"ano","ne")),IF(F821=F820,"ano",IF(F822=F823,"ano","ne"))),"ano")</f>
        <v>41</v>
      </c>
      <c r="B821" s="56">
        <v>45292</v>
      </c>
      <c r="C821" t="s" s="63">
        <v>66</v>
      </c>
      <c r="D821" t="s" s="58">
        <v>1288</v>
      </c>
      <c r="E821" t="s" s="58">
        <v>1234</v>
      </c>
      <c r="F821" s="59">
        <v>4566</v>
      </c>
      <c r="G821" t="s" s="58">
        <v>1285</v>
      </c>
      <c r="H821" s="60">
        <v>2021</v>
      </c>
      <c r="I821" t="s" s="58">
        <v>1257</v>
      </c>
      <c r="J821" t="s" s="72">
        <v>490</v>
      </c>
      <c r="K821" t="s" s="120">
        <v>1258</v>
      </c>
      <c r="L821" s="36">
        <v>49.98</v>
      </c>
      <c r="M821" s="60">
        <f>SUM(O821:X821)</f>
        <v>0</v>
      </c>
      <c r="N821" s="36">
        <f>L821*M821</f>
        <v>0</v>
      </c>
      <c r="O821" s="62"/>
      <c r="P821" s="62"/>
      <c r="Q821" s="62"/>
      <c r="R821" s="62"/>
      <c r="S821" s="62"/>
      <c r="T821" s="62"/>
      <c r="U821" s="62"/>
      <c r="V821" s="62"/>
      <c r="W821" s="62"/>
      <c r="X821" s="62"/>
    </row>
    <row r="822" s="6" customFormat="1" ht="12.75" customHeight="1">
      <c r="A822" t="s" s="52">
        <f>IF(E822=E823,IF(F822=F823,IF(K822=K823,"ne",IF(K823=K824,"ano","ne")),IF(F822=F821,"ano",IF(F823=F824,"ano","ne"))),"ano")</f>
        <v>64</v>
      </c>
      <c r="B822" s="56">
        <v>45292</v>
      </c>
      <c r="C822" t="s" s="63">
        <v>66</v>
      </c>
      <c r="D822" t="s" s="58">
        <v>1289</v>
      </c>
      <c r="E822" t="s" s="58">
        <v>1234</v>
      </c>
      <c r="F822" s="59">
        <v>4566</v>
      </c>
      <c r="G822" t="s" s="58">
        <v>1285</v>
      </c>
      <c r="H822" s="60">
        <v>2021</v>
      </c>
      <c r="I822" t="s" s="58">
        <v>1257</v>
      </c>
      <c r="J822" t="s" s="72">
        <v>1240</v>
      </c>
      <c r="K822" t="s" s="120">
        <v>1258</v>
      </c>
      <c r="L822" s="36">
        <v>49.98</v>
      </c>
      <c r="M822" s="60">
        <f>SUM(O822:X822)</f>
        <v>0</v>
      </c>
      <c r="N822" s="36">
        <f>L822*M822</f>
        <v>0</v>
      </c>
      <c r="O822" s="62"/>
      <c r="P822" s="62"/>
      <c r="Q822" s="62"/>
      <c r="R822" s="62"/>
      <c r="S822" s="62"/>
      <c r="T822" s="62"/>
      <c r="U822" s="62"/>
      <c r="V822" s="62"/>
      <c r="W822" s="62"/>
      <c r="X822" s="62"/>
    </row>
    <row r="823" s="6" customFormat="1" ht="12.75" customHeight="1">
      <c r="A823" t="s" s="52">
        <f>IF(E823=E824,IF(F823=F824,IF(K823=K824,"ne",IF(K824=K825,"ano","ne")),IF(F823=F822,"ano",IF(F824=F825,"ano","ne"))),"ano")</f>
        <v>41</v>
      </c>
      <c r="B823" s="56">
        <v>45292</v>
      </c>
      <c r="C823" t="s" s="63">
        <v>66</v>
      </c>
      <c r="D823" t="s" s="58">
        <v>1290</v>
      </c>
      <c r="E823" t="s" s="58">
        <v>1234</v>
      </c>
      <c r="F823" s="59">
        <v>4566</v>
      </c>
      <c r="G823" t="s" s="58">
        <v>1285</v>
      </c>
      <c r="H823" s="60">
        <v>2021</v>
      </c>
      <c r="I823" t="s" s="58">
        <v>1264</v>
      </c>
      <c r="J823" t="s" s="72">
        <v>480</v>
      </c>
      <c r="K823" t="s" s="118">
        <v>1265</v>
      </c>
      <c r="L823" s="36">
        <v>49.98</v>
      </c>
      <c r="M823" s="60">
        <f>SUM(O823:X823)</f>
        <v>0</v>
      </c>
      <c r="N823" s="36">
        <f>L823*M823</f>
        <v>0</v>
      </c>
      <c r="O823" s="62"/>
      <c r="P823" s="62"/>
      <c r="Q823" s="62"/>
      <c r="R823" s="62"/>
      <c r="S823" s="62"/>
      <c r="T823" s="62"/>
      <c r="U823" s="62"/>
      <c r="V823" s="62"/>
      <c r="W823" s="62"/>
      <c r="X823" s="62"/>
    </row>
    <row r="824" s="6" customFormat="1" ht="12" customHeight="1">
      <c r="A824" t="s" s="52">
        <f>IF(E824=E825,IF(F824=F825,IF(K824=K825,"ne",IF(K825=K826,"ano","ne")),IF(F824=F823,"ano",IF(F825=F826,"ano","ne"))),"ano")</f>
        <v>41</v>
      </c>
      <c r="B824" s="56">
        <v>45292</v>
      </c>
      <c r="C824" t="s" s="63">
        <v>66</v>
      </c>
      <c r="D824" t="s" s="58">
        <v>1291</v>
      </c>
      <c r="E824" t="s" s="58">
        <v>1234</v>
      </c>
      <c r="F824" s="59">
        <v>4566</v>
      </c>
      <c r="G824" t="s" s="58">
        <v>1285</v>
      </c>
      <c r="H824" s="60">
        <v>2021</v>
      </c>
      <c r="I824" t="s" s="58">
        <v>1264</v>
      </c>
      <c r="J824" t="s" s="72">
        <v>482</v>
      </c>
      <c r="K824" t="s" s="118">
        <v>1265</v>
      </c>
      <c r="L824" s="36">
        <v>49.98</v>
      </c>
      <c r="M824" s="60">
        <f>SUM(O824:X824)</f>
        <v>0</v>
      </c>
      <c r="N824" s="36">
        <f>L824*M824</f>
        <v>0</v>
      </c>
      <c r="O824" s="62"/>
      <c r="P824" s="62"/>
      <c r="Q824" s="62"/>
      <c r="R824" s="62"/>
      <c r="S824" s="62"/>
      <c r="T824" s="62"/>
      <c r="U824" s="62"/>
      <c r="V824" s="62"/>
      <c r="W824" s="62"/>
      <c r="X824" s="62"/>
    </row>
    <row r="825" s="6" customFormat="1" ht="12" customHeight="1">
      <c r="A825" t="s" s="52">
        <f>IF(E825=E826,IF(F825=F826,IF(K825=K826,"ne",IF(K826=K827,"ano","ne")),IF(F825=F824,"ano",IF(F826=F827,"ano","ne"))),"ano")</f>
        <v>41</v>
      </c>
      <c r="B825" s="56">
        <v>45292</v>
      </c>
      <c r="C825" t="s" s="63">
        <v>66</v>
      </c>
      <c r="D825" t="s" s="58">
        <v>1292</v>
      </c>
      <c r="E825" t="s" s="58">
        <v>1234</v>
      </c>
      <c r="F825" s="59">
        <v>4566</v>
      </c>
      <c r="G825" t="s" s="58">
        <v>1285</v>
      </c>
      <c r="H825" s="60">
        <v>2021</v>
      </c>
      <c r="I825" t="s" s="58">
        <v>1264</v>
      </c>
      <c r="J825" t="s" s="72">
        <v>484</v>
      </c>
      <c r="K825" t="s" s="118">
        <v>1265</v>
      </c>
      <c r="L825" s="36">
        <v>49.98</v>
      </c>
      <c r="M825" s="60">
        <f>SUM(O825:X825)</f>
        <v>0</v>
      </c>
      <c r="N825" s="36">
        <f>L825*M825</f>
        <v>0</v>
      </c>
      <c r="O825" s="62"/>
      <c r="P825" s="62"/>
      <c r="Q825" s="62"/>
      <c r="R825" s="62"/>
      <c r="S825" s="62"/>
      <c r="T825" s="62"/>
      <c r="U825" s="62"/>
      <c r="V825" s="62"/>
      <c r="W825" s="62"/>
      <c r="X825" s="62"/>
    </row>
    <row r="826" s="6" customFormat="1" ht="12" customHeight="1">
      <c r="A826" t="s" s="52">
        <f>IF(E826=E827,IF(F826=F827,IF(K826=K827,"ne",IF(K827=K828,"ano","ne")),IF(F826=F825,"ano",IF(F827=F828,"ano","ne"))),"ano")</f>
        <v>41</v>
      </c>
      <c r="B826" s="56">
        <v>45292</v>
      </c>
      <c r="C826" t="s" s="63">
        <v>66</v>
      </c>
      <c r="D826" t="s" s="58">
        <v>1293</v>
      </c>
      <c r="E826" t="s" s="58">
        <v>1234</v>
      </c>
      <c r="F826" s="59">
        <v>4566</v>
      </c>
      <c r="G826" t="s" s="58">
        <v>1285</v>
      </c>
      <c r="H826" s="60">
        <v>2021</v>
      </c>
      <c r="I826" t="s" s="58">
        <v>1264</v>
      </c>
      <c r="J826" t="s" s="72">
        <v>490</v>
      </c>
      <c r="K826" t="s" s="118">
        <v>1265</v>
      </c>
      <c r="L826" s="36">
        <v>49.98</v>
      </c>
      <c r="M826" s="60">
        <f>SUM(O826:X826)</f>
        <v>0</v>
      </c>
      <c r="N826" s="36">
        <f>L826*M826</f>
        <v>0</v>
      </c>
      <c r="O826" s="62"/>
      <c r="P826" s="62"/>
      <c r="Q826" s="62"/>
      <c r="R826" s="62"/>
      <c r="S826" s="62"/>
      <c r="T826" s="62"/>
      <c r="U826" s="62"/>
      <c r="V826" s="62"/>
      <c r="W826" s="62"/>
      <c r="X826" s="62"/>
    </row>
    <row r="827" s="6" customFormat="1" ht="12.75" customHeight="1">
      <c r="A827" t="s" s="52">
        <f>IF(E827=E828,IF(F827=F828,IF(K827=K828,"ne",IF(K828=K829,"ano","ne")),IF(F827=F826,"ano",IF(F828=F829,"ano","ne"))),"ano")</f>
        <v>64</v>
      </c>
      <c r="B827" s="56">
        <v>45292</v>
      </c>
      <c r="C827" t="s" s="63">
        <v>66</v>
      </c>
      <c r="D827" t="s" s="58">
        <v>1294</v>
      </c>
      <c r="E827" t="s" s="58">
        <v>1234</v>
      </c>
      <c r="F827" s="59">
        <v>4566</v>
      </c>
      <c r="G827" t="s" s="58">
        <v>1285</v>
      </c>
      <c r="H827" s="60">
        <v>2021</v>
      </c>
      <c r="I827" t="s" s="58">
        <v>1264</v>
      </c>
      <c r="J827" t="s" s="72">
        <v>1240</v>
      </c>
      <c r="K827" t="s" s="118">
        <v>1265</v>
      </c>
      <c r="L827" s="36">
        <v>49.98</v>
      </c>
      <c r="M827" s="60">
        <f>SUM(O827:X827)</f>
        <v>0</v>
      </c>
      <c r="N827" s="36">
        <f>L827*M827</f>
        <v>0</v>
      </c>
      <c r="O827" s="62"/>
      <c r="P827" s="62"/>
      <c r="Q827" s="62"/>
      <c r="R827" s="62"/>
      <c r="S827" s="62"/>
      <c r="T827" s="62"/>
      <c r="U827" s="62"/>
      <c r="V827" s="62"/>
      <c r="W827" s="62"/>
      <c r="X827" s="62"/>
    </row>
    <row r="828" s="6" customFormat="1" ht="12.75" customHeight="1">
      <c r="A828" t="s" s="52">
        <f>IF(E828=E829,IF(F828=F829,IF(K828=K829,"ne",IF(K829=K830,"ano","ne")),IF(F828=F827,"ano",IF(F829=F830,"ano","ne"))),"ano")</f>
        <v>41</v>
      </c>
      <c r="B828" s="56">
        <v>45292</v>
      </c>
      <c r="C828" t="s" s="63">
        <v>66</v>
      </c>
      <c r="D828" t="s" s="58">
        <v>1295</v>
      </c>
      <c r="E828" t="s" s="58">
        <v>1234</v>
      </c>
      <c r="F828" s="59">
        <v>4566</v>
      </c>
      <c r="G828" t="s" s="58">
        <v>1285</v>
      </c>
      <c r="H828" s="60">
        <v>2021</v>
      </c>
      <c r="I828" t="s" s="58">
        <v>1271</v>
      </c>
      <c r="J828" t="s" s="72">
        <v>480</v>
      </c>
      <c r="K828" t="s" s="121">
        <v>1272</v>
      </c>
      <c r="L828" s="36">
        <v>49.98</v>
      </c>
      <c r="M828" s="60">
        <f>SUM(O828:X828)</f>
        <v>0</v>
      </c>
      <c r="N828" s="36">
        <f>L828*M828</f>
        <v>0</v>
      </c>
      <c r="O828" s="62"/>
      <c r="P828" s="62"/>
      <c r="Q828" s="62"/>
      <c r="R828" s="62"/>
      <c r="S828" s="62"/>
      <c r="T828" s="62"/>
      <c r="U828" s="62"/>
      <c r="V828" s="62"/>
      <c r="W828" s="62"/>
      <c r="X828" s="62"/>
    </row>
    <row r="829" s="6" customFormat="1" ht="12" customHeight="1">
      <c r="A829" t="s" s="52">
        <f>IF(E829=E830,IF(F829=F830,IF(K829=K830,"ne",IF(K830=K831,"ano","ne")),IF(F829=F828,"ano",IF(F830=F831,"ano","ne"))),"ano")</f>
        <v>41</v>
      </c>
      <c r="B829" s="56">
        <v>45292</v>
      </c>
      <c r="C829" t="s" s="63">
        <v>66</v>
      </c>
      <c r="D829" t="s" s="58">
        <v>1296</v>
      </c>
      <c r="E829" t="s" s="58">
        <v>1234</v>
      </c>
      <c r="F829" s="59">
        <v>4566</v>
      </c>
      <c r="G829" t="s" s="58">
        <v>1285</v>
      </c>
      <c r="H829" s="60">
        <v>2021</v>
      </c>
      <c r="I829" t="s" s="58">
        <v>1271</v>
      </c>
      <c r="J829" t="s" s="72">
        <v>482</v>
      </c>
      <c r="K829" t="s" s="121">
        <v>1272</v>
      </c>
      <c r="L829" s="36">
        <v>49.98</v>
      </c>
      <c r="M829" s="60">
        <f>SUM(O829:X829)</f>
        <v>0</v>
      </c>
      <c r="N829" s="36">
        <f>L829*M829</f>
        <v>0</v>
      </c>
      <c r="O829" s="62"/>
      <c r="P829" s="62"/>
      <c r="Q829" s="62"/>
      <c r="R829" s="62"/>
      <c r="S829" s="62"/>
      <c r="T829" s="62"/>
      <c r="U829" s="62"/>
      <c r="V829" s="62"/>
      <c r="W829" s="62"/>
      <c r="X829" s="62"/>
    </row>
    <row r="830" s="6" customFormat="1" ht="12" customHeight="1">
      <c r="A830" t="s" s="52">
        <f>IF(E830=E831,IF(F830=F831,IF(K830=K831,"ne",IF(K831=K832,"ano","ne")),IF(F830=F829,"ano",IF(F831=F832,"ano","ne"))),"ano")</f>
        <v>41</v>
      </c>
      <c r="B830" s="56">
        <v>45292</v>
      </c>
      <c r="C830" t="s" s="63">
        <v>66</v>
      </c>
      <c r="D830" t="s" s="58">
        <v>1297</v>
      </c>
      <c r="E830" t="s" s="58">
        <v>1234</v>
      </c>
      <c r="F830" s="59">
        <v>4566</v>
      </c>
      <c r="G830" t="s" s="58">
        <v>1285</v>
      </c>
      <c r="H830" s="60">
        <v>2021</v>
      </c>
      <c r="I830" t="s" s="58">
        <v>1271</v>
      </c>
      <c r="J830" t="s" s="72">
        <v>484</v>
      </c>
      <c r="K830" t="s" s="121">
        <v>1272</v>
      </c>
      <c r="L830" s="36">
        <v>49.98</v>
      </c>
      <c r="M830" s="60">
        <f>SUM(O830:X830)</f>
        <v>0</v>
      </c>
      <c r="N830" s="36">
        <f>L830*M830</f>
        <v>0</v>
      </c>
      <c r="O830" s="62"/>
      <c r="P830" s="62"/>
      <c r="Q830" s="62"/>
      <c r="R830" s="62"/>
      <c r="S830" s="62"/>
      <c r="T830" s="62"/>
      <c r="U830" s="62"/>
      <c r="V830" s="62"/>
      <c r="W830" s="62"/>
      <c r="X830" s="62"/>
    </row>
    <row r="831" s="6" customFormat="1" ht="12" customHeight="1">
      <c r="A831" t="s" s="52">
        <f>IF(E831=E832,IF(F831=F832,IF(K831=K832,"ne",IF(K832=K833,"ano","ne")),IF(F831=F830,"ano",IF(F832=F833,"ano","ne"))),"ano")</f>
        <v>41</v>
      </c>
      <c r="B831" s="56">
        <v>45292</v>
      </c>
      <c r="C831" t="s" s="63">
        <v>66</v>
      </c>
      <c r="D831" t="s" s="58">
        <v>1298</v>
      </c>
      <c r="E831" t="s" s="58">
        <v>1234</v>
      </c>
      <c r="F831" s="59">
        <v>4566</v>
      </c>
      <c r="G831" t="s" s="58">
        <v>1285</v>
      </c>
      <c r="H831" s="60">
        <v>2021</v>
      </c>
      <c r="I831" t="s" s="58">
        <v>1271</v>
      </c>
      <c r="J831" t="s" s="72">
        <v>490</v>
      </c>
      <c r="K831" t="s" s="121">
        <v>1272</v>
      </c>
      <c r="L831" s="36">
        <v>49.98</v>
      </c>
      <c r="M831" s="60">
        <f>SUM(O831:X831)</f>
        <v>0</v>
      </c>
      <c r="N831" s="36">
        <f>L831*M831</f>
        <v>0</v>
      </c>
      <c r="O831" s="62"/>
      <c r="P831" s="62"/>
      <c r="Q831" s="62"/>
      <c r="R831" s="62"/>
      <c r="S831" s="62"/>
      <c r="T831" s="62"/>
      <c r="U831" s="62"/>
      <c r="V831" s="62"/>
      <c r="W831" s="62"/>
      <c r="X831" s="62"/>
    </row>
    <row r="832" s="6" customFormat="1" ht="12.75" customHeight="1">
      <c r="A832" t="s" s="52">
        <f>IF(E832=E833,IF(F832=F833,IF(K832=K833,"ne",IF(K833=K834,"ano","ne")),IF(F832=F831,"ano",IF(F833=F834,"ano","ne"))),"ano")</f>
        <v>64</v>
      </c>
      <c r="B832" s="56">
        <v>45292</v>
      </c>
      <c r="C832" t="s" s="63">
        <v>66</v>
      </c>
      <c r="D832" t="s" s="58">
        <v>1299</v>
      </c>
      <c r="E832" t="s" s="58">
        <v>1234</v>
      </c>
      <c r="F832" s="59">
        <v>4566</v>
      </c>
      <c r="G832" t="s" s="58">
        <v>1285</v>
      </c>
      <c r="H832" s="60">
        <v>2021</v>
      </c>
      <c r="I832" t="s" s="58">
        <v>1271</v>
      </c>
      <c r="J832" t="s" s="72">
        <v>1240</v>
      </c>
      <c r="K832" t="s" s="121">
        <v>1272</v>
      </c>
      <c r="L832" s="36">
        <v>49.98</v>
      </c>
      <c r="M832" s="60">
        <f>SUM(O832:X832)</f>
        <v>0</v>
      </c>
      <c r="N832" s="36">
        <f>L832*M832</f>
        <v>0</v>
      </c>
      <c r="O832" s="62"/>
      <c r="P832" s="62"/>
      <c r="Q832" s="62"/>
      <c r="R832" s="62"/>
      <c r="S832" s="62"/>
      <c r="T832" s="62"/>
      <c r="U832" s="62"/>
      <c r="V832" s="62"/>
      <c r="W832" s="62"/>
      <c r="X832" s="62"/>
    </row>
    <row r="833" s="6" customFormat="1" ht="12.75" customHeight="1">
      <c r="A833" t="s" s="52">
        <f>IF(E833=E834,IF(F833=F834,IF(K833=K834,"ne",IF(K834=K835,"ano","ne")),IF(F833=F832,"ano",IF(F834=F835,"ano","ne"))),"ano")</f>
        <v>41</v>
      </c>
      <c r="B833" s="56">
        <v>45292</v>
      </c>
      <c r="C833" t="s" s="63">
        <v>66</v>
      </c>
      <c r="D833" t="s" s="58">
        <v>1300</v>
      </c>
      <c r="E833" t="s" s="58">
        <v>1234</v>
      </c>
      <c r="F833" s="59">
        <v>4566</v>
      </c>
      <c r="G833" t="s" s="58">
        <v>1285</v>
      </c>
      <c r="H833" s="60">
        <v>2021</v>
      </c>
      <c r="I833" t="s" s="58">
        <v>1278</v>
      </c>
      <c r="J833" t="s" s="72">
        <v>480</v>
      </c>
      <c r="K833" t="s" s="122">
        <v>1279</v>
      </c>
      <c r="L833" s="36">
        <v>49.98</v>
      </c>
      <c r="M833" s="60">
        <f>SUM(O833:X833)</f>
        <v>0</v>
      </c>
      <c r="N833" s="36">
        <f>L833*M833</f>
        <v>0</v>
      </c>
      <c r="O833" s="62"/>
      <c r="P833" s="62"/>
      <c r="Q833" s="62"/>
      <c r="R833" s="62"/>
      <c r="S833" s="62"/>
      <c r="T833" s="62"/>
      <c r="U833" s="62"/>
      <c r="V833" s="62"/>
      <c r="W833" s="62"/>
      <c r="X833" s="62"/>
    </row>
    <row r="834" s="6" customFormat="1" ht="12" customHeight="1">
      <c r="A834" t="s" s="52">
        <f>IF(E834=E835,IF(F834=F835,IF(K834=K835,"ne",IF(K835=K836,"ano","ne")),IF(F834=F833,"ano",IF(F835=F836,"ano","ne"))),"ano")</f>
        <v>41</v>
      </c>
      <c r="B834" s="56">
        <v>45292</v>
      </c>
      <c r="C834" t="s" s="63">
        <v>66</v>
      </c>
      <c r="D834" t="s" s="58">
        <v>1301</v>
      </c>
      <c r="E834" t="s" s="58">
        <v>1234</v>
      </c>
      <c r="F834" s="59">
        <v>4566</v>
      </c>
      <c r="G834" t="s" s="58">
        <v>1285</v>
      </c>
      <c r="H834" s="60">
        <v>2021</v>
      </c>
      <c r="I834" t="s" s="58">
        <v>1278</v>
      </c>
      <c r="J834" t="s" s="72">
        <v>482</v>
      </c>
      <c r="K834" t="s" s="122">
        <v>1279</v>
      </c>
      <c r="L834" s="36">
        <v>49.98</v>
      </c>
      <c r="M834" s="60">
        <f>SUM(O834:X834)</f>
        <v>0</v>
      </c>
      <c r="N834" s="36">
        <f>L834*M834</f>
        <v>0</v>
      </c>
      <c r="O834" s="62"/>
      <c r="P834" s="62"/>
      <c r="Q834" s="62"/>
      <c r="R834" s="62"/>
      <c r="S834" s="62"/>
      <c r="T834" s="62"/>
      <c r="U834" s="62"/>
      <c r="V834" s="62"/>
      <c r="W834" s="62"/>
      <c r="X834" s="62"/>
    </row>
    <row r="835" s="6" customFormat="1" ht="12" customHeight="1">
      <c r="A835" t="s" s="52">
        <f>IF(E835=E836,IF(F835=F836,IF(K835=K836,"ne",IF(K836=K837,"ano","ne")),IF(F835=F834,"ano",IF(F836=F837,"ano","ne"))),"ano")</f>
        <v>41</v>
      </c>
      <c r="B835" s="56">
        <v>45292</v>
      </c>
      <c r="C835" t="s" s="63">
        <v>66</v>
      </c>
      <c r="D835" t="s" s="58">
        <v>1302</v>
      </c>
      <c r="E835" t="s" s="58">
        <v>1234</v>
      </c>
      <c r="F835" s="59">
        <v>4566</v>
      </c>
      <c r="G835" t="s" s="58">
        <v>1285</v>
      </c>
      <c r="H835" s="60">
        <v>2021</v>
      </c>
      <c r="I835" t="s" s="58">
        <v>1278</v>
      </c>
      <c r="J835" t="s" s="72">
        <v>484</v>
      </c>
      <c r="K835" t="s" s="122">
        <v>1279</v>
      </c>
      <c r="L835" s="36">
        <v>49.98</v>
      </c>
      <c r="M835" s="60">
        <f>SUM(O835:X835)</f>
        <v>0</v>
      </c>
      <c r="N835" s="36">
        <f>L835*M835</f>
        <v>0</v>
      </c>
      <c r="O835" s="62"/>
      <c r="P835" s="62"/>
      <c r="Q835" s="62"/>
      <c r="R835" s="62"/>
      <c r="S835" s="62"/>
      <c r="T835" s="62"/>
      <c r="U835" s="62"/>
      <c r="V835" s="62"/>
      <c r="W835" s="62"/>
      <c r="X835" s="62"/>
    </row>
    <row r="836" s="6" customFormat="1" ht="12" customHeight="1">
      <c r="A836" t="s" s="52">
        <f>IF(E836=E837,IF(F836=F837,IF(K836=K837,"ne",IF(K837=K838,"ano","ne")),IF(F836=F835,"ano",IF(F837=F838,"ano","ne"))),"ano")</f>
        <v>41</v>
      </c>
      <c r="B836" s="56">
        <v>45292</v>
      </c>
      <c r="C836" t="s" s="63">
        <v>66</v>
      </c>
      <c r="D836" t="s" s="58">
        <v>1303</v>
      </c>
      <c r="E836" t="s" s="58">
        <v>1234</v>
      </c>
      <c r="F836" s="59">
        <v>4566</v>
      </c>
      <c r="G836" t="s" s="58">
        <v>1285</v>
      </c>
      <c r="H836" s="60">
        <v>2021</v>
      </c>
      <c r="I836" t="s" s="58">
        <v>1278</v>
      </c>
      <c r="J836" t="s" s="72">
        <v>490</v>
      </c>
      <c r="K836" t="s" s="122">
        <v>1279</v>
      </c>
      <c r="L836" s="36">
        <v>49.98</v>
      </c>
      <c r="M836" s="60">
        <f>SUM(O836:X836)</f>
        <v>0</v>
      </c>
      <c r="N836" s="36">
        <f>L836*M836</f>
        <v>0</v>
      </c>
      <c r="O836" s="62"/>
      <c r="P836" s="62"/>
      <c r="Q836" s="62"/>
      <c r="R836" s="62"/>
      <c r="S836" s="62"/>
      <c r="T836" s="62"/>
      <c r="U836" s="62"/>
      <c r="V836" s="62"/>
      <c r="W836" s="62"/>
      <c r="X836" s="62"/>
    </row>
    <row r="837" s="6" customFormat="1" ht="12.75" customHeight="1">
      <c r="A837" t="s" s="52">
        <f>IF(E837=E838,IF(F837=F838,IF(K837=K838,"ne",IF(K838=K839,"ano","ne")),IF(F837=F836,"ano",IF(F838=F839,"ano","ne"))),"ano")</f>
        <v>64</v>
      </c>
      <c r="B837" s="56">
        <v>45292</v>
      </c>
      <c r="C837" t="s" s="63">
        <v>66</v>
      </c>
      <c r="D837" t="s" s="58">
        <v>1304</v>
      </c>
      <c r="E837" t="s" s="58">
        <v>1234</v>
      </c>
      <c r="F837" s="59">
        <v>4566</v>
      </c>
      <c r="G837" t="s" s="58">
        <v>1285</v>
      </c>
      <c r="H837" s="60">
        <v>2021</v>
      </c>
      <c r="I837" t="s" s="58">
        <v>1278</v>
      </c>
      <c r="J837" t="s" s="72">
        <v>1240</v>
      </c>
      <c r="K837" t="s" s="122">
        <v>1279</v>
      </c>
      <c r="L837" s="36">
        <v>49.98</v>
      </c>
      <c r="M837" s="60">
        <f>SUM(O837:X837)</f>
        <v>0</v>
      </c>
      <c r="N837" s="36">
        <f>L837*M837</f>
        <v>0</v>
      </c>
      <c r="O837" s="62"/>
      <c r="P837" s="62"/>
      <c r="Q837" s="62"/>
      <c r="R837" s="62"/>
      <c r="S837" s="62"/>
      <c r="T837" s="62"/>
      <c r="U837" s="62"/>
      <c r="V837" s="62"/>
      <c r="W837" s="62"/>
      <c r="X837" s="62"/>
    </row>
    <row r="838" s="6" customFormat="1" ht="12.75" customHeight="1">
      <c r="A838" t="s" s="52">
        <f>IF(E838=E839,IF(F838=F839,IF(K838=K839,"ne",IF(K839=K840,"ano","ne")),IF(F838=F837,"ano",IF(F839=F840,"ano","ne"))),"ano")</f>
        <v>41</v>
      </c>
      <c r="B838" s="56">
        <v>45292</v>
      </c>
      <c r="C838" s="57"/>
      <c r="D838" t="s" s="58">
        <v>1305</v>
      </c>
      <c r="E838" t="s" s="58">
        <v>1234</v>
      </c>
      <c r="F838" s="59">
        <v>4347</v>
      </c>
      <c r="G838" t="s" s="58">
        <v>1306</v>
      </c>
      <c r="H838" s="60">
        <v>2020</v>
      </c>
      <c r="I838" t="s" s="58">
        <v>1307</v>
      </c>
      <c r="J838" t="s" s="72">
        <v>480</v>
      </c>
      <c r="K838" t="s" s="123">
        <v>1307</v>
      </c>
      <c r="L838" s="36">
        <v>49.98</v>
      </c>
      <c r="M838" s="60">
        <f>SUM(O838:X838)</f>
        <v>0</v>
      </c>
      <c r="N838" s="36">
        <f>L838*M838</f>
        <v>0</v>
      </c>
      <c r="O838" s="62"/>
      <c r="P838" s="62"/>
      <c r="Q838" s="62"/>
      <c r="R838" s="62"/>
      <c r="S838" s="62"/>
      <c r="T838" s="62"/>
      <c r="U838" s="62"/>
      <c r="V838" s="62"/>
      <c r="W838" s="62"/>
      <c r="X838" s="62"/>
    </row>
    <row r="839" s="6" customFormat="1" ht="12" customHeight="1">
      <c r="A839" t="s" s="52">
        <f>IF(E839=E840,IF(F839=F840,IF(K839=K840,"ne",IF(K840=K841,"ano","ne")),IF(F839=F838,"ano",IF(F840=F841,"ano","ne"))),"ano")</f>
        <v>41</v>
      </c>
      <c r="B839" s="56">
        <v>45292</v>
      </c>
      <c r="C839" s="57"/>
      <c r="D839" t="s" s="58">
        <v>1308</v>
      </c>
      <c r="E839" t="s" s="58">
        <v>1234</v>
      </c>
      <c r="F839" s="59">
        <v>4347</v>
      </c>
      <c r="G839" t="s" s="58">
        <v>1306</v>
      </c>
      <c r="H839" s="60">
        <v>2020</v>
      </c>
      <c r="I839" t="s" s="58">
        <v>1307</v>
      </c>
      <c r="J839" t="s" s="72">
        <v>482</v>
      </c>
      <c r="K839" t="s" s="123">
        <v>1307</v>
      </c>
      <c r="L839" s="36">
        <v>49.98</v>
      </c>
      <c r="M839" s="60">
        <f>SUM(O839:X839)</f>
        <v>0</v>
      </c>
      <c r="N839" s="36">
        <f>L839*M839</f>
        <v>0</v>
      </c>
      <c r="O839" s="62"/>
      <c r="P839" s="62"/>
      <c r="Q839" s="62"/>
      <c r="R839" s="62"/>
      <c r="S839" s="62"/>
      <c r="T839" s="62"/>
      <c r="U839" s="62"/>
      <c r="V839" s="62"/>
      <c r="W839" s="62"/>
      <c r="X839" s="62"/>
    </row>
    <row r="840" s="6" customFormat="1" ht="12" customHeight="1">
      <c r="A840" t="s" s="52">
        <f>IF(E840=E841,IF(F840=F841,IF(K840=K841,"ne",IF(K841=K842,"ano","ne")),IF(F840=F839,"ano",IF(F841=F842,"ano","ne"))),"ano")</f>
        <v>41</v>
      </c>
      <c r="B840" s="56">
        <v>45292</v>
      </c>
      <c r="C840" s="57"/>
      <c r="D840" t="s" s="58">
        <v>1309</v>
      </c>
      <c r="E840" t="s" s="58">
        <v>1234</v>
      </c>
      <c r="F840" s="59">
        <v>4347</v>
      </c>
      <c r="G840" t="s" s="58">
        <v>1306</v>
      </c>
      <c r="H840" s="60">
        <v>2020</v>
      </c>
      <c r="I840" t="s" s="58">
        <v>1307</v>
      </c>
      <c r="J840" t="s" s="72">
        <v>484</v>
      </c>
      <c r="K840" t="s" s="123">
        <v>1307</v>
      </c>
      <c r="L840" s="36">
        <v>49.98</v>
      </c>
      <c r="M840" s="60">
        <f>SUM(O840:X840)</f>
        <v>0</v>
      </c>
      <c r="N840" s="36">
        <f>L840*M840</f>
        <v>0</v>
      </c>
      <c r="O840" s="62"/>
      <c r="P840" s="62"/>
      <c r="Q840" s="62"/>
      <c r="R840" s="62"/>
      <c r="S840" s="62"/>
      <c r="T840" s="62"/>
      <c r="U840" s="62"/>
      <c r="V840" s="62"/>
      <c r="W840" s="62"/>
      <c r="X840" s="62"/>
    </row>
    <row r="841" s="6" customFormat="1" ht="12" customHeight="1">
      <c r="A841" t="s" s="52">
        <f>IF(E841=E842,IF(F841=F842,IF(K841=K842,"ne",IF(K842=K843,"ano","ne")),IF(F841=F840,"ano",IF(F842=F843,"ano","ne"))),"ano")</f>
        <v>41</v>
      </c>
      <c r="B841" s="56">
        <v>45292</v>
      </c>
      <c r="C841" s="57"/>
      <c r="D841" t="s" s="58">
        <v>1310</v>
      </c>
      <c r="E841" t="s" s="58">
        <v>1234</v>
      </c>
      <c r="F841" s="59">
        <v>4347</v>
      </c>
      <c r="G841" t="s" s="58">
        <v>1306</v>
      </c>
      <c r="H841" s="60">
        <v>2020</v>
      </c>
      <c r="I841" t="s" s="58">
        <v>1307</v>
      </c>
      <c r="J841" t="s" s="72">
        <v>490</v>
      </c>
      <c r="K841" t="s" s="123">
        <v>1307</v>
      </c>
      <c r="L841" s="36">
        <v>49.98</v>
      </c>
      <c r="M841" s="60">
        <f>SUM(O841:X841)</f>
        <v>0</v>
      </c>
      <c r="N841" s="36">
        <f>L841*M841</f>
        <v>0</v>
      </c>
      <c r="O841" s="62"/>
      <c r="P841" s="62"/>
      <c r="Q841" s="62"/>
      <c r="R841" s="62"/>
      <c r="S841" s="62"/>
      <c r="T841" s="62"/>
      <c r="U841" s="62"/>
      <c r="V841" s="62"/>
      <c r="W841" s="62"/>
      <c r="X841" s="62"/>
    </row>
    <row r="842" s="6" customFormat="1" ht="12" customHeight="1">
      <c r="A842" t="s" s="52">
        <f>IF(E842=E843,IF(F842=F843,IF(K842=K843,"ne",IF(K843=K844,"ano","ne")),IF(F842=F841,"ano",IF(F843=F844,"ano","ne"))),"ano")</f>
        <v>41</v>
      </c>
      <c r="B842" s="56">
        <v>45292</v>
      </c>
      <c r="C842" s="57"/>
      <c r="D842" t="s" s="58">
        <v>1311</v>
      </c>
      <c r="E842" t="s" s="58">
        <v>1234</v>
      </c>
      <c r="F842" s="59">
        <v>4347</v>
      </c>
      <c r="G842" t="s" s="58">
        <v>1306</v>
      </c>
      <c r="H842" s="60">
        <v>2020</v>
      </c>
      <c r="I842" t="s" s="58">
        <v>1307</v>
      </c>
      <c r="J842" t="s" s="72">
        <v>1240</v>
      </c>
      <c r="K842" t="s" s="123">
        <v>1307</v>
      </c>
      <c r="L842" s="36">
        <v>49.98</v>
      </c>
      <c r="M842" s="60">
        <f>SUM(O842:X842)</f>
        <v>0</v>
      </c>
      <c r="N842" s="36">
        <f>L842*M842</f>
        <v>0</v>
      </c>
      <c r="O842" s="62"/>
      <c r="P842" s="62"/>
      <c r="Q842" s="62"/>
      <c r="R842" s="62"/>
      <c r="S842" s="62"/>
      <c r="T842" s="62"/>
      <c r="U842" s="62"/>
      <c r="V842" s="62"/>
      <c r="W842" s="62"/>
      <c r="X842" s="62"/>
    </row>
    <row r="843" s="6" customFormat="1" ht="12" customHeight="1">
      <c r="A843" t="s" s="52">
        <f>IF(E843=E844,IF(F843=F844,IF(K843=K844,"ne",IF(K844=K845,"ano","ne")),IF(F843=F842,"ano",IF(F844=F845,"ano","ne"))),"ano")</f>
        <v>41</v>
      </c>
      <c r="B843" s="56">
        <v>45292</v>
      </c>
      <c r="C843" s="57"/>
      <c r="D843" t="s" s="58">
        <v>1312</v>
      </c>
      <c r="E843" t="s" s="58">
        <v>1234</v>
      </c>
      <c r="F843" s="59">
        <v>4347</v>
      </c>
      <c r="G843" t="s" s="58">
        <v>1306</v>
      </c>
      <c r="H843" s="60">
        <v>2020</v>
      </c>
      <c r="I843" t="s" s="58">
        <v>1307</v>
      </c>
      <c r="J843" t="s" s="72">
        <v>1313</v>
      </c>
      <c r="K843" t="s" s="123">
        <v>1307</v>
      </c>
      <c r="L843" s="36">
        <v>49.98</v>
      </c>
      <c r="M843" s="60">
        <f>SUM(O843:X843)</f>
        <v>0</v>
      </c>
      <c r="N843" s="36">
        <f>L843*M843</f>
        <v>0</v>
      </c>
      <c r="O843" s="62"/>
      <c r="P843" s="62"/>
      <c r="Q843" s="62"/>
      <c r="R843" s="62"/>
      <c r="S843" s="62"/>
      <c r="T843" s="62"/>
      <c r="U843" s="62"/>
      <c r="V843" s="62"/>
      <c r="W843" s="62"/>
      <c r="X843" s="62"/>
    </row>
    <row r="844" s="6" customFormat="1" ht="12" customHeight="1">
      <c r="A844" t="s" s="52">
        <f>IF(E844=E845,IF(F844=F845,IF(K844=K845,"ne",IF(K845=K846,"ano","ne")),IF(F844=F843,"ano",IF(F845=F846,"ano","ne"))),"ano")</f>
        <v>41</v>
      </c>
      <c r="B844" s="56">
        <v>45292</v>
      </c>
      <c r="C844" s="57"/>
      <c r="D844" t="s" s="58">
        <v>1314</v>
      </c>
      <c r="E844" t="s" s="58">
        <v>1234</v>
      </c>
      <c r="F844" s="59">
        <v>4347</v>
      </c>
      <c r="G844" t="s" s="58">
        <v>1306</v>
      </c>
      <c r="H844" s="60">
        <v>2020</v>
      </c>
      <c r="I844" t="s" s="58">
        <v>1307</v>
      </c>
      <c r="J844" t="s" s="72">
        <v>1315</v>
      </c>
      <c r="K844" t="s" s="123">
        <v>1307</v>
      </c>
      <c r="L844" s="36">
        <v>49.98</v>
      </c>
      <c r="M844" s="60">
        <f>SUM(O844:X844)</f>
        <v>0</v>
      </c>
      <c r="N844" s="36">
        <f>L844*M844</f>
        <v>0</v>
      </c>
      <c r="O844" s="62"/>
      <c r="P844" s="62"/>
      <c r="Q844" s="62"/>
      <c r="R844" s="62"/>
      <c r="S844" s="62"/>
      <c r="T844" s="62"/>
      <c r="U844" s="62"/>
      <c r="V844" s="62"/>
      <c r="W844" s="62"/>
      <c r="X844" s="62"/>
    </row>
    <row r="845" s="6" customFormat="1" ht="12" customHeight="1">
      <c r="A845" t="s" s="52">
        <f>IF(E845=E846,IF(F845=F846,IF(K845=K846,"ne",IF(K846=K847,"ano","ne")),IF(F845=F844,"ano",IF(F846=F847,"ano","ne"))),"ano")</f>
        <v>41</v>
      </c>
      <c r="B845" s="56">
        <v>45292</v>
      </c>
      <c r="C845" s="57"/>
      <c r="D845" t="s" s="58">
        <v>1316</v>
      </c>
      <c r="E845" t="s" s="58">
        <v>1234</v>
      </c>
      <c r="F845" s="59">
        <v>4347</v>
      </c>
      <c r="G845" t="s" s="58">
        <v>1306</v>
      </c>
      <c r="H845" s="60">
        <v>2020</v>
      </c>
      <c r="I845" t="s" s="58">
        <v>1307</v>
      </c>
      <c r="J845" t="s" s="72">
        <v>1317</v>
      </c>
      <c r="K845" t="s" s="123">
        <v>1307</v>
      </c>
      <c r="L845" s="36">
        <v>49.98</v>
      </c>
      <c r="M845" s="60">
        <f>SUM(O845:X845)</f>
        <v>0</v>
      </c>
      <c r="N845" s="36">
        <f>L845*M845</f>
        <v>0</v>
      </c>
      <c r="O845" s="62"/>
      <c r="P845" s="62"/>
      <c r="Q845" s="62"/>
      <c r="R845" s="62"/>
      <c r="S845" s="62"/>
      <c r="T845" s="62"/>
      <c r="U845" s="62"/>
      <c r="V845" s="62"/>
      <c r="W845" s="62"/>
      <c r="X845" s="62"/>
    </row>
    <row r="846" s="6" customFormat="1" ht="12" customHeight="1">
      <c r="A846" t="s" s="52">
        <f>IF(E846=E847,IF(F846=F847,IF(K846=K847,"ne",IF(K847=K848,"ano","ne")),IF(F846=F845,"ano",IF(F847=F848,"ano","ne"))),"ano")</f>
        <v>41</v>
      </c>
      <c r="B846" s="56">
        <v>45292</v>
      </c>
      <c r="C846" s="57"/>
      <c r="D846" t="s" s="58">
        <v>1318</v>
      </c>
      <c r="E846" t="s" s="58">
        <v>1234</v>
      </c>
      <c r="F846" s="59">
        <v>4347</v>
      </c>
      <c r="G846" t="s" s="58">
        <v>1306</v>
      </c>
      <c r="H846" s="60">
        <v>2020</v>
      </c>
      <c r="I846" t="s" s="58">
        <v>1307</v>
      </c>
      <c r="J846" t="s" s="72">
        <v>1319</v>
      </c>
      <c r="K846" t="s" s="123">
        <v>1307</v>
      </c>
      <c r="L846" s="36">
        <v>49.98</v>
      </c>
      <c r="M846" s="60">
        <f>SUM(O846:X846)</f>
        <v>0</v>
      </c>
      <c r="N846" s="36">
        <f>L846*M846</f>
        <v>0</v>
      </c>
      <c r="O846" s="62"/>
      <c r="P846" s="62"/>
      <c r="Q846" s="62"/>
      <c r="R846" s="62"/>
      <c r="S846" s="62"/>
      <c r="T846" s="62"/>
      <c r="U846" s="62"/>
      <c r="V846" s="62"/>
      <c r="W846" s="62"/>
      <c r="X846" s="62"/>
    </row>
    <row r="847" s="6" customFormat="1" ht="12" customHeight="1">
      <c r="A847" t="s" s="52">
        <f>IF(E847=E848,IF(F847=F848,IF(K847=K848,"ne",IF(K848=K849,"ano","ne")),IF(F847=F846,"ano",IF(F848=F849,"ano","ne"))),"ano")</f>
        <v>41</v>
      </c>
      <c r="B847" s="56">
        <v>45292</v>
      </c>
      <c r="C847" s="57"/>
      <c r="D847" t="s" s="58">
        <v>1320</v>
      </c>
      <c r="E847" t="s" s="58">
        <v>1234</v>
      </c>
      <c r="F847" s="59">
        <v>4347</v>
      </c>
      <c r="G847" t="s" s="58">
        <v>1306</v>
      </c>
      <c r="H847" s="60">
        <v>2020</v>
      </c>
      <c r="I847" t="s" s="58">
        <v>1307</v>
      </c>
      <c r="J847" t="s" s="72">
        <v>1321</v>
      </c>
      <c r="K847" t="s" s="123">
        <v>1307</v>
      </c>
      <c r="L847" s="36">
        <v>49.98</v>
      </c>
      <c r="M847" s="60">
        <f>SUM(O847:X847)</f>
        <v>0</v>
      </c>
      <c r="N847" s="36">
        <f>L847*M847</f>
        <v>0</v>
      </c>
      <c r="O847" s="62"/>
      <c r="P847" s="62"/>
      <c r="Q847" s="62"/>
      <c r="R847" s="62"/>
      <c r="S847" s="62"/>
      <c r="T847" s="62"/>
      <c r="U847" s="62"/>
      <c r="V847" s="62"/>
      <c r="W847" s="62"/>
      <c r="X847" s="62"/>
    </row>
    <row r="848" s="6" customFormat="1" ht="12" customHeight="1">
      <c r="A848" t="s" s="52">
        <f>IF(E848=E849,IF(F848=F849,IF(K848=K849,"ne",IF(K849=K850,"ano","ne")),IF(F848=F847,"ano",IF(F849=F850,"ano","ne"))),"ano")</f>
        <v>41</v>
      </c>
      <c r="B848" s="56">
        <v>45292</v>
      </c>
      <c r="C848" s="57"/>
      <c r="D848" t="s" s="58">
        <v>1322</v>
      </c>
      <c r="E848" t="s" s="58">
        <v>1234</v>
      </c>
      <c r="F848" s="59">
        <v>4347</v>
      </c>
      <c r="G848" t="s" s="58">
        <v>1306</v>
      </c>
      <c r="H848" s="60">
        <v>2020</v>
      </c>
      <c r="I848" t="s" s="58">
        <v>1307</v>
      </c>
      <c r="J848" t="s" s="72">
        <v>1323</v>
      </c>
      <c r="K848" t="s" s="123">
        <v>1307</v>
      </c>
      <c r="L848" s="36">
        <v>49.98</v>
      </c>
      <c r="M848" s="60">
        <f>SUM(O848:X848)</f>
        <v>0</v>
      </c>
      <c r="N848" s="36">
        <f>L848*M848</f>
        <v>0</v>
      </c>
      <c r="O848" s="62"/>
      <c r="P848" s="62"/>
      <c r="Q848" s="62"/>
      <c r="R848" s="62"/>
      <c r="S848" s="62"/>
      <c r="T848" s="62"/>
      <c r="U848" s="62"/>
      <c r="V848" s="62"/>
      <c r="W848" s="62"/>
      <c r="X848" s="62"/>
    </row>
    <row r="849" s="6" customFormat="1" ht="12" customHeight="1">
      <c r="A849" t="s" s="52">
        <f>IF(E849=E850,IF(F849=F850,IF(K849=K850,"ne",IF(K850=K851,"ano","ne")),IF(F849=F848,"ano",IF(F850=F851,"ano","ne"))),"ano")</f>
        <v>41</v>
      </c>
      <c r="B849" s="56">
        <v>45292</v>
      </c>
      <c r="C849" s="57"/>
      <c r="D849" t="s" s="58">
        <v>1324</v>
      </c>
      <c r="E849" t="s" s="58">
        <v>1234</v>
      </c>
      <c r="F849" s="59">
        <v>4347</v>
      </c>
      <c r="G849" t="s" s="58">
        <v>1306</v>
      </c>
      <c r="H849" s="60">
        <v>2020</v>
      </c>
      <c r="I849" t="s" s="58">
        <v>1307</v>
      </c>
      <c r="J849" t="s" s="72">
        <v>1325</v>
      </c>
      <c r="K849" t="s" s="123">
        <v>1307</v>
      </c>
      <c r="L849" s="36">
        <v>49.98</v>
      </c>
      <c r="M849" s="60">
        <f>SUM(O849:X849)</f>
        <v>0</v>
      </c>
      <c r="N849" s="36">
        <f>L849*M849</f>
        <v>0</v>
      </c>
      <c r="O849" s="62"/>
      <c r="P849" s="62"/>
      <c r="Q849" s="62"/>
      <c r="R849" s="62"/>
      <c r="S849" s="62"/>
      <c r="T849" s="62"/>
      <c r="U849" s="62"/>
      <c r="V849" s="62"/>
      <c r="W849" s="62"/>
      <c r="X849" s="62"/>
    </row>
    <row r="850" s="6" customFormat="1" ht="12" customHeight="1">
      <c r="A850" t="s" s="52">
        <f>IF(E850=E851,IF(F850=F851,IF(K850=K851,"ne",IF(K851=K852,"ano","ne")),IF(F850=F849,"ano",IF(F851=F852,"ano","ne"))),"ano")</f>
        <v>41</v>
      </c>
      <c r="B850" s="56">
        <v>45292</v>
      </c>
      <c r="C850" s="57"/>
      <c r="D850" t="s" s="58">
        <v>1326</v>
      </c>
      <c r="E850" t="s" s="58">
        <v>1234</v>
      </c>
      <c r="F850" s="59">
        <v>4347</v>
      </c>
      <c r="G850" t="s" s="58">
        <v>1306</v>
      </c>
      <c r="H850" s="60">
        <v>2020</v>
      </c>
      <c r="I850" t="s" s="58">
        <v>1307</v>
      </c>
      <c r="J850" t="s" s="72">
        <v>1327</v>
      </c>
      <c r="K850" t="s" s="123">
        <v>1307</v>
      </c>
      <c r="L850" s="36">
        <v>49.98</v>
      </c>
      <c r="M850" s="60">
        <f>SUM(O850:X850)</f>
        <v>0</v>
      </c>
      <c r="N850" s="36">
        <f>L850*M850</f>
        <v>0</v>
      </c>
      <c r="O850" s="62"/>
      <c r="P850" s="62"/>
      <c r="Q850" s="62"/>
      <c r="R850" s="62"/>
      <c r="S850" s="62"/>
      <c r="T850" s="62"/>
      <c r="U850" s="62"/>
      <c r="V850" s="62"/>
      <c r="W850" s="62"/>
      <c r="X850" s="62"/>
    </row>
    <row r="851" s="6" customFormat="1" ht="12" customHeight="1">
      <c r="A851" t="s" s="52">
        <f>IF(E851=E852,IF(F851=F852,IF(K851=K852,"ne",IF(K852=K853,"ano","ne")),IF(F851=F850,"ano",IF(F852=F853,"ano","ne"))),"ano")</f>
        <v>41</v>
      </c>
      <c r="B851" s="56">
        <v>45292</v>
      </c>
      <c r="C851" s="57"/>
      <c r="D851" t="s" s="58">
        <v>1328</v>
      </c>
      <c r="E851" t="s" s="58">
        <v>1234</v>
      </c>
      <c r="F851" s="59">
        <v>4347</v>
      </c>
      <c r="G851" t="s" s="58">
        <v>1306</v>
      </c>
      <c r="H851" s="60">
        <v>2020</v>
      </c>
      <c r="I851" t="s" s="58">
        <v>1307</v>
      </c>
      <c r="J851" t="s" s="72">
        <v>1329</v>
      </c>
      <c r="K851" t="s" s="123">
        <v>1307</v>
      </c>
      <c r="L851" s="36">
        <v>49.98</v>
      </c>
      <c r="M851" s="60">
        <f>SUM(O851:X851)</f>
        <v>0</v>
      </c>
      <c r="N851" s="36">
        <f>L851*M851</f>
        <v>0</v>
      </c>
      <c r="O851" s="62"/>
      <c r="P851" s="62"/>
      <c r="Q851" s="62"/>
      <c r="R851" s="62"/>
      <c r="S851" s="62"/>
      <c r="T851" s="62"/>
      <c r="U851" s="62"/>
      <c r="V851" s="62"/>
      <c r="W851" s="62"/>
      <c r="X851" s="62"/>
    </row>
    <row r="852" s="6" customFormat="1" ht="12.75" customHeight="1">
      <c r="A852" t="s" s="52">
        <f>IF(E852=E853,IF(F852=F853,IF(K852=K853,"ne",IF(K853=K854,"ano","ne")),IF(F852=F851,"ano",IF(F853=F854,"ano","ne"))),"ano")</f>
        <v>64</v>
      </c>
      <c r="B852" s="56">
        <v>45292</v>
      </c>
      <c r="C852" s="57"/>
      <c r="D852" t="s" s="58">
        <v>1330</v>
      </c>
      <c r="E852" t="s" s="58">
        <v>1234</v>
      </c>
      <c r="F852" s="59">
        <v>4347</v>
      </c>
      <c r="G852" t="s" s="58">
        <v>1306</v>
      </c>
      <c r="H852" s="60">
        <v>2020</v>
      </c>
      <c r="I852" t="s" s="58">
        <v>1307</v>
      </c>
      <c r="J852" t="s" s="72">
        <v>1331</v>
      </c>
      <c r="K852" t="s" s="123">
        <v>1307</v>
      </c>
      <c r="L852" s="36">
        <v>49.98</v>
      </c>
      <c r="M852" s="60">
        <f>SUM(O852:X852)</f>
        <v>0</v>
      </c>
      <c r="N852" s="36">
        <f>L852*M852</f>
        <v>0</v>
      </c>
      <c r="O852" s="62"/>
      <c r="P852" s="62"/>
      <c r="Q852" s="62"/>
      <c r="R852" s="62"/>
      <c r="S852" s="62"/>
      <c r="T852" s="62"/>
      <c r="U852" s="62"/>
      <c r="V852" s="62"/>
      <c r="W852" s="62"/>
      <c r="X852" s="62"/>
    </row>
    <row r="853" s="6" customFormat="1" ht="12.75" customHeight="1">
      <c r="A853" t="s" s="52">
        <f>IF(E853=E854,IF(F853=F854,IF(K853=K854,"ne",IF(K854=K855,"ano","ne")),IF(F853=F852,"ano",IF(F854=F855,"ano","ne"))),"ano")</f>
        <v>41</v>
      </c>
      <c r="B853" s="56">
        <v>45292</v>
      </c>
      <c r="C853" s="57"/>
      <c r="D853" t="s" s="58">
        <v>1332</v>
      </c>
      <c r="E853" t="s" s="58">
        <v>1234</v>
      </c>
      <c r="F853" s="59">
        <v>4347</v>
      </c>
      <c r="G853" t="s" s="58">
        <v>1306</v>
      </c>
      <c r="H853" s="60">
        <v>2020</v>
      </c>
      <c r="I853" t="s" s="58">
        <v>1333</v>
      </c>
      <c r="J853" t="s" s="72">
        <v>480</v>
      </c>
      <c r="K853" t="s" s="118">
        <v>1334</v>
      </c>
      <c r="L853" s="36">
        <v>49.98</v>
      </c>
      <c r="M853" s="60">
        <f>SUM(O853:X853)</f>
        <v>0</v>
      </c>
      <c r="N853" s="36">
        <f>L853*M853</f>
        <v>0</v>
      </c>
      <c r="O853" s="62"/>
      <c r="P853" s="62"/>
      <c r="Q853" s="62"/>
      <c r="R853" s="62"/>
      <c r="S853" s="62"/>
      <c r="T853" s="62"/>
      <c r="U853" s="62"/>
      <c r="V853" s="62"/>
      <c r="W853" s="62"/>
      <c r="X853" s="62"/>
    </row>
    <row r="854" s="6" customFormat="1" ht="12" customHeight="1">
      <c r="A854" t="s" s="52">
        <f>IF(E854=E855,IF(F854=F855,IF(K854=K855,"ne",IF(K855=K856,"ano","ne")),IF(F854=F853,"ano",IF(F855=F856,"ano","ne"))),"ano")</f>
        <v>41</v>
      </c>
      <c r="B854" s="56">
        <v>45292</v>
      </c>
      <c r="C854" s="57"/>
      <c r="D854" t="s" s="58">
        <v>1335</v>
      </c>
      <c r="E854" t="s" s="58">
        <v>1234</v>
      </c>
      <c r="F854" s="59">
        <v>4347</v>
      </c>
      <c r="G854" t="s" s="58">
        <v>1306</v>
      </c>
      <c r="H854" s="60">
        <v>2020</v>
      </c>
      <c r="I854" t="s" s="58">
        <v>1333</v>
      </c>
      <c r="J854" t="s" s="72">
        <v>482</v>
      </c>
      <c r="K854" t="s" s="118">
        <v>1334</v>
      </c>
      <c r="L854" s="36">
        <v>49.98</v>
      </c>
      <c r="M854" s="60">
        <f>SUM(O854:X854)</f>
        <v>0</v>
      </c>
      <c r="N854" s="36">
        <f>L854*M854</f>
        <v>0</v>
      </c>
      <c r="O854" s="62"/>
      <c r="P854" s="62"/>
      <c r="Q854" s="62"/>
      <c r="R854" s="62"/>
      <c r="S854" s="62"/>
      <c r="T854" s="62"/>
      <c r="U854" s="62"/>
      <c r="V854" s="62"/>
      <c r="W854" s="62"/>
      <c r="X854" s="62"/>
    </row>
    <row r="855" s="6" customFormat="1" ht="12" customHeight="1">
      <c r="A855" t="s" s="52">
        <f>IF(E855=E856,IF(F855=F856,IF(K855=K856,"ne",IF(K856=K857,"ano","ne")),IF(F855=F854,"ano",IF(F856=F857,"ano","ne"))),"ano")</f>
        <v>41</v>
      </c>
      <c r="B855" s="56">
        <v>45292</v>
      </c>
      <c r="C855" s="57"/>
      <c r="D855" t="s" s="58">
        <v>1336</v>
      </c>
      <c r="E855" t="s" s="58">
        <v>1234</v>
      </c>
      <c r="F855" s="59">
        <v>4347</v>
      </c>
      <c r="G855" t="s" s="58">
        <v>1306</v>
      </c>
      <c r="H855" s="60">
        <v>2020</v>
      </c>
      <c r="I855" t="s" s="58">
        <v>1333</v>
      </c>
      <c r="J855" t="s" s="72">
        <v>484</v>
      </c>
      <c r="K855" t="s" s="118">
        <v>1334</v>
      </c>
      <c r="L855" s="36">
        <v>49.98</v>
      </c>
      <c r="M855" s="60">
        <f>SUM(O855:X855)</f>
        <v>0</v>
      </c>
      <c r="N855" s="36">
        <f>L855*M855</f>
        <v>0</v>
      </c>
      <c r="O855" s="62"/>
      <c r="P855" s="62"/>
      <c r="Q855" s="62"/>
      <c r="R855" s="62"/>
      <c r="S855" s="62"/>
      <c r="T855" s="62"/>
      <c r="U855" s="62"/>
      <c r="V855" s="62"/>
      <c r="W855" s="62"/>
      <c r="X855" s="62"/>
    </row>
    <row r="856" s="6" customFormat="1" ht="12" customHeight="1">
      <c r="A856" t="s" s="52">
        <f>IF(E856=E857,IF(F856=F857,IF(K856=K857,"ne",IF(K857=K858,"ano","ne")),IF(F856=F855,"ano",IF(F857=F858,"ano","ne"))),"ano")</f>
        <v>41</v>
      </c>
      <c r="B856" s="56">
        <v>45292</v>
      </c>
      <c r="C856" s="57"/>
      <c r="D856" t="s" s="58">
        <v>1337</v>
      </c>
      <c r="E856" t="s" s="58">
        <v>1234</v>
      </c>
      <c r="F856" s="59">
        <v>4347</v>
      </c>
      <c r="G856" t="s" s="58">
        <v>1306</v>
      </c>
      <c r="H856" s="60">
        <v>2020</v>
      </c>
      <c r="I856" t="s" s="58">
        <v>1333</v>
      </c>
      <c r="J856" t="s" s="72">
        <v>490</v>
      </c>
      <c r="K856" t="s" s="118">
        <v>1334</v>
      </c>
      <c r="L856" s="36">
        <v>49.98</v>
      </c>
      <c r="M856" s="60">
        <f>SUM(O856:X856)</f>
        <v>0</v>
      </c>
      <c r="N856" s="36">
        <f>L856*M856</f>
        <v>0</v>
      </c>
      <c r="O856" s="62"/>
      <c r="P856" s="62"/>
      <c r="Q856" s="62"/>
      <c r="R856" s="62"/>
      <c r="S856" s="62"/>
      <c r="T856" s="62"/>
      <c r="U856" s="62"/>
      <c r="V856" s="62"/>
      <c r="W856" s="62"/>
      <c r="X856" s="62"/>
    </row>
    <row r="857" s="6" customFormat="1" ht="12.75" customHeight="1">
      <c r="A857" t="s" s="52">
        <f>IF(E857=E858,IF(F857=F858,IF(K857=K858,"ne",IF(K858=K859,"ano","ne")),IF(F857=F856,"ano",IF(F858=F859,"ano","ne"))),"ano")</f>
        <v>64</v>
      </c>
      <c r="B857" s="56">
        <v>45292</v>
      </c>
      <c r="C857" s="57"/>
      <c r="D857" t="s" s="58">
        <v>1338</v>
      </c>
      <c r="E857" t="s" s="58">
        <v>1234</v>
      </c>
      <c r="F857" s="59">
        <v>4347</v>
      </c>
      <c r="G857" t="s" s="58">
        <v>1306</v>
      </c>
      <c r="H857" s="60">
        <v>2020</v>
      </c>
      <c r="I857" t="s" s="58">
        <v>1333</v>
      </c>
      <c r="J857" t="s" s="72">
        <v>1240</v>
      </c>
      <c r="K857" t="s" s="118">
        <v>1334</v>
      </c>
      <c r="L857" s="36">
        <v>49.98</v>
      </c>
      <c r="M857" s="60">
        <f>SUM(O857:X857)</f>
        <v>0</v>
      </c>
      <c r="N857" s="36">
        <f>L857*M857</f>
        <v>0</v>
      </c>
      <c r="O857" s="62"/>
      <c r="P857" s="62"/>
      <c r="Q857" s="62"/>
      <c r="R857" s="62"/>
      <c r="S857" s="62"/>
      <c r="T857" s="62"/>
      <c r="U857" s="62"/>
      <c r="V857" s="62"/>
      <c r="W857" s="62"/>
      <c r="X857" s="62"/>
    </row>
    <row r="858" s="6" customFormat="1" ht="12.75" customHeight="1">
      <c r="A858" t="s" s="52">
        <f>IF(E858=E859,IF(F858=F859,IF(K858=K859,"ne",IF(K859=K860,"ano","ne")),IF(F858=F857,"ano",IF(F859=F860,"ano","ne"))),"ano")</f>
        <v>41</v>
      </c>
      <c r="B858" s="56">
        <v>45292</v>
      </c>
      <c r="C858" s="57"/>
      <c r="D858" t="s" s="58">
        <v>1339</v>
      </c>
      <c r="E858" t="s" s="58">
        <v>1234</v>
      </c>
      <c r="F858" s="59">
        <v>4347</v>
      </c>
      <c r="G858" t="s" s="58">
        <v>1306</v>
      </c>
      <c r="H858" s="60">
        <v>2020</v>
      </c>
      <c r="I858" t="s" s="58">
        <v>1340</v>
      </c>
      <c r="J858" t="s" s="72">
        <v>480</v>
      </c>
      <c r="K858" t="s" s="84">
        <v>1341</v>
      </c>
      <c r="L858" s="36">
        <v>49.98</v>
      </c>
      <c r="M858" s="60">
        <f>SUM(O858:X858)</f>
        <v>0</v>
      </c>
      <c r="N858" s="36">
        <f>L858*M858</f>
        <v>0</v>
      </c>
      <c r="O858" s="62"/>
      <c r="P858" s="62"/>
      <c r="Q858" s="62"/>
      <c r="R858" s="62"/>
      <c r="S858" s="62"/>
      <c r="T858" s="62"/>
      <c r="U858" s="62"/>
      <c r="V858" s="62"/>
      <c r="W858" s="62"/>
      <c r="X858" s="62"/>
    </row>
    <row r="859" s="6" customFormat="1" ht="12" customHeight="1">
      <c r="A859" t="s" s="52">
        <f>IF(E859=E860,IF(F859=F860,IF(K859=K860,"ne",IF(K860=K861,"ano","ne")),IF(F859=F858,"ano",IF(F860=F861,"ano","ne"))),"ano")</f>
        <v>41</v>
      </c>
      <c r="B859" s="56">
        <v>45292</v>
      </c>
      <c r="C859" s="57"/>
      <c r="D859" t="s" s="58">
        <v>1342</v>
      </c>
      <c r="E859" t="s" s="58">
        <v>1234</v>
      </c>
      <c r="F859" s="59">
        <v>4347</v>
      </c>
      <c r="G859" t="s" s="58">
        <v>1306</v>
      </c>
      <c r="H859" s="60">
        <v>2020</v>
      </c>
      <c r="I859" t="s" s="58">
        <v>1340</v>
      </c>
      <c r="J859" t="s" s="72">
        <v>482</v>
      </c>
      <c r="K859" t="s" s="84">
        <v>1341</v>
      </c>
      <c r="L859" s="36">
        <v>49.98</v>
      </c>
      <c r="M859" s="60">
        <f>SUM(O859:X859)</f>
        <v>0</v>
      </c>
      <c r="N859" s="36">
        <f>L859*M859</f>
        <v>0</v>
      </c>
      <c r="O859" s="62"/>
      <c r="P859" s="62"/>
      <c r="Q859" s="62"/>
      <c r="R859" s="62"/>
      <c r="S859" s="62"/>
      <c r="T859" s="62"/>
      <c r="U859" s="62"/>
      <c r="V859" s="62"/>
      <c r="W859" s="62"/>
      <c r="X859" s="62"/>
    </row>
    <row r="860" s="6" customFormat="1" ht="12" customHeight="1">
      <c r="A860" t="s" s="52">
        <f>IF(E860=E861,IF(F860=F861,IF(K860=K861,"ne",IF(K861=K862,"ano","ne")),IF(F860=F859,"ano",IF(F861=F862,"ano","ne"))),"ano")</f>
        <v>41</v>
      </c>
      <c r="B860" s="56">
        <v>45292</v>
      </c>
      <c r="C860" s="57"/>
      <c r="D860" t="s" s="58">
        <v>1343</v>
      </c>
      <c r="E860" t="s" s="58">
        <v>1234</v>
      </c>
      <c r="F860" s="59">
        <v>4347</v>
      </c>
      <c r="G860" t="s" s="58">
        <v>1306</v>
      </c>
      <c r="H860" s="60">
        <v>2020</v>
      </c>
      <c r="I860" t="s" s="58">
        <v>1340</v>
      </c>
      <c r="J860" t="s" s="72">
        <v>484</v>
      </c>
      <c r="K860" t="s" s="84">
        <v>1341</v>
      </c>
      <c r="L860" s="36">
        <v>49.98</v>
      </c>
      <c r="M860" s="60">
        <f>SUM(O860:X860)</f>
        <v>0</v>
      </c>
      <c r="N860" s="36">
        <f>L860*M860</f>
        <v>0</v>
      </c>
      <c r="O860" s="62"/>
      <c r="P860" s="62"/>
      <c r="Q860" s="62"/>
      <c r="R860" s="62"/>
      <c r="S860" s="62"/>
      <c r="T860" s="62"/>
      <c r="U860" s="62"/>
      <c r="V860" s="62"/>
      <c r="W860" s="62"/>
      <c r="X860" s="62"/>
    </row>
    <row r="861" s="6" customFormat="1" ht="12" customHeight="1">
      <c r="A861" t="s" s="52">
        <f>IF(E861=E862,IF(F861=F862,IF(K861=K862,"ne",IF(K862=K863,"ano","ne")),IF(F861=F860,"ano",IF(F862=F863,"ano","ne"))),"ano")</f>
        <v>41</v>
      </c>
      <c r="B861" s="56">
        <v>45292</v>
      </c>
      <c r="C861" s="57"/>
      <c r="D861" t="s" s="58">
        <v>1344</v>
      </c>
      <c r="E861" t="s" s="58">
        <v>1234</v>
      </c>
      <c r="F861" s="59">
        <v>4347</v>
      </c>
      <c r="G861" t="s" s="58">
        <v>1306</v>
      </c>
      <c r="H861" s="60">
        <v>2020</v>
      </c>
      <c r="I861" t="s" s="58">
        <v>1340</v>
      </c>
      <c r="J861" t="s" s="72">
        <v>490</v>
      </c>
      <c r="K861" t="s" s="84">
        <v>1341</v>
      </c>
      <c r="L861" s="36">
        <v>49.98</v>
      </c>
      <c r="M861" s="60">
        <f>SUM(O861:X861)</f>
        <v>0</v>
      </c>
      <c r="N861" s="36">
        <f>L861*M861</f>
        <v>0</v>
      </c>
      <c r="O861" s="62"/>
      <c r="P861" s="62"/>
      <c r="Q861" s="62"/>
      <c r="R861" s="62"/>
      <c r="S861" s="62"/>
      <c r="T861" s="62"/>
      <c r="U861" s="62"/>
      <c r="V861" s="62"/>
      <c r="W861" s="62"/>
      <c r="X861" s="62"/>
    </row>
    <row r="862" s="6" customFormat="1" ht="12.75" customHeight="1">
      <c r="A862" t="s" s="52">
        <f>IF(E862=E863,IF(F862=F863,IF(K862=K863,"ne",IF(K863=K864,"ano","ne")),IF(F862=F861,"ano",IF(F863=F864,"ano","ne"))),"ano")</f>
        <v>64</v>
      </c>
      <c r="B862" s="56">
        <v>45292</v>
      </c>
      <c r="C862" s="57"/>
      <c r="D862" t="s" s="58">
        <v>1345</v>
      </c>
      <c r="E862" t="s" s="58">
        <v>1234</v>
      </c>
      <c r="F862" s="59">
        <v>4347</v>
      </c>
      <c r="G862" t="s" s="58">
        <v>1306</v>
      </c>
      <c r="H862" s="60">
        <v>2020</v>
      </c>
      <c r="I862" t="s" s="58">
        <v>1340</v>
      </c>
      <c r="J862" t="s" s="72">
        <v>1240</v>
      </c>
      <c r="K862" t="s" s="84">
        <v>1341</v>
      </c>
      <c r="L862" s="36">
        <v>49.98</v>
      </c>
      <c r="M862" s="60">
        <f>SUM(O862:X862)</f>
        <v>0</v>
      </c>
      <c r="N862" s="36">
        <f>L862*M862</f>
        <v>0</v>
      </c>
      <c r="O862" s="62"/>
      <c r="P862" s="62"/>
      <c r="Q862" s="62"/>
      <c r="R862" s="62"/>
      <c r="S862" s="62"/>
      <c r="T862" s="62"/>
      <c r="U862" s="62"/>
      <c r="V862" s="62"/>
      <c r="W862" s="62"/>
      <c r="X862" s="62"/>
    </row>
    <row r="863" s="6" customFormat="1" ht="12.75" customHeight="1">
      <c r="A863" t="s" s="52">
        <f>IF(E863=E864,IF(F863=F864,IF(K863=K864,"ne",IF(K864=K865,"ano","ne")),IF(F863=F862,"ano",IF(F864=F865,"ano","ne"))),"ano")</f>
        <v>41</v>
      </c>
      <c r="B863" s="56">
        <v>45292</v>
      </c>
      <c r="C863" s="57"/>
      <c r="D863" t="s" s="58">
        <v>1346</v>
      </c>
      <c r="E863" t="s" s="58">
        <v>1234</v>
      </c>
      <c r="F863" s="59">
        <v>5004</v>
      </c>
      <c r="G863" t="s" s="58">
        <v>1347</v>
      </c>
      <c r="H863" s="60">
        <v>2023</v>
      </c>
      <c r="I863" t="s" s="58">
        <v>1348</v>
      </c>
      <c r="J863" t="s" s="72">
        <v>480</v>
      </c>
      <c r="K863" t="s" s="118">
        <v>1349</v>
      </c>
      <c r="L863" s="36">
        <v>54.52</v>
      </c>
      <c r="M863" s="60">
        <f>SUM(O863:X863)</f>
        <v>0</v>
      </c>
      <c r="N863" s="36">
        <f>L863*M863</f>
        <v>0</v>
      </c>
      <c r="O863" s="62"/>
      <c r="P863" s="62"/>
      <c r="Q863" s="62"/>
      <c r="R863" s="62"/>
      <c r="S863" s="62"/>
      <c r="T863" s="62"/>
      <c r="U863" s="62"/>
      <c r="V863" s="62"/>
      <c r="W863" s="62"/>
      <c r="X863" s="62"/>
    </row>
    <row r="864" s="6" customFormat="1" ht="12" customHeight="1">
      <c r="A864" t="s" s="52">
        <f>IF(E864=E865,IF(F864=F865,IF(K864=K865,"ne",IF(K865=K866,"ano","ne")),IF(F864=F863,"ano",IF(F865=F866,"ano","ne"))),"ano")</f>
        <v>41</v>
      </c>
      <c r="B864" s="56">
        <v>45292</v>
      </c>
      <c r="C864" s="57"/>
      <c r="D864" t="s" s="58">
        <v>1350</v>
      </c>
      <c r="E864" t="s" s="58">
        <v>1234</v>
      </c>
      <c r="F864" s="59">
        <v>5004</v>
      </c>
      <c r="G864" t="s" s="58">
        <v>1347</v>
      </c>
      <c r="H864" s="60">
        <v>2023</v>
      </c>
      <c r="I864" t="s" s="58">
        <v>1348</v>
      </c>
      <c r="J864" t="s" s="72">
        <v>482</v>
      </c>
      <c r="K864" t="s" s="118">
        <v>1349</v>
      </c>
      <c r="L864" s="36">
        <v>54.52</v>
      </c>
      <c r="M864" s="60">
        <f>SUM(O864:X864)</f>
        <v>0</v>
      </c>
      <c r="N864" s="36">
        <f>L864*M864</f>
        <v>0</v>
      </c>
      <c r="O864" s="62"/>
      <c r="P864" s="62"/>
      <c r="Q864" s="62"/>
      <c r="R864" s="62"/>
      <c r="S864" s="62"/>
      <c r="T864" s="62"/>
      <c r="U864" s="62"/>
      <c r="V864" s="62"/>
      <c r="W864" s="62"/>
      <c r="X864" s="62"/>
    </row>
    <row r="865" s="6" customFormat="1" ht="12" customHeight="1">
      <c r="A865" t="s" s="52">
        <f>IF(E865=E866,IF(F865=F866,IF(K865=K866,"ne",IF(K866=K867,"ano","ne")),IF(F865=F864,"ano",IF(F866=F867,"ano","ne"))),"ano")</f>
        <v>41</v>
      </c>
      <c r="B865" s="56">
        <v>45292</v>
      </c>
      <c r="C865" s="57"/>
      <c r="D865" t="s" s="58">
        <v>1351</v>
      </c>
      <c r="E865" t="s" s="58">
        <v>1234</v>
      </c>
      <c r="F865" s="59">
        <v>5004</v>
      </c>
      <c r="G865" t="s" s="58">
        <v>1347</v>
      </c>
      <c r="H865" s="60">
        <v>2023</v>
      </c>
      <c r="I865" t="s" s="58">
        <v>1348</v>
      </c>
      <c r="J865" t="s" s="72">
        <v>484</v>
      </c>
      <c r="K865" t="s" s="118">
        <v>1349</v>
      </c>
      <c r="L865" s="36">
        <v>54.52</v>
      </c>
      <c r="M865" s="60">
        <f>SUM(O865:X865)</f>
        <v>0</v>
      </c>
      <c r="N865" s="36">
        <f>L865*M865</f>
        <v>0</v>
      </c>
      <c r="O865" s="62"/>
      <c r="P865" s="62"/>
      <c r="Q865" s="62"/>
      <c r="R865" s="62"/>
      <c r="S865" s="62"/>
      <c r="T865" s="62"/>
      <c r="U865" s="62"/>
      <c r="V865" s="62"/>
      <c r="W865" s="62"/>
      <c r="X865" s="62"/>
    </row>
    <row r="866" s="6" customFormat="1" ht="12" customHeight="1">
      <c r="A866" t="s" s="52">
        <f>IF(E866=E867,IF(F866=F867,IF(K866=K867,"ne",IF(K867=K868,"ano","ne")),IF(F866=F865,"ano",IF(F867=F868,"ano","ne"))),"ano")</f>
        <v>41</v>
      </c>
      <c r="B866" s="56">
        <v>45292</v>
      </c>
      <c r="C866" s="57"/>
      <c r="D866" t="s" s="58">
        <v>1352</v>
      </c>
      <c r="E866" t="s" s="58">
        <v>1234</v>
      </c>
      <c r="F866" s="59">
        <v>5004</v>
      </c>
      <c r="G866" t="s" s="58">
        <v>1347</v>
      </c>
      <c r="H866" s="60">
        <v>2023</v>
      </c>
      <c r="I866" t="s" s="58">
        <v>1348</v>
      </c>
      <c r="J866" t="s" s="72">
        <v>490</v>
      </c>
      <c r="K866" t="s" s="118">
        <v>1349</v>
      </c>
      <c r="L866" s="36">
        <v>54.52</v>
      </c>
      <c r="M866" s="60">
        <f>SUM(O866:X866)</f>
        <v>0</v>
      </c>
      <c r="N866" s="36">
        <f>L866*M866</f>
        <v>0</v>
      </c>
      <c r="O866" s="62"/>
      <c r="P866" s="62"/>
      <c r="Q866" s="62"/>
      <c r="R866" s="62"/>
      <c r="S866" s="62"/>
      <c r="T866" s="62"/>
      <c r="U866" s="62"/>
      <c r="V866" s="62"/>
      <c r="W866" s="62"/>
      <c r="X866" s="62"/>
    </row>
    <row r="867" s="6" customFormat="1" ht="12.75" customHeight="1">
      <c r="A867" t="s" s="52">
        <f>IF(E867=E868,IF(F867=F868,IF(K867=K868,"ne",IF(K868=K869,"ano","ne")),IF(F867=F866,"ano",IF(F868=F869,"ano","ne"))),"ano")</f>
        <v>64</v>
      </c>
      <c r="B867" s="56">
        <v>45292</v>
      </c>
      <c r="C867" s="57"/>
      <c r="D867" t="s" s="58">
        <v>1353</v>
      </c>
      <c r="E867" t="s" s="58">
        <v>1234</v>
      </c>
      <c r="F867" s="59">
        <v>5004</v>
      </c>
      <c r="G867" t="s" s="58">
        <v>1347</v>
      </c>
      <c r="H867" s="60">
        <v>2023</v>
      </c>
      <c r="I867" t="s" s="58">
        <v>1348</v>
      </c>
      <c r="J867" t="s" s="72">
        <v>1240</v>
      </c>
      <c r="K867" t="s" s="118">
        <v>1349</v>
      </c>
      <c r="L867" s="36">
        <v>54.52</v>
      </c>
      <c r="M867" s="60">
        <f>SUM(O867:X867)</f>
        <v>0</v>
      </c>
      <c r="N867" s="36">
        <f>L867*M867</f>
        <v>0</v>
      </c>
      <c r="O867" s="62"/>
      <c r="P867" s="62"/>
      <c r="Q867" s="62"/>
      <c r="R867" s="62"/>
      <c r="S867" s="62"/>
      <c r="T867" s="62"/>
      <c r="U867" s="62"/>
      <c r="V867" s="62"/>
      <c r="W867" s="62"/>
      <c r="X867" s="62"/>
    </row>
    <row r="868" s="6" customFormat="1" ht="12.75" customHeight="1">
      <c r="A868" t="s" s="52">
        <f>IF(E868=E869,IF(F868=F869,IF(K868=K869,"ne",IF(K869=K870,"ano","ne")),IF(F868=F867,"ano",IF(F869=F870,"ano","ne"))),"ano")</f>
        <v>41</v>
      </c>
      <c r="B868" s="56">
        <v>45292</v>
      </c>
      <c r="C868" s="57"/>
      <c r="D868" t="s" s="58">
        <v>1354</v>
      </c>
      <c r="E868" t="s" s="58">
        <v>1234</v>
      </c>
      <c r="F868" s="59">
        <v>5004</v>
      </c>
      <c r="G868" t="s" s="58">
        <v>1347</v>
      </c>
      <c r="H868" s="60">
        <v>2023</v>
      </c>
      <c r="I868" t="s" s="58">
        <v>1355</v>
      </c>
      <c r="J868" t="s" s="72">
        <v>480</v>
      </c>
      <c r="K868" t="s" s="124">
        <v>1356</v>
      </c>
      <c r="L868" s="36">
        <v>54.52</v>
      </c>
      <c r="M868" s="60">
        <f>SUM(O868:X868)</f>
        <v>0</v>
      </c>
      <c r="N868" s="36">
        <f>L868*M868</f>
        <v>0</v>
      </c>
      <c r="O868" s="62"/>
      <c r="P868" s="62"/>
      <c r="Q868" s="62"/>
      <c r="R868" s="62"/>
      <c r="S868" s="62"/>
      <c r="T868" s="62"/>
      <c r="U868" s="62"/>
      <c r="V868" s="62"/>
      <c r="W868" s="62"/>
      <c r="X868" s="62"/>
    </row>
    <row r="869" s="6" customFormat="1" ht="12" customHeight="1">
      <c r="A869" t="s" s="52">
        <f>IF(E869=E870,IF(F869=F870,IF(K869=K870,"ne",IF(K870=K871,"ano","ne")),IF(F869=F868,"ano",IF(F870=F871,"ano","ne"))),"ano")</f>
        <v>41</v>
      </c>
      <c r="B869" s="56">
        <v>45292</v>
      </c>
      <c r="C869" s="57"/>
      <c r="D869" t="s" s="58">
        <v>1357</v>
      </c>
      <c r="E869" t="s" s="58">
        <v>1234</v>
      </c>
      <c r="F869" s="59">
        <v>5004</v>
      </c>
      <c r="G869" t="s" s="58">
        <v>1347</v>
      </c>
      <c r="H869" s="60">
        <v>2023</v>
      </c>
      <c r="I869" t="s" s="58">
        <v>1355</v>
      </c>
      <c r="J869" t="s" s="72">
        <v>482</v>
      </c>
      <c r="K869" t="s" s="124">
        <v>1356</v>
      </c>
      <c r="L869" s="36">
        <v>54.52</v>
      </c>
      <c r="M869" s="60">
        <f>SUM(O869:X869)</f>
        <v>0</v>
      </c>
      <c r="N869" s="36">
        <f>L869*M869</f>
        <v>0</v>
      </c>
      <c r="O869" s="62"/>
      <c r="P869" s="62"/>
      <c r="Q869" s="62"/>
      <c r="R869" s="62"/>
      <c r="S869" s="62"/>
      <c r="T869" s="62"/>
      <c r="U869" s="62"/>
      <c r="V869" s="62"/>
      <c r="W869" s="62"/>
      <c r="X869" s="62"/>
    </row>
    <row r="870" s="6" customFormat="1" ht="12" customHeight="1">
      <c r="A870" t="s" s="52">
        <f>IF(E870=E871,IF(F870=F871,IF(K870=K871,"ne",IF(K871=K872,"ano","ne")),IF(F870=F869,"ano",IF(F871=F872,"ano","ne"))),"ano")</f>
        <v>41</v>
      </c>
      <c r="B870" s="56">
        <v>45292</v>
      </c>
      <c r="C870" s="57"/>
      <c r="D870" t="s" s="58">
        <v>1358</v>
      </c>
      <c r="E870" t="s" s="58">
        <v>1234</v>
      </c>
      <c r="F870" s="59">
        <v>5004</v>
      </c>
      <c r="G870" t="s" s="58">
        <v>1347</v>
      </c>
      <c r="H870" s="60">
        <v>2023</v>
      </c>
      <c r="I870" t="s" s="58">
        <v>1355</v>
      </c>
      <c r="J870" t="s" s="72">
        <v>484</v>
      </c>
      <c r="K870" t="s" s="124">
        <v>1356</v>
      </c>
      <c r="L870" s="36">
        <v>54.52</v>
      </c>
      <c r="M870" s="60">
        <f>SUM(O870:X870)</f>
        <v>0</v>
      </c>
      <c r="N870" s="36">
        <f>L870*M870</f>
        <v>0</v>
      </c>
      <c r="O870" s="62"/>
      <c r="P870" s="62"/>
      <c r="Q870" s="62"/>
      <c r="R870" s="62"/>
      <c r="S870" s="62"/>
      <c r="T870" s="62"/>
      <c r="U870" s="62"/>
      <c r="V870" s="62"/>
      <c r="W870" s="62"/>
      <c r="X870" s="62"/>
    </row>
    <row r="871" s="6" customFormat="1" ht="12" customHeight="1">
      <c r="A871" t="s" s="52">
        <f>IF(E871=E872,IF(F871=F872,IF(K871=K872,"ne",IF(K872=K873,"ano","ne")),IF(F871=F870,"ano",IF(F872=F873,"ano","ne"))),"ano")</f>
        <v>41</v>
      </c>
      <c r="B871" s="56">
        <v>45292</v>
      </c>
      <c r="C871" s="57"/>
      <c r="D871" t="s" s="58">
        <v>1359</v>
      </c>
      <c r="E871" t="s" s="58">
        <v>1234</v>
      </c>
      <c r="F871" s="59">
        <v>5004</v>
      </c>
      <c r="G871" t="s" s="58">
        <v>1347</v>
      </c>
      <c r="H871" s="60">
        <v>2023</v>
      </c>
      <c r="I871" t="s" s="58">
        <v>1355</v>
      </c>
      <c r="J871" t="s" s="72">
        <v>490</v>
      </c>
      <c r="K871" t="s" s="124">
        <v>1356</v>
      </c>
      <c r="L871" s="36">
        <v>54.52</v>
      </c>
      <c r="M871" s="60">
        <f>SUM(O871:X871)</f>
        <v>0</v>
      </c>
      <c r="N871" s="36">
        <f>L871*M871</f>
        <v>0</v>
      </c>
      <c r="O871" s="62"/>
      <c r="P871" s="62"/>
      <c r="Q871" s="62"/>
      <c r="R871" s="62"/>
      <c r="S871" s="62"/>
      <c r="T871" s="62"/>
      <c r="U871" s="62"/>
      <c r="V871" s="62"/>
      <c r="W871" s="62"/>
      <c r="X871" s="62"/>
    </row>
    <row r="872" s="6" customFormat="1" ht="12.75" customHeight="1">
      <c r="A872" t="s" s="52">
        <f>IF(E872=E873,IF(F872=F873,IF(K872=K873,"ne",IF(K873=K874,"ano","ne")),IF(F872=F871,"ano",IF(F873=F874,"ano","ne"))),"ano")</f>
        <v>64</v>
      </c>
      <c r="B872" s="56">
        <v>45292</v>
      </c>
      <c r="C872" s="57"/>
      <c r="D872" t="s" s="58">
        <v>1360</v>
      </c>
      <c r="E872" t="s" s="58">
        <v>1234</v>
      </c>
      <c r="F872" s="59">
        <v>5004</v>
      </c>
      <c r="G872" t="s" s="58">
        <v>1347</v>
      </c>
      <c r="H872" s="60">
        <v>2023</v>
      </c>
      <c r="I872" t="s" s="58">
        <v>1355</v>
      </c>
      <c r="J872" t="s" s="72">
        <v>1240</v>
      </c>
      <c r="K872" t="s" s="124">
        <v>1356</v>
      </c>
      <c r="L872" s="36">
        <v>54.52</v>
      </c>
      <c r="M872" s="60">
        <f>SUM(O872:X872)</f>
        <v>0</v>
      </c>
      <c r="N872" s="36">
        <f>L872*M872</f>
        <v>0</v>
      </c>
      <c r="O872" s="62"/>
      <c r="P872" s="62"/>
      <c r="Q872" s="62"/>
      <c r="R872" s="62"/>
      <c r="S872" s="62"/>
      <c r="T872" s="62"/>
      <c r="U872" s="62"/>
      <c r="V872" s="62"/>
      <c r="W872" s="62"/>
      <c r="X872" s="62"/>
    </row>
    <row r="873" s="6" customFormat="1" ht="12.75" customHeight="1">
      <c r="A873" t="s" s="52">
        <f>IF(E873=E874,IF(F873=F874,IF(K873=K874,"ne",IF(K874=K875,"ano","ne")),IF(F873=F872,"ano",IF(F874=F875,"ano","ne"))),"ano")</f>
        <v>41</v>
      </c>
      <c r="B873" s="56">
        <v>45292</v>
      </c>
      <c r="C873" s="57"/>
      <c r="D873" t="s" s="58">
        <v>1361</v>
      </c>
      <c r="E873" t="s" s="58">
        <v>1234</v>
      </c>
      <c r="F873" s="59">
        <v>5004</v>
      </c>
      <c r="G873" t="s" s="58">
        <v>1347</v>
      </c>
      <c r="H873" s="60">
        <v>2023</v>
      </c>
      <c r="I873" t="s" s="58">
        <v>1362</v>
      </c>
      <c r="J873" t="s" s="72">
        <v>480</v>
      </c>
      <c r="K873" t="s" s="82">
        <v>1363</v>
      </c>
      <c r="L873" s="36">
        <v>54.52</v>
      </c>
      <c r="M873" s="60">
        <f>SUM(O873:X873)</f>
        <v>0</v>
      </c>
      <c r="N873" s="36">
        <f>L873*M873</f>
        <v>0</v>
      </c>
      <c r="O873" s="62"/>
      <c r="P873" s="62"/>
      <c r="Q873" s="62"/>
      <c r="R873" s="62"/>
      <c r="S873" s="62"/>
      <c r="T873" s="62"/>
      <c r="U873" s="62"/>
      <c r="V873" s="62"/>
      <c r="W873" s="62"/>
      <c r="X873" s="62"/>
    </row>
    <row r="874" s="6" customFormat="1" ht="12" customHeight="1">
      <c r="A874" t="s" s="52">
        <f>IF(E874=E875,IF(F874=F875,IF(K874=K875,"ne",IF(K875=K876,"ano","ne")),IF(F874=F873,"ano",IF(F875=F876,"ano","ne"))),"ano")</f>
        <v>41</v>
      </c>
      <c r="B874" s="56">
        <v>45292</v>
      </c>
      <c r="C874" s="57"/>
      <c r="D874" t="s" s="58">
        <v>1364</v>
      </c>
      <c r="E874" t="s" s="58">
        <v>1234</v>
      </c>
      <c r="F874" s="59">
        <v>5004</v>
      </c>
      <c r="G874" t="s" s="58">
        <v>1347</v>
      </c>
      <c r="H874" s="60">
        <v>2023</v>
      </c>
      <c r="I874" t="s" s="58">
        <v>1362</v>
      </c>
      <c r="J874" t="s" s="72">
        <v>482</v>
      </c>
      <c r="K874" t="s" s="82">
        <v>1363</v>
      </c>
      <c r="L874" s="36">
        <v>54.52</v>
      </c>
      <c r="M874" s="60">
        <f>SUM(O874:X874)</f>
        <v>0</v>
      </c>
      <c r="N874" s="36">
        <f>L874*M874</f>
        <v>0</v>
      </c>
      <c r="O874" s="62"/>
      <c r="P874" s="62"/>
      <c r="Q874" s="62"/>
      <c r="R874" s="62"/>
      <c r="S874" s="62"/>
      <c r="T874" s="62"/>
      <c r="U874" s="62"/>
      <c r="V874" s="62"/>
      <c r="W874" s="62"/>
      <c r="X874" s="62"/>
    </row>
    <row r="875" s="6" customFormat="1" ht="12" customHeight="1">
      <c r="A875" t="s" s="52">
        <f>IF(E875=E876,IF(F875=F876,IF(K875=K876,"ne",IF(K876=K877,"ano","ne")),IF(F875=F874,"ano",IF(F876=F877,"ano","ne"))),"ano")</f>
        <v>41</v>
      </c>
      <c r="B875" s="56">
        <v>45292</v>
      </c>
      <c r="C875" s="57"/>
      <c r="D875" t="s" s="58">
        <v>1365</v>
      </c>
      <c r="E875" t="s" s="58">
        <v>1234</v>
      </c>
      <c r="F875" s="59">
        <v>5004</v>
      </c>
      <c r="G875" t="s" s="58">
        <v>1347</v>
      </c>
      <c r="H875" s="60">
        <v>2023</v>
      </c>
      <c r="I875" t="s" s="58">
        <v>1362</v>
      </c>
      <c r="J875" t="s" s="72">
        <v>484</v>
      </c>
      <c r="K875" t="s" s="82">
        <v>1363</v>
      </c>
      <c r="L875" s="36">
        <v>54.52</v>
      </c>
      <c r="M875" s="60">
        <f>SUM(O875:X875)</f>
        <v>0</v>
      </c>
      <c r="N875" s="36">
        <f>L875*M875</f>
        <v>0</v>
      </c>
      <c r="O875" s="62"/>
      <c r="P875" s="62"/>
      <c r="Q875" s="62"/>
      <c r="R875" s="62"/>
      <c r="S875" s="62"/>
      <c r="T875" s="62"/>
      <c r="U875" s="62"/>
      <c r="V875" s="62"/>
      <c r="W875" s="62"/>
      <c r="X875" s="62"/>
    </row>
    <row r="876" s="6" customFormat="1" ht="12" customHeight="1">
      <c r="A876" t="s" s="52">
        <f>IF(E876=E877,IF(F876=F877,IF(K876=K877,"ne",IF(K877=K878,"ano","ne")),IF(F876=F875,"ano",IF(F877=F878,"ano","ne"))),"ano")</f>
        <v>41</v>
      </c>
      <c r="B876" s="56">
        <v>45292</v>
      </c>
      <c r="C876" s="57"/>
      <c r="D876" t="s" s="58">
        <v>1366</v>
      </c>
      <c r="E876" t="s" s="58">
        <v>1234</v>
      </c>
      <c r="F876" s="59">
        <v>5004</v>
      </c>
      <c r="G876" t="s" s="58">
        <v>1347</v>
      </c>
      <c r="H876" s="60">
        <v>2023</v>
      </c>
      <c r="I876" t="s" s="58">
        <v>1362</v>
      </c>
      <c r="J876" t="s" s="72">
        <v>490</v>
      </c>
      <c r="K876" t="s" s="82">
        <v>1363</v>
      </c>
      <c r="L876" s="36">
        <v>54.52</v>
      </c>
      <c r="M876" s="60">
        <f>SUM(O876:X876)</f>
        <v>0</v>
      </c>
      <c r="N876" s="36">
        <f>L876*M876</f>
        <v>0</v>
      </c>
      <c r="O876" s="62"/>
      <c r="P876" s="62"/>
      <c r="Q876" s="62"/>
      <c r="R876" s="62"/>
      <c r="S876" s="62"/>
      <c r="T876" s="62"/>
      <c r="U876" s="62"/>
      <c r="V876" s="62"/>
      <c r="W876" s="62"/>
      <c r="X876" s="62"/>
    </row>
    <row r="877" s="6" customFormat="1" ht="12.75" customHeight="1">
      <c r="A877" t="s" s="52">
        <f>IF(E877=E878,IF(F877=F878,IF(K877=K878,"ne",IF(K878=K879,"ano","ne")),IF(F877=F876,"ano",IF(F878=F879,"ano","ne"))),"ano")</f>
        <v>64</v>
      </c>
      <c r="B877" s="56">
        <v>45292</v>
      </c>
      <c r="C877" s="57"/>
      <c r="D877" t="s" s="58">
        <v>1367</v>
      </c>
      <c r="E877" t="s" s="58">
        <v>1234</v>
      </c>
      <c r="F877" s="59">
        <v>5004</v>
      </c>
      <c r="G877" t="s" s="58">
        <v>1347</v>
      </c>
      <c r="H877" s="60">
        <v>2023</v>
      </c>
      <c r="I877" t="s" s="58">
        <v>1362</v>
      </c>
      <c r="J877" t="s" s="72">
        <v>1240</v>
      </c>
      <c r="K877" t="s" s="82">
        <v>1363</v>
      </c>
      <c r="L877" s="36">
        <v>54.52</v>
      </c>
      <c r="M877" s="60">
        <f>SUM(O877:X877)</f>
        <v>0</v>
      </c>
      <c r="N877" s="36">
        <f>L877*M877</f>
        <v>0</v>
      </c>
      <c r="O877" s="62"/>
      <c r="P877" s="62"/>
      <c r="Q877" s="62"/>
      <c r="R877" s="62"/>
      <c r="S877" s="62"/>
      <c r="T877" s="62"/>
      <c r="U877" s="62"/>
      <c r="V877" s="62"/>
      <c r="W877" s="62"/>
      <c r="X877" s="62"/>
    </row>
    <row r="878" s="6" customFormat="1" ht="12.75" customHeight="1">
      <c r="A878" t="s" s="52">
        <f>IF(E878=E879,IF(F878=F879,IF(K878=K879,"ne",IF(K879=K880,"ano","ne")),IF(F878=F877,"ano",IF(F879=F880,"ano","ne"))),"ano")</f>
        <v>41</v>
      </c>
      <c r="B878" s="56">
        <v>45292</v>
      </c>
      <c r="C878" s="57"/>
      <c r="D878" t="s" s="58">
        <v>1368</v>
      </c>
      <c r="E878" t="s" s="58">
        <v>1234</v>
      </c>
      <c r="F878" s="59">
        <v>5004</v>
      </c>
      <c r="G878" t="s" s="58">
        <v>1347</v>
      </c>
      <c r="H878" s="60">
        <v>2023</v>
      </c>
      <c r="I878" t="s" s="58">
        <v>1369</v>
      </c>
      <c r="J878" t="s" s="72">
        <v>480</v>
      </c>
      <c r="K878" t="s" s="81">
        <v>1369</v>
      </c>
      <c r="L878" s="36">
        <v>54.52</v>
      </c>
      <c r="M878" s="60">
        <f>SUM(O878:X878)</f>
        <v>0</v>
      </c>
      <c r="N878" s="36">
        <f>L878*M878</f>
        <v>0</v>
      </c>
      <c r="O878" s="62"/>
      <c r="P878" s="62"/>
      <c r="Q878" s="62"/>
      <c r="R878" s="62"/>
      <c r="S878" s="62"/>
      <c r="T878" s="62"/>
      <c r="U878" s="62"/>
      <c r="V878" s="62"/>
      <c r="W878" s="62"/>
      <c r="X878" s="62"/>
    </row>
    <row r="879" s="6" customFormat="1" ht="12" customHeight="1">
      <c r="A879" t="s" s="52">
        <f>IF(E879=E880,IF(F879=F880,IF(K879=K880,"ne",IF(K880=K881,"ano","ne")),IF(F879=F878,"ano",IF(F880=F881,"ano","ne"))),"ano")</f>
        <v>41</v>
      </c>
      <c r="B879" s="56">
        <v>45292</v>
      </c>
      <c r="C879" s="57"/>
      <c r="D879" t="s" s="58">
        <v>1370</v>
      </c>
      <c r="E879" t="s" s="58">
        <v>1234</v>
      </c>
      <c r="F879" s="59">
        <v>5004</v>
      </c>
      <c r="G879" t="s" s="58">
        <v>1347</v>
      </c>
      <c r="H879" s="60">
        <v>2023</v>
      </c>
      <c r="I879" t="s" s="58">
        <v>1369</v>
      </c>
      <c r="J879" t="s" s="72">
        <v>482</v>
      </c>
      <c r="K879" t="s" s="81">
        <v>1369</v>
      </c>
      <c r="L879" s="36">
        <v>54.52</v>
      </c>
      <c r="M879" s="60">
        <f>SUM(O879:X879)</f>
        <v>0</v>
      </c>
      <c r="N879" s="36">
        <f>L879*M879</f>
        <v>0</v>
      </c>
      <c r="O879" s="62"/>
      <c r="P879" s="62"/>
      <c r="Q879" s="62"/>
      <c r="R879" s="62"/>
      <c r="S879" s="62"/>
      <c r="T879" s="62"/>
      <c r="U879" s="62"/>
      <c r="V879" s="62"/>
      <c r="W879" s="62"/>
      <c r="X879" s="62"/>
    </row>
    <row r="880" s="6" customFormat="1" ht="12" customHeight="1">
      <c r="A880" t="s" s="52">
        <f>IF(E880=E881,IF(F880=F881,IF(K880=K881,"ne",IF(K881=K882,"ano","ne")),IF(F880=F879,"ano",IF(F881=F882,"ano","ne"))),"ano")</f>
        <v>41</v>
      </c>
      <c r="B880" s="56">
        <v>45292</v>
      </c>
      <c r="C880" s="57"/>
      <c r="D880" t="s" s="58">
        <v>1371</v>
      </c>
      <c r="E880" t="s" s="58">
        <v>1234</v>
      </c>
      <c r="F880" s="59">
        <v>5004</v>
      </c>
      <c r="G880" t="s" s="58">
        <v>1347</v>
      </c>
      <c r="H880" s="60">
        <v>2023</v>
      </c>
      <c r="I880" t="s" s="58">
        <v>1369</v>
      </c>
      <c r="J880" t="s" s="72">
        <v>484</v>
      </c>
      <c r="K880" t="s" s="81">
        <v>1369</v>
      </c>
      <c r="L880" s="36">
        <v>54.52</v>
      </c>
      <c r="M880" s="60">
        <f>SUM(O880:X880)</f>
        <v>0</v>
      </c>
      <c r="N880" s="36">
        <f>L880*M880</f>
        <v>0</v>
      </c>
      <c r="O880" s="62"/>
      <c r="P880" s="62"/>
      <c r="Q880" s="62"/>
      <c r="R880" s="62"/>
      <c r="S880" s="62"/>
      <c r="T880" s="62"/>
      <c r="U880" s="62"/>
      <c r="V880" s="62"/>
      <c r="W880" s="62"/>
      <c r="X880" s="62"/>
    </row>
    <row r="881" s="6" customFormat="1" ht="12" customHeight="1">
      <c r="A881" t="s" s="52">
        <f>IF(E881=E882,IF(F881=F882,IF(K881=K882,"ne",IF(K882=K883,"ano","ne")),IF(F881=F880,"ano",IF(F882=F883,"ano","ne"))),"ano")</f>
        <v>41</v>
      </c>
      <c r="B881" s="56">
        <v>45292</v>
      </c>
      <c r="C881" s="57"/>
      <c r="D881" t="s" s="58">
        <v>1372</v>
      </c>
      <c r="E881" t="s" s="58">
        <v>1234</v>
      </c>
      <c r="F881" s="59">
        <v>5004</v>
      </c>
      <c r="G881" t="s" s="58">
        <v>1347</v>
      </c>
      <c r="H881" s="60">
        <v>2023</v>
      </c>
      <c r="I881" t="s" s="58">
        <v>1369</v>
      </c>
      <c r="J881" t="s" s="72">
        <v>490</v>
      </c>
      <c r="K881" t="s" s="81">
        <v>1369</v>
      </c>
      <c r="L881" s="36">
        <v>54.52</v>
      </c>
      <c r="M881" s="60">
        <f>SUM(O881:X881)</f>
        <v>0</v>
      </c>
      <c r="N881" s="36">
        <f>L881*M881</f>
        <v>0</v>
      </c>
      <c r="O881" s="62"/>
      <c r="P881" s="62"/>
      <c r="Q881" s="62"/>
      <c r="R881" s="62"/>
      <c r="S881" s="62"/>
      <c r="T881" s="62"/>
      <c r="U881" s="62"/>
      <c r="V881" s="62"/>
      <c r="W881" s="62"/>
      <c r="X881" s="62"/>
    </row>
    <row r="882" s="6" customFormat="1" ht="12.75" customHeight="1">
      <c r="A882" t="s" s="52">
        <f>IF(E882=E883,IF(F882=F883,IF(K882=K883,"ne",IF(K883=K884,"ano","ne")),IF(F882=F881,"ano",IF(F883=F884,"ano","ne"))),"ano")</f>
        <v>64</v>
      </c>
      <c r="B882" s="56">
        <v>45292</v>
      </c>
      <c r="C882" s="57"/>
      <c r="D882" t="s" s="58">
        <v>1373</v>
      </c>
      <c r="E882" t="s" s="58">
        <v>1234</v>
      </c>
      <c r="F882" s="59">
        <v>5004</v>
      </c>
      <c r="G882" t="s" s="58">
        <v>1347</v>
      </c>
      <c r="H882" s="60">
        <v>2023</v>
      </c>
      <c r="I882" t="s" s="58">
        <v>1369</v>
      </c>
      <c r="J882" t="s" s="72">
        <v>1240</v>
      </c>
      <c r="K882" t="s" s="81">
        <v>1369</v>
      </c>
      <c r="L882" s="36">
        <v>54.52</v>
      </c>
      <c r="M882" s="60">
        <f>SUM(O882:X882)</f>
        <v>0</v>
      </c>
      <c r="N882" s="36">
        <f>L882*M882</f>
        <v>0</v>
      </c>
      <c r="O882" s="62"/>
      <c r="P882" s="62"/>
      <c r="Q882" s="62"/>
      <c r="R882" s="62"/>
      <c r="S882" s="62"/>
      <c r="T882" s="62"/>
      <c r="U882" s="62"/>
      <c r="V882" s="62"/>
      <c r="W882" s="62"/>
      <c r="X882" s="62"/>
    </row>
    <row r="883" s="6" customFormat="1" ht="12.75" customHeight="1">
      <c r="A883" t="s" s="52">
        <f>IF(E883=E884,IF(F883=F884,IF(K883=K884,"ne",IF(K884=K885,"ano","ne")),IF(F883=F882,"ano",IF(F884=F885,"ano","ne"))),"ano")</f>
        <v>41</v>
      </c>
      <c r="B883" s="56">
        <v>45292</v>
      </c>
      <c r="C883" s="57"/>
      <c r="D883" t="s" s="58">
        <v>1374</v>
      </c>
      <c r="E883" t="s" s="58">
        <v>1234</v>
      </c>
      <c r="F883" s="59">
        <v>4115</v>
      </c>
      <c r="G883" t="s" s="58">
        <v>1375</v>
      </c>
      <c r="H883" s="60">
        <v>2022</v>
      </c>
      <c r="I883" t="s" s="58">
        <v>1376</v>
      </c>
      <c r="J883" t="s" s="72">
        <v>504</v>
      </c>
      <c r="K883" t="s" s="67">
        <v>129</v>
      </c>
      <c r="L883" s="36">
        <v>40.89</v>
      </c>
      <c r="M883" s="60">
        <f>SUM(O883:X883)</f>
        <v>0</v>
      </c>
      <c r="N883" s="36">
        <f>L883*M883</f>
        <v>0</v>
      </c>
      <c r="O883" s="62"/>
      <c r="P883" s="62"/>
      <c r="Q883" s="62"/>
      <c r="R883" s="62"/>
      <c r="S883" s="62"/>
      <c r="T883" s="62"/>
      <c r="U883" s="62"/>
      <c r="V883" s="62"/>
      <c r="W883" s="62"/>
      <c r="X883" s="62"/>
    </row>
    <row r="884" s="6" customFormat="1" ht="12" customHeight="1">
      <c r="A884" t="s" s="52">
        <f>IF(E884=E885,IF(F884=F885,IF(K884=K885,"ne",IF(K885=K886,"ano","ne")),IF(F884=F883,"ano",IF(F885=F886,"ano","ne"))),"ano")</f>
        <v>41</v>
      </c>
      <c r="B884" s="56">
        <v>45292</v>
      </c>
      <c r="C884" s="57"/>
      <c r="D884" t="s" s="58">
        <v>1377</v>
      </c>
      <c r="E884" t="s" s="58">
        <v>1234</v>
      </c>
      <c r="F884" s="59">
        <v>4115</v>
      </c>
      <c r="G884" t="s" s="58">
        <v>1375</v>
      </c>
      <c r="H884" s="60">
        <v>2022</v>
      </c>
      <c r="I884" t="s" s="58">
        <v>1376</v>
      </c>
      <c r="J884" t="s" s="72">
        <v>480</v>
      </c>
      <c r="K884" t="s" s="67">
        <v>129</v>
      </c>
      <c r="L884" s="36">
        <v>40.89</v>
      </c>
      <c r="M884" s="60">
        <f>SUM(O884:X884)</f>
        <v>0</v>
      </c>
      <c r="N884" s="36">
        <f>L884*M884</f>
        <v>0</v>
      </c>
      <c r="O884" s="62"/>
      <c r="P884" s="62"/>
      <c r="Q884" s="62"/>
      <c r="R884" s="62"/>
      <c r="S884" s="62"/>
      <c r="T884" s="62"/>
      <c r="U884" s="62"/>
      <c r="V884" s="62"/>
      <c r="W884" s="62"/>
      <c r="X884" s="62"/>
    </row>
    <row r="885" s="6" customFormat="1" ht="12" customHeight="1">
      <c r="A885" t="s" s="52">
        <f>IF(E885=E886,IF(F885=F886,IF(K885=K886,"ne",IF(K886=K887,"ano","ne")),IF(F885=F884,"ano",IF(F886=F887,"ano","ne"))),"ano")</f>
        <v>41</v>
      </c>
      <c r="B885" s="56">
        <v>45292</v>
      </c>
      <c r="C885" s="57"/>
      <c r="D885" t="s" s="58">
        <v>1378</v>
      </c>
      <c r="E885" t="s" s="58">
        <v>1234</v>
      </c>
      <c r="F885" s="59">
        <v>4115</v>
      </c>
      <c r="G885" t="s" s="58">
        <v>1375</v>
      </c>
      <c r="H885" s="60">
        <v>2022</v>
      </c>
      <c r="I885" t="s" s="58">
        <v>1376</v>
      </c>
      <c r="J885" t="s" s="72">
        <v>482</v>
      </c>
      <c r="K885" t="s" s="67">
        <v>129</v>
      </c>
      <c r="L885" s="36">
        <v>40.89</v>
      </c>
      <c r="M885" s="60">
        <f>SUM(O885:X885)</f>
        <v>0</v>
      </c>
      <c r="N885" s="36">
        <f>L885*M885</f>
        <v>0</v>
      </c>
      <c r="O885" s="62"/>
      <c r="P885" s="62"/>
      <c r="Q885" s="62"/>
      <c r="R885" s="62"/>
      <c r="S885" s="62"/>
      <c r="T885" s="62"/>
      <c r="U885" s="62"/>
      <c r="V885" s="62"/>
      <c r="W885" s="62"/>
      <c r="X885" s="62"/>
    </row>
    <row r="886" s="6" customFormat="1" ht="12" customHeight="1">
      <c r="A886" t="s" s="52">
        <f>IF(E886=E887,IF(F886=F887,IF(K886=K887,"ne",IF(K887=K888,"ano","ne")),IF(F886=F885,"ano",IF(F887=F888,"ano","ne"))),"ano")</f>
        <v>41</v>
      </c>
      <c r="B886" s="56">
        <v>45292</v>
      </c>
      <c r="C886" s="57"/>
      <c r="D886" t="s" s="58">
        <v>1379</v>
      </c>
      <c r="E886" t="s" s="58">
        <v>1234</v>
      </c>
      <c r="F886" s="59">
        <v>4115</v>
      </c>
      <c r="G886" t="s" s="58">
        <v>1375</v>
      </c>
      <c r="H886" s="60">
        <v>2022</v>
      </c>
      <c r="I886" t="s" s="58">
        <v>1376</v>
      </c>
      <c r="J886" t="s" s="72">
        <v>484</v>
      </c>
      <c r="K886" t="s" s="67">
        <v>129</v>
      </c>
      <c r="L886" s="36">
        <v>40.89</v>
      </c>
      <c r="M886" s="60">
        <f>SUM(O886:X886)</f>
        <v>0</v>
      </c>
      <c r="N886" s="36">
        <f>L886*M886</f>
        <v>0</v>
      </c>
      <c r="O886" s="62"/>
      <c r="P886" s="62"/>
      <c r="Q886" s="62"/>
      <c r="R886" s="62"/>
      <c r="S886" s="62"/>
      <c r="T886" s="62"/>
      <c r="U886" s="62"/>
      <c r="V886" s="62"/>
      <c r="W886" s="62"/>
      <c r="X886" s="62"/>
    </row>
    <row r="887" s="6" customFormat="1" ht="12" customHeight="1">
      <c r="A887" t="s" s="52">
        <f>IF(E887=E888,IF(F887=F888,IF(K887=K888,"ne",IF(K888=K889,"ano","ne")),IF(F887=F886,"ano",IF(F888=F889,"ano","ne"))),"ano")</f>
        <v>41</v>
      </c>
      <c r="B887" s="56">
        <v>45292</v>
      </c>
      <c r="C887" s="57"/>
      <c r="D887" t="s" s="58">
        <v>1380</v>
      </c>
      <c r="E887" t="s" s="58">
        <v>1234</v>
      </c>
      <c r="F887" s="59">
        <v>4115</v>
      </c>
      <c r="G887" t="s" s="58">
        <v>1375</v>
      </c>
      <c r="H887" s="60">
        <v>2022</v>
      </c>
      <c r="I887" t="s" s="58">
        <v>1376</v>
      </c>
      <c r="J887" t="s" s="72">
        <v>490</v>
      </c>
      <c r="K887" t="s" s="67">
        <v>129</v>
      </c>
      <c r="L887" s="36">
        <v>40.89</v>
      </c>
      <c r="M887" s="60">
        <f>SUM(O887:X887)</f>
        <v>0</v>
      </c>
      <c r="N887" s="36">
        <f>L887*M887</f>
        <v>0</v>
      </c>
      <c r="O887" s="62"/>
      <c r="P887" s="62"/>
      <c r="Q887" s="62"/>
      <c r="R887" s="62"/>
      <c r="S887" s="62"/>
      <c r="T887" s="62"/>
      <c r="U887" s="62"/>
      <c r="V887" s="62"/>
      <c r="W887" s="62"/>
      <c r="X887" s="62"/>
    </row>
    <row r="888" s="6" customFormat="1" ht="12.75" customHeight="1">
      <c r="A888" t="s" s="52">
        <f>IF(E888=E889,IF(F888=F889,IF(K888=K889,"ne",IF(K889=K890,"ano","ne")),IF(F888=F887,"ano",IF(F889=F890,"ano","ne"))),"ano")</f>
        <v>64</v>
      </c>
      <c r="B888" s="56">
        <v>45292</v>
      </c>
      <c r="C888" s="57"/>
      <c r="D888" t="s" s="58">
        <v>1381</v>
      </c>
      <c r="E888" t="s" s="58">
        <v>1234</v>
      </c>
      <c r="F888" s="59">
        <v>4115</v>
      </c>
      <c r="G888" t="s" s="58">
        <v>1375</v>
      </c>
      <c r="H888" s="60">
        <v>2022</v>
      </c>
      <c r="I888" t="s" s="58">
        <v>1376</v>
      </c>
      <c r="J888" t="s" s="72">
        <v>1240</v>
      </c>
      <c r="K888" t="s" s="67">
        <v>129</v>
      </c>
      <c r="L888" s="36">
        <v>40.89</v>
      </c>
      <c r="M888" s="60">
        <f>SUM(O888:X888)</f>
        <v>0</v>
      </c>
      <c r="N888" s="36">
        <f>L888*M888</f>
        <v>0</v>
      </c>
      <c r="O888" s="62"/>
      <c r="P888" s="62"/>
      <c r="Q888" s="62"/>
      <c r="R888" s="62"/>
      <c r="S888" s="62"/>
      <c r="T888" s="62"/>
      <c r="U888" s="62"/>
      <c r="V888" s="62"/>
      <c r="W888" s="62"/>
      <c r="X888" s="62"/>
    </row>
    <row r="889" s="6" customFormat="1" ht="12.75" customHeight="1">
      <c r="A889" t="s" s="52">
        <f>IF(E889=E890,IF(F889=F890,IF(K889=K890,"ne",IF(K890=K891,"ano","ne")),IF(F889=F888,"ano",IF(F890=F891,"ano","ne"))),"ano")</f>
        <v>41</v>
      </c>
      <c r="B889" s="56">
        <v>45292</v>
      </c>
      <c r="C889" s="57"/>
      <c r="D889" t="s" s="58">
        <v>1382</v>
      </c>
      <c r="E889" t="s" s="58">
        <v>1234</v>
      </c>
      <c r="F889" s="59">
        <v>4116</v>
      </c>
      <c r="G889" t="s" s="58">
        <v>1383</v>
      </c>
      <c r="H889" s="60">
        <v>2022</v>
      </c>
      <c r="I889" t="s" s="58">
        <v>1376</v>
      </c>
      <c r="J889" t="s" s="72">
        <v>504</v>
      </c>
      <c r="K889" t="s" s="67">
        <v>129</v>
      </c>
      <c r="L889" s="36">
        <v>31.8</v>
      </c>
      <c r="M889" s="60">
        <f>SUM(O889:X889)</f>
        <v>0</v>
      </c>
      <c r="N889" s="36">
        <f>L889*M889</f>
        <v>0</v>
      </c>
      <c r="O889" s="62"/>
      <c r="P889" s="62"/>
      <c r="Q889" s="62"/>
      <c r="R889" s="62"/>
      <c r="S889" s="62"/>
      <c r="T889" s="62"/>
      <c r="U889" s="62"/>
      <c r="V889" s="62"/>
      <c r="W889" s="62"/>
      <c r="X889" s="62"/>
    </row>
    <row r="890" s="6" customFormat="1" ht="12" customHeight="1">
      <c r="A890" t="s" s="52">
        <f>IF(E890=E891,IF(F890=F891,IF(K890=K891,"ne",IF(K891=K892,"ano","ne")),IF(F890=F889,"ano",IF(F891=F892,"ano","ne"))),"ano")</f>
        <v>41</v>
      </c>
      <c r="B890" s="56">
        <v>45292</v>
      </c>
      <c r="C890" s="57"/>
      <c r="D890" t="s" s="58">
        <v>1384</v>
      </c>
      <c r="E890" t="s" s="58">
        <v>1234</v>
      </c>
      <c r="F890" s="59">
        <v>4116</v>
      </c>
      <c r="G890" t="s" s="58">
        <v>1383</v>
      </c>
      <c r="H890" s="60">
        <v>2022</v>
      </c>
      <c r="I890" t="s" s="58">
        <v>1376</v>
      </c>
      <c r="J890" t="s" s="72">
        <v>480</v>
      </c>
      <c r="K890" t="s" s="67">
        <v>129</v>
      </c>
      <c r="L890" s="36">
        <v>31.8</v>
      </c>
      <c r="M890" s="60">
        <f>SUM(O890:X890)</f>
        <v>0</v>
      </c>
      <c r="N890" s="36">
        <f>L890*M890</f>
        <v>0</v>
      </c>
      <c r="O890" s="62"/>
      <c r="P890" s="62"/>
      <c r="Q890" s="62"/>
      <c r="R890" s="62"/>
      <c r="S890" s="62"/>
      <c r="T890" s="62"/>
      <c r="U890" s="62"/>
      <c r="V890" s="62"/>
      <c r="W890" s="62"/>
      <c r="X890" s="62"/>
    </row>
    <row r="891" s="6" customFormat="1" ht="12" customHeight="1">
      <c r="A891" t="s" s="52">
        <f>IF(E891=E892,IF(F891=F892,IF(K891=K892,"ne",IF(K892=K893,"ano","ne")),IF(F891=F890,"ano",IF(F892=F893,"ano","ne"))),"ano")</f>
        <v>41</v>
      </c>
      <c r="B891" s="56">
        <v>45292</v>
      </c>
      <c r="C891" s="57"/>
      <c r="D891" t="s" s="58">
        <v>1385</v>
      </c>
      <c r="E891" t="s" s="58">
        <v>1234</v>
      </c>
      <c r="F891" s="59">
        <v>4116</v>
      </c>
      <c r="G891" t="s" s="58">
        <v>1383</v>
      </c>
      <c r="H891" s="60">
        <v>2022</v>
      </c>
      <c r="I891" t="s" s="58">
        <v>1376</v>
      </c>
      <c r="J891" t="s" s="72">
        <v>482</v>
      </c>
      <c r="K891" t="s" s="67">
        <v>129</v>
      </c>
      <c r="L891" s="36">
        <v>31.8</v>
      </c>
      <c r="M891" s="60">
        <f>SUM(O891:X891)</f>
        <v>0</v>
      </c>
      <c r="N891" s="36">
        <f>L891*M891</f>
        <v>0</v>
      </c>
      <c r="O891" s="62"/>
      <c r="P891" s="62"/>
      <c r="Q891" s="62"/>
      <c r="R891" s="62"/>
      <c r="S891" s="62"/>
      <c r="T891" s="62"/>
      <c r="U891" s="62"/>
      <c r="V891" s="62"/>
      <c r="W891" s="62"/>
      <c r="X891" s="62"/>
    </row>
    <row r="892" s="6" customFormat="1" ht="12" customHeight="1">
      <c r="A892" t="s" s="52">
        <f>IF(E892=E893,IF(F892=F893,IF(K892=K893,"ne",IF(K893=K894,"ano","ne")),IF(F892=F891,"ano",IF(F893=F894,"ano","ne"))),"ano")</f>
        <v>41</v>
      </c>
      <c r="B892" s="56">
        <v>45292</v>
      </c>
      <c r="C892" s="57"/>
      <c r="D892" t="s" s="58">
        <v>1386</v>
      </c>
      <c r="E892" t="s" s="58">
        <v>1234</v>
      </c>
      <c r="F892" s="59">
        <v>4116</v>
      </c>
      <c r="G892" t="s" s="58">
        <v>1383</v>
      </c>
      <c r="H892" s="60">
        <v>2022</v>
      </c>
      <c r="I892" t="s" s="58">
        <v>1376</v>
      </c>
      <c r="J892" t="s" s="72">
        <v>484</v>
      </c>
      <c r="K892" t="s" s="67">
        <v>129</v>
      </c>
      <c r="L892" s="36">
        <v>31.8</v>
      </c>
      <c r="M892" s="60">
        <f>SUM(O892:X892)</f>
        <v>0</v>
      </c>
      <c r="N892" s="36">
        <f>L892*M892</f>
        <v>0</v>
      </c>
      <c r="O892" s="62"/>
      <c r="P892" s="62"/>
      <c r="Q892" s="62"/>
      <c r="R892" s="62"/>
      <c r="S892" s="62"/>
      <c r="T892" s="62"/>
      <c r="U892" s="62"/>
      <c r="V892" s="62"/>
      <c r="W892" s="62"/>
      <c r="X892" s="62"/>
    </row>
    <row r="893" s="6" customFormat="1" ht="12" customHeight="1">
      <c r="A893" t="s" s="52">
        <f>IF(E893=E894,IF(F893=F894,IF(K893=K894,"ne",IF(K894=K895,"ano","ne")),IF(F893=F892,"ano",IF(F894=F895,"ano","ne"))),"ano")</f>
        <v>41</v>
      </c>
      <c r="B893" s="56">
        <v>45292</v>
      </c>
      <c r="C893" s="57"/>
      <c r="D893" t="s" s="58">
        <v>1387</v>
      </c>
      <c r="E893" t="s" s="58">
        <v>1234</v>
      </c>
      <c r="F893" s="59">
        <v>4116</v>
      </c>
      <c r="G893" t="s" s="58">
        <v>1383</v>
      </c>
      <c r="H893" s="60">
        <v>2022</v>
      </c>
      <c r="I893" t="s" s="58">
        <v>1376</v>
      </c>
      <c r="J893" t="s" s="72">
        <v>490</v>
      </c>
      <c r="K893" t="s" s="67">
        <v>129</v>
      </c>
      <c r="L893" s="36">
        <v>31.8</v>
      </c>
      <c r="M893" s="60">
        <f>SUM(O893:X893)</f>
        <v>0</v>
      </c>
      <c r="N893" s="36">
        <f>L893*M893</f>
        <v>0</v>
      </c>
      <c r="O893" s="62"/>
      <c r="P893" s="62"/>
      <c r="Q893" s="62"/>
      <c r="R893" s="62"/>
      <c r="S893" s="62"/>
      <c r="T893" s="62"/>
      <c r="U893" s="62"/>
      <c r="V893" s="62"/>
      <c r="W893" s="62"/>
      <c r="X893" s="62"/>
    </row>
    <row r="894" s="6" customFormat="1" ht="12.75" customHeight="1">
      <c r="A894" t="s" s="52">
        <f>IF(E894=E895,IF(F894=F895,IF(K894=K895,"ne",IF(K895=K896,"ano","ne")),IF(F894=F893,"ano",IF(F895=F896,"ano","ne"))),"ano")</f>
        <v>64</v>
      </c>
      <c r="B894" s="56">
        <v>45292</v>
      </c>
      <c r="C894" s="57"/>
      <c r="D894" t="s" s="58">
        <v>1388</v>
      </c>
      <c r="E894" t="s" s="58">
        <v>1234</v>
      </c>
      <c r="F894" s="59">
        <v>4116</v>
      </c>
      <c r="G894" t="s" s="58">
        <v>1383</v>
      </c>
      <c r="H894" s="60">
        <v>2022</v>
      </c>
      <c r="I894" t="s" s="58">
        <v>1376</v>
      </c>
      <c r="J894" t="s" s="72">
        <v>1240</v>
      </c>
      <c r="K894" t="s" s="67">
        <v>129</v>
      </c>
      <c r="L894" s="36">
        <v>31.8</v>
      </c>
      <c r="M894" s="60">
        <f>SUM(O894:X894)</f>
        <v>0</v>
      </c>
      <c r="N894" s="36">
        <f>L894*M894</f>
        <v>0</v>
      </c>
      <c r="O894" s="62"/>
      <c r="P894" s="62"/>
      <c r="Q894" s="62"/>
      <c r="R894" s="62"/>
      <c r="S894" s="62"/>
      <c r="T894" s="62"/>
      <c r="U894" s="62"/>
      <c r="V894" s="62"/>
      <c r="W894" s="62"/>
      <c r="X894" s="62"/>
    </row>
    <row r="895" s="6" customFormat="1" ht="12.75" customHeight="1">
      <c r="A895" t="s" s="52">
        <f>IF(E895=E896,IF(F895=F896,IF(K895=K896,"ne",IF(K896=K897,"ano","ne")),IF(F895=F894,"ano",IF(F896=F897,"ano","ne"))),"ano")</f>
        <v>41</v>
      </c>
      <c r="B895" s="56">
        <v>45292</v>
      </c>
      <c r="C895" t="s" s="63">
        <v>66</v>
      </c>
      <c r="D895" t="s" s="58">
        <v>1389</v>
      </c>
      <c r="E895" t="s" s="58">
        <v>1234</v>
      </c>
      <c r="F895" s="59">
        <v>5005</v>
      </c>
      <c r="G895" t="s" s="58">
        <v>1390</v>
      </c>
      <c r="H895" s="60">
        <v>2023</v>
      </c>
      <c r="I895" t="s" s="58">
        <v>1391</v>
      </c>
      <c r="J895" t="s" s="72">
        <v>480</v>
      </c>
      <c r="K895" t="s" s="125">
        <v>1392</v>
      </c>
      <c r="L895" s="36">
        <v>45.43</v>
      </c>
      <c r="M895" s="60">
        <f>SUM(O895:X895)</f>
        <v>0</v>
      </c>
      <c r="N895" s="36">
        <f>L895*M895</f>
        <v>0</v>
      </c>
      <c r="O895" s="62"/>
      <c r="P895" s="62"/>
      <c r="Q895" s="62"/>
      <c r="R895" s="62"/>
      <c r="S895" s="62"/>
      <c r="T895" s="62"/>
      <c r="U895" s="62"/>
      <c r="V895" s="62"/>
      <c r="W895" s="62"/>
      <c r="X895" s="62"/>
    </row>
    <row r="896" s="6" customFormat="1" ht="12" customHeight="1">
      <c r="A896" t="s" s="52">
        <f>IF(E896=E897,IF(F896=F897,IF(K896=K897,"ne",IF(K897=K898,"ano","ne")),IF(F896=F895,"ano",IF(F897=F898,"ano","ne"))),"ano")</f>
        <v>41</v>
      </c>
      <c r="B896" s="56">
        <v>45292</v>
      </c>
      <c r="C896" t="s" s="63">
        <v>66</v>
      </c>
      <c r="D896" t="s" s="58">
        <v>1393</v>
      </c>
      <c r="E896" t="s" s="58">
        <v>1234</v>
      </c>
      <c r="F896" s="59">
        <v>5005</v>
      </c>
      <c r="G896" t="s" s="58">
        <v>1390</v>
      </c>
      <c r="H896" s="60">
        <v>2023</v>
      </c>
      <c r="I896" t="s" s="58">
        <v>1391</v>
      </c>
      <c r="J896" t="s" s="72">
        <v>482</v>
      </c>
      <c r="K896" t="s" s="125">
        <v>1392</v>
      </c>
      <c r="L896" s="36">
        <v>45.43</v>
      </c>
      <c r="M896" s="60">
        <f>SUM(O896:X896)</f>
        <v>0</v>
      </c>
      <c r="N896" s="36">
        <f>L896*M896</f>
        <v>0</v>
      </c>
      <c r="O896" s="62"/>
      <c r="P896" s="62"/>
      <c r="Q896" s="62"/>
      <c r="R896" s="62"/>
      <c r="S896" s="62"/>
      <c r="T896" s="62"/>
      <c r="U896" s="62"/>
      <c r="V896" s="62"/>
      <c r="W896" s="62"/>
      <c r="X896" s="62"/>
    </row>
    <row r="897" s="6" customFormat="1" ht="12" customHeight="1">
      <c r="A897" t="s" s="52">
        <f>IF(E897=E898,IF(F897=F898,IF(K897=K898,"ne",IF(K898=K899,"ano","ne")),IF(F897=F896,"ano",IF(F898=F899,"ano","ne"))),"ano")</f>
        <v>41</v>
      </c>
      <c r="B897" s="56">
        <v>45292</v>
      </c>
      <c r="C897" t="s" s="63">
        <v>66</v>
      </c>
      <c r="D897" t="s" s="58">
        <v>1394</v>
      </c>
      <c r="E897" t="s" s="58">
        <v>1234</v>
      </c>
      <c r="F897" s="59">
        <v>5005</v>
      </c>
      <c r="G897" t="s" s="58">
        <v>1390</v>
      </c>
      <c r="H897" s="60">
        <v>2023</v>
      </c>
      <c r="I897" t="s" s="58">
        <v>1391</v>
      </c>
      <c r="J897" t="s" s="72">
        <v>484</v>
      </c>
      <c r="K897" t="s" s="125">
        <v>1392</v>
      </c>
      <c r="L897" s="36">
        <v>45.43</v>
      </c>
      <c r="M897" s="60">
        <f>SUM(O897:X897)</f>
        <v>0</v>
      </c>
      <c r="N897" s="36">
        <f>L897*M897</f>
        <v>0</v>
      </c>
      <c r="O897" s="62"/>
      <c r="P897" s="62"/>
      <c r="Q897" s="62"/>
      <c r="R897" s="62"/>
      <c r="S897" s="62"/>
      <c r="T897" s="62"/>
      <c r="U897" s="62"/>
      <c r="V897" s="62"/>
      <c r="W897" s="62"/>
      <c r="X897" s="62"/>
    </row>
    <row r="898" s="6" customFormat="1" ht="12" customHeight="1">
      <c r="A898" t="s" s="52">
        <f>IF(E898=E899,IF(F898=F899,IF(K898=K899,"ne",IF(K899=K900,"ano","ne")),IF(F898=F897,"ano",IF(F899=F900,"ano","ne"))),"ano")</f>
        <v>41</v>
      </c>
      <c r="B898" s="56">
        <v>45292</v>
      </c>
      <c r="C898" t="s" s="63">
        <v>66</v>
      </c>
      <c r="D898" t="s" s="58">
        <v>1395</v>
      </c>
      <c r="E898" t="s" s="58">
        <v>1234</v>
      </c>
      <c r="F898" s="59">
        <v>5005</v>
      </c>
      <c r="G898" t="s" s="58">
        <v>1390</v>
      </c>
      <c r="H898" s="60">
        <v>2023</v>
      </c>
      <c r="I898" t="s" s="58">
        <v>1391</v>
      </c>
      <c r="J898" t="s" s="72">
        <v>490</v>
      </c>
      <c r="K898" t="s" s="125">
        <v>1392</v>
      </c>
      <c r="L898" s="36">
        <v>45.43</v>
      </c>
      <c r="M898" s="60">
        <f>SUM(O898:X898)</f>
        <v>0</v>
      </c>
      <c r="N898" s="36">
        <f>L898*M898</f>
        <v>0</v>
      </c>
      <c r="O898" s="62"/>
      <c r="P898" s="62"/>
      <c r="Q898" s="62"/>
      <c r="R898" s="62"/>
      <c r="S898" s="62"/>
      <c r="T898" s="62"/>
      <c r="U898" s="62"/>
      <c r="V898" s="62"/>
      <c r="W898" s="62"/>
      <c r="X898" s="62"/>
    </row>
    <row r="899" s="6" customFormat="1" ht="12.75" customHeight="1">
      <c r="A899" t="s" s="52">
        <f>IF(E899=E900,IF(F899=F900,IF(K899=K900,"ne",IF(K900=K901,"ano","ne")),IF(F899=F898,"ano",IF(F900=F901,"ano","ne"))),"ano")</f>
        <v>64</v>
      </c>
      <c r="B899" s="56">
        <v>45292</v>
      </c>
      <c r="C899" t="s" s="63">
        <v>66</v>
      </c>
      <c r="D899" t="s" s="58">
        <v>1396</v>
      </c>
      <c r="E899" t="s" s="58">
        <v>1234</v>
      </c>
      <c r="F899" s="59">
        <v>5005</v>
      </c>
      <c r="G899" t="s" s="58">
        <v>1390</v>
      </c>
      <c r="H899" s="60">
        <v>2023</v>
      </c>
      <c r="I899" t="s" s="58">
        <v>1391</v>
      </c>
      <c r="J899" t="s" s="72">
        <v>1240</v>
      </c>
      <c r="K899" t="s" s="125">
        <v>1392</v>
      </c>
      <c r="L899" s="36">
        <v>45.43</v>
      </c>
      <c r="M899" s="60">
        <f>SUM(O899:X899)</f>
        <v>0</v>
      </c>
      <c r="N899" s="36">
        <f>L899*M899</f>
        <v>0</v>
      </c>
      <c r="O899" s="62"/>
      <c r="P899" s="62"/>
      <c r="Q899" s="62"/>
      <c r="R899" s="62"/>
      <c r="S899" s="62"/>
      <c r="T899" s="62"/>
      <c r="U899" s="62"/>
      <c r="V899" s="62"/>
      <c r="W899" s="62"/>
      <c r="X899" s="62"/>
    </row>
    <row r="900" s="6" customFormat="1" ht="12.75" customHeight="1">
      <c r="A900" t="s" s="52">
        <f>IF(E900=E901,IF(F900=F901,IF(K900=K901,"ne",IF(K901=K902,"ano","ne")),IF(F900=F899,"ano",IF(F901=F902,"ano","ne"))),"ano")</f>
        <v>41</v>
      </c>
      <c r="B900" s="56">
        <v>45292</v>
      </c>
      <c r="C900" t="s" s="63">
        <v>66</v>
      </c>
      <c r="D900" t="s" s="58">
        <v>1397</v>
      </c>
      <c r="E900" t="s" s="58">
        <v>1234</v>
      </c>
      <c r="F900" s="59">
        <v>5005</v>
      </c>
      <c r="G900" t="s" s="58">
        <v>1390</v>
      </c>
      <c r="H900" s="60">
        <v>2023</v>
      </c>
      <c r="I900" t="s" s="58">
        <v>1348</v>
      </c>
      <c r="J900" t="s" s="72">
        <v>480</v>
      </c>
      <c r="K900" t="s" s="118">
        <v>1349</v>
      </c>
      <c r="L900" s="36">
        <v>45.43</v>
      </c>
      <c r="M900" s="60">
        <f>SUM(O900:X900)</f>
        <v>0</v>
      </c>
      <c r="N900" s="36">
        <f>L900*M900</f>
        <v>0</v>
      </c>
      <c r="O900" s="62"/>
      <c r="P900" s="62"/>
      <c r="Q900" s="62"/>
      <c r="R900" s="62"/>
      <c r="S900" s="62"/>
      <c r="T900" s="62"/>
      <c r="U900" s="62"/>
      <c r="V900" s="62"/>
      <c r="W900" s="62"/>
      <c r="X900" s="62"/>
    </row>
    <row r="901" s="6" customFormat="1" ht="12" customHeight="1">
      <c r="A901" t="s" s="52">
        <f>IF(E901=E902,IF(F901=F902,IF(K901=K902,"ne",IF(K902=K903,"ano","ne")),IF(F901=F900,"ano",IF(F902=F903,"ano","ne"))),"ano")</f>
        <v>41</v>
      </c>
      <c r="B901" s="56">
        <v>45292</v>
      </c>
      <c r="C901" t="s" s="63">
        <v>66</v>
      </c>
      <c r="D901" t="s" s="58">
        <v>1398</v>
      </c>
      <c r="E901" t="s" s="58">
        <v>1234</v>
      </c>
      <c r="F901" s="59">
        <v>5005</v>
      </c>
      <c r="G901" t="s" s="58">
        <v>1390</v>
      </c>
      <c r="H901" s="60">
        <v>2023</v>
      </c>
      <c r="I901" t="s" s="58">
        <v>1348</v>
      </c>
      <c r="J901" t="s" s="72">
        <v>482</v>
      </c>
      <c r="K901" t="s" s="118">
        <v>1349</v>
      </c>
      <c r="L901" s="36">
        <v>45.43</v>
      </c>
      <c r="M901" s="60">
        <f>SUM(O901:X901)</f>
        <v>0</v>
      </c>
      <c r="N901" s="36">
        <f>L901*M901</f>
        <v>0</v>
      </c>
      <c r="O901" s="62"/>
      <c r="P901" s="62"/>
      <c r="Q901" s="62"/>
      <c r="R901" s="62"/>
      <c r="S901" s="62"/>
      <c r="T901" s="62"/>
      <c r="U901" s="62"/>
      <c r="V901" s="62"/>
      <c r="W901" s="62"/>
      <c r="X901" s="62"/>
    </row>
    <row r="902" s="6" customFormat="1" ht="12" customHeight="1">
      <c r="A902" t="s" s="52">
        <f>IF(E902=E903,IF(F902=F903,IF(K902=K903,"ne",IF(K903=K904,"ano","ne")),IF(F902=F901,"ano",IF(F903=F904,"ano","ne"))),"ano")</f>
        <v>41</v>
      </c>
      <c r="B902" s="56">
        <v>45292</v>
      </c>
      <c r="C902" t="s" s="63">
        <v>66</v>
      </c>
      <c r="D902" t="s" s="58">
        <v>1399</v>
      </c>
      <c r="E902" t="s" s="58">
        <v>1234</v>
      </c>
      <c r="F902" s="59">
        <v>5005</v>
      </c>
      <c r="G902" t="s" s="58">
        <v>1390</v>
      </c>
      <c r="H902" s="60">
        <v>2023</v>
      </c>
      <c r="I902" t="s" s="58">
        <v>1348</v>
      </c>
      <c r="J902" t="s" s="72">
        <v>484</v>
      </c>
      <c r="K902" t="s" s="118">
        <v>1349</v>
      </c>
      <c r="L902" s="36">
        <v>45.43</v>
      </c>
      <c r="M902" s="60">
        <f>SUM(O902:X902)</f>
        <v>0</v>
      </c>
      <c r="N902" s="36">
        <f>L902*M902</f>
        <v>0</v>
      </c>
      <c r="O902" s="62"/>
      <c r="P902" s="62"/>
      <c r="Q902" s="62"/>
      <c r="R902" s="62"/>
      <c r="S902" s="62"/>
      <c r="T902" s="62"/>
      <c r="U902" s="62"/>
      <c r="V902" s="62"/>
      <c r="W902" s="62"/>
      <c r="X902" s="62"/>
    </row>
    <row r="903" s="6" customFormat="1" ht="12" customHeight="1">
      <c r="A903" t="s" s="52">
        <f>IF(E903=E904,IF(F903=F904,IF(K903=K904,"ne",IF(K904=K905,"ano","ne")),IF(F903=F902,"ano",IF(F904=F905,"ano","ne"))),"ano")</f>
        <v>41</v>
      </c>
      <c r="B903" s="56">
        <v>45292</v>
      </c>
      <c r="C903" t="s" s="63">
        <v>66</v>
      </c>
      <c r="D903" t="s" s="58">
        <v>1400</v>
      </c>
      <c r="E903" t="s" s="58">
        <v>1234</v>
      </c>
      <c r="F903" s="59">
        <v>5005</v>
      </c>
      <c r="G903" t="s" s="58">
        <v>1390</v>
      </c>
      <c r="H903" s="60">
        <v>2023</v>
      </c>
      <c r="I903" t="s" s="58">
        <v>1348</v>
      </c>
      <c r="J903" t="s" s="72">
        <v>490</v>
      </c>
      <c r="K903" t="s" s="118">
        <v>1349</v>
      </c>
      <c r="L903" s="36">
        <v>45.43</v>
      </c>
      <c r="M903" s="60">
        <f>SUM(O903:X903)</f>
        <v>0</v>
      </c>
      <c r="N903" s="36">
        <f>L903*M903</f>
        <v>0</v>
      </c>
      <c r="O903" s="62"/>
      <c r="P903" s="62"/>
      <c r="Q903" s="62"/>
      <c r="R903" s="62"/>
      <c r="S903" s="62"/>
      <c r="T903" s="62"/>
      <c r="U903" s="62"/>
      <c r="V903" s="62"/>
      <c r="W903" s="62"/>
      <c r="X903" s="62"/>
    </row>
    <row r="904" s="6" customFormat="1" ht="12.75" customHeight="1">
      <c r="A904" t="s" s="52">
        <f>IF(E904=E905,IF(F904=F905,IF(K904=K905,"ne",IF(K905=K906,"ano","ne")),IF(F904=F903,"ano",IF(F905=F906,"ano","ne"))),"ano")</f>
        <v>64</v>
      </c>
      <c r="B904" s="56">
        <v>45292</v>
      </c>
      <c r="C904" t="s" s="63">
        <v>66</v>
      </c>
      <c r="D904" t="s" s="58">
        <v>1401</v>
      </c>
      <c r="E904" t="s" s="58">
        <v>1234</v>
      </c>
      <c r="F904" s="59">
        <v>5005</v>
      </c>
      <c r="G904" t="s" s="58">
        <v>1390</v>
      </c>
      <c r="H904" s="60">
        <v>2023</v>
      </c>
      <c r="I904" t="s" s="58">
        <v>1348</v>
      </c>
      <c r="J904" t="s" s="72">
        <v>1240</v>
      </c>
      <c r="K904" t="s" s="118">
        <v>1349</v>
      </c>
      <c r="L904" s="36">
        <v>45.43</v>
      </c>
      <c r="M904" s="60">
        <f>SUM(O904:X904)</f>
        <v>0</v>
      </c>
      <c r="N904" s="36">
        <f>L904*M904</f>
        <v>0</v>
      </c>
      <c r="O904" s="62"/>
      <c r="P904" s="62"/>
      <c r="Q904" s="62"/>
      <c r="R904" s="62"/>
      <c r="S904" s="62"/>
      <c r="T904" s="62"/>
      <c r="U904" s="62"/>
      <c r="V904" s="62"/>
      <c r="W904" s="62"/>
      <c r="X904" s="62"/>
    </row>
    <row r="905" s="6" customFormat="1" ht="12.75" customHeight="1">
      <c r="A905" t="s" s="52">
        <f>IF(E905=E906,IF(F905=F906,IF(K905=K906,"ne",IF(K906=K907,"ano","ne")),IF(F905=F904,"ano",IF(F906=F907,"ano","ne"))),"ano")</f>
        <v>41</v>
      </c>
      <c r="B905" s="56">
        <v>45292</v>
      </c>
      <c r="C905" t="s" s="63">
        <v>66</v>
      </c>
      <c r="D905" t="s" s="58">
        <v>1402</v>
      </c>
      <c r="E905" t="s" s="58">
        <v>1234</v>
      </c>
      <c r="F905" s="59">
        <v>5005</v>
      </c>
      <c r="G905" t="s" s="58">
        <v>1390</v>
      </c>
      <c r="H905" s="60">
        <v>2023</v>
      </c>
      <c r="I905" t="s" s="58">
        <v>1307</v>
      </c>
      <c r="J905" t="s" s="72">
        <v>480</v>
      </c>
      <c r="K905" t="s" s="123">
        <v>1307</v>
      </c>
      <c r="L905" s="36">
        <v>45.43</v>
      </c>
      <c r="M905" s="60">
        <f>SUM(O905:X905)</f>
        <v>0</v>
      </c>
      <c r="N905" s="36">
        <f>L905*M905</f>
        <v>0</v>
      </c>
      <c r="O905" s="62"/>
      <c r="P905" s="62"/>
      <c r="Q905" s="62"/>
      <c r="R905" s="62"/>
      <c r="S905" s="62"/>
      <c r="T905" s="62"/>
      <c r="U905" s="62"/>
      <c r="V905" s="62"/>
      <c r="W905" s="62"/>
      <c r="X905" s="62"/>
    </row>
    <row r="906" s="6" customFormat="1" ht="12" customHeight="1">
      <c r="A906" t="s" s="52">
        <f>IF(E906=E907,IF(F906=F907,IF(K906=K907,"ne",IF(K907=K908,"ano","ne")),IF(F906=F905,"ano",IF(F907=F908,"ano","ne"))),"ano")</f>
        <v>41</v>
      </c>
      <c r="B906" s="56">
        <v>45292</v>
      </c>
      <c r="C906" t="s" s="63">
        <v>66</v>
      </c>
      <c r="D906" t="s" s="58">
        <v>1403</v>
      </c>
      <c r="E906" t="s" s="58">
        <v>1234</v>
      </c>
      <c r="F906" s="59">
        <v>5005</v>
      </c>
      <c r="G906" t="s" s="58">
        <v>1390</v>
      </c>
      <c r="H906" s="60">
        <v>2023</v>
      </c>
      <c r="I906" t="s" s="58">
        <v>1307</v>
      </c>
      <c r="J906" t="s" s="72">
        <v>482</v>
      </c>
      <c r="K906" t="s" s="123">
        <v>1307</v>
      </c>
      <c r="L906" s="36">
        <v>45.43</v>
      </c>
      <c r="M906" s="60">
        <f>SUM(O906:X906)</f>
        <v>0</v>
      </c>
      <c r="N906" s="36">
        <f>L906*M906</f>
        <v>0</v>
      </c>
      <c r="O906" s="62"/>
      <c r="P906" s="62"/>
      <c r="Q906" s="62"/>
      <c r="R906" s="62"/>
      <c r="S906" s="62"/>
      <c r="T906" s="62"/>
      <c r="U906" s="62"/>
      <c r="V906" s="62"/>
      <c r="W906" s="62"/>
      <c r="X906" s="62"/>
    </row>
    <row r="907" s="6" customFormat="1" ht="12" customHeight="1">
      <c r="A907" t="s" s="52">
        <f>IF(E907=E908,IF(F907=F908,IF(K907=K908,"ne",IF(K908=K909,"ano","ne")),IF(F907=F906,"ano",IF(F908=F909,"ano","ne"))),"ano")</f>
        <v>41</v>
      </c>
      <c r="B907" s="56">
        <v>45292</v>
      </c>
      <c r="C907" t="s" s="63">
        <v>66</v>
      </c>
      <c r="D907" t="s" s="58">
        <v>1404</v>
      </c>
      <c r="E907" t="s" s="58">
        <v>1234</v>
      </c>
      <c r="F907" s="59">
        <v>5005</v>
      </c>
      <c r="G907" t="s" s="58">
        <v>1390</v>
      </c>
      <c r="H907" s="60">
        <v>2023</v>
      </c>
      <c r="I907" t="s" s="58">
        <v>1307</v>
      </c>
      <c r="J907" t="s" s="72">
        <v>484</v>
      </c>
      <c r="K907" t="s" s="123">
        <v>1307</v>
      </c>
      <c r="L907" s="36">
        <v>45.43</v>
      </c>
      <c r="M907" s="60">
        <f>SUM(O907:X907)</f>
        <v>0</v>
      </c>
      <c r="N907" s="36">
        <f>L907*M907</f>
        <v>0</v>
      </c>
      <c r="O907" s="62"/>
      <c r="P907" s="62"/>
      <c r="Q907" s="62"/>
      <c r="R907" s="62"/>
      <c r="S907" s="62"/>
      <c r="T907" s="62"/>
      <c r="U907" s="62"/>
      <c r="V907" s="62"/>
      <c r="W907" s="62"/>
      <c r="X907" s="62"/>
    </row>
    <row r="908" s="6" customFormat="1" ht="12" customHeight="1">
      <c r="A908" t="s" s="52">
        <f>IF(E908=E909,IF(F908=F909,IF(K908=K909,"ne",IF(K909=K910,"ano","ne")),IF(F908=F907,"ano",IF(F909=F910,"ano","ne"))),"ano")</f>
        <v>41</v>
      </c>
      <c r="B908" s="56">
        <v>45292</v>
      </c>
      <c r="C908" t="s" s="63">
        <v>66</v>
      </c>
      <c r="D908" t="s" s="58">
        <v>1405</v>
      </c>
      <c r="E908" t="s" s="58">
        <v>1234</v>
      </c>
      <c r="F908" s="59">
        <v>5005</v>
      </c>
      <c r="G908" t="s" s="58">
        <v>1390</v>
      </c>
      <c r="H908" s="60">
        <v>2023</v>
      </c>
      <c r="I908" t="s" s="58">
        <v>1307</v>
      </c>
      <c r="J908" t="s" s="72">
        <v>490</v>
      </c>
      <c r="K908" t="s" s="123">
        <v>1307</v>
      </c>
      <c r="L908" s="36">
        <v>45.43</v>
      </c>
      <c r="M908" s="60">
        <f>SUM(O908:X908)</f>
        <v>0</v>
      </c>
      <c r="N908" s="36">
        <f>L908*M908</f>
        <v>0</v>
      </c>
      <c r="O908" s="62"/>
      <c r="P908" s="62"/>
      <c r="Q908" s="62"/>
      <c r="R908" s="62"/>
      <c r="S908" s="62"/>
      <c r="T908" s="62"/>
      <c r="U908" s="62"/>
      <c r="V908" s="62"/>
      <c r="W908" s="62"/>
      <c r="X908" s="62"/>
    </row>
    <row r="909" s="6" customFormat="1" ht="12.75" customHeight="1">
      <c r="A909" t="s" s="52">
        <f>IF(E909=E910,IF(F909=F910,IF(K909=K910,"ne",IF(K910=K911,"ano","ne")),IF(F909=F908,"ano",IF(F910=F911,"ano","ne"))),"ano")</f>
        <v>64</v>
      </c>
      <c r="B909" s="56">
        <v>45292</v>
      </c>
      <c r="C909" t="s" s="63">
        <v>66</v>
      </c>
      <c r="D909" t="s" s="58">
        <v>1406</v>
      </c>
      <c r="E909" t="s" s="58">
        <v>1234</v>
      </c>
      <c r="F909" s="59">
        <v>5005</v>
      </c>
      <c r="G909" t="s" s="58">
        <v>1390</v>
      </c>
      <c r="H909" s="60">
        <v>2023</v>
      </c>
      <c r="I909" t="s" s="58">
        <v>1307</v>
      </c>
      <c r="J909" t="s" s="72">
        <v>1240</v>
      </c>
      <c r="K909" t="s" s="123">
        <v>1307</v>
      </c>
      <c r="L909" s="36">
        <v>45.43</v>
      </c>
      <c r="M909" s="60">
        <f>SUM(O909:X909)</f>
        <v>0</v>
      </c>
      <c r="N909" s="36">
        <f>L909*M909</f>
        <v>0</v>
      </c>
      <c r="O909" s="62"/>
      <c r="P909" s="62"/>
      <c r="Q909" s="62"/>
      <c r="R909" s="62"/>
      <c r="S909" s="62"/>
      <c r="T909" s="62"/>
      <c r="U909" s="62"/>
      <c r="V909" s="62"/>
      <c r="W909" s="62"/>
      <c r="X909" s="62"/>
    </row>
    <row r="910" s="6" customFormat="1" ht="12.75" customHeight="1">
      <c r="A910" t="s" s="52">
        <f>IF(E910=E911,IF(F910=F911,IF(K910=K911,"ne",IF(K911=K912,"ano","ne")),IF(F910=F909,"ano",IF(F911=F912,"ano","ne"))),"ano")</f>
        <v>41</v>
      </c>
      <c r="B910" s="56">
        <v>45292</v>
      </c>
      <c r="C910" t="s" s="63">
        <v>66</v>
      </c>
      <c r="D910" t="s" s="58">
        <v>1407</v>
      </c>
      <c r="E910" t="s" s="58">
        <v>1234</v>
      </c>
      <c r="F910" s="59">
        <v>5005</v>
      </c>
      <c r="G910" t="s" s="58">
        <v>1390</v>
      </c>
      <c r="H910" s="60">
        <v>2023</v>
      </c>
      <c r="I910" t="s" s="58">
        <v>1408</v>
      </c>
      <c r="J910" t="s" s="72">
        <v>480</v>
      </c>
      <c r="K910" t="s" s="116">
        <v>1409</v>
      </c>
      <c r="L910" s="36">
        <v>45.43</v>
      </c>
      <c r="M910" s="60">
        <f>SUM(O910:X910)</f>
        <v>0</v>
      </c>
      <c r="N910" s="36">
        <f>L910*M910</f>
        <v>0</v>
      </c>
      <c r="O910" s="62"/>
      <c r="P910" s="62"/>
      <c r="Q910" s="62"/>
      <c r="R910" s="62"/>
      <c r="S910" s="62"/>
      <c r="T910" s="62"/>
      <c r="U910" s="62"/>
      <c r="V910" s="62"/>
      <c r="W910" s="62"/>
      <c r="X910" s="62"/>
    </row>
    <row r="911" s="6" customFormat="1" ht="12" customHeight="1">
      <c r="A911" t="s" s="52">
        <f>IF(E911=E912,IF(F911=F912,IF(K911=K912,"ne",IF(K912=K913,"ano","ne")),IF(F911=F910,"ano",IF(F912=F913,"ano","ne"))),"ano")</f>
        <v>41</v>
      </c>
      <c r="B911" s="56">
        <v>45292</v>
      </c>
      <c r="C911" t="s" s="63">
        <v>66</v>
      </c>
      <c r="D911" t="s" s="58">
        <v>1410</v>
      </c>
      <c r="E911" t="s" s="58">
        <v>1234</v>
      </c>
      <c r="F911" s="59">
        <v>5005</v>
      </c>
      <c r="G911" t="s" s="58">
        <v>1390</v>
      </c>
      <c r="H911" s="60">
        <v>2023</v>
      </c>
      <c r="I911" t="s" s="58">
        <v>1408</v>
      </c>
      <c r="J911" t="s" s="72">
        <v>482</v>
      </c>
      <c r="K911" t="s" s="116">
        <v>1409</v>
      </c>
      <c r="L911" s="36">
        <v>45.43</v>
      </c>
      <c r="M911" s="60">
        <f>SUM(O911:X911)</f>
        <v>0</v>
      </c>
      <c r="N911" s="36">
        <f>L911*M911</f>
        <v>0</v>
      </c>
      <c r="O911" s="62"/>
      <c r="P911" s="62"/>
      <c r="Q911" s="62"/>
      <c r="R911" s="62"/>
      <c r="S911" s="62"/>
      <c r="T911" s="62"/>
      <c r="U911" s="62"/>
      <c r="V911" s="62"/>
      <c r="W911" s="62"/>
      <c r="X911" s="62"/>
    </row>
    <row r="912" s="6" customFormat="1" ht="12" customHeight="1">
      <c r="A912" t="s" s="52">
        <f>IF(E912=E913,IF(F912=F913,IF(K912=K913,"ne",IF(K913=K914,"ano","ne")),IF(F912=F911,"ano",IF(F913=F914,"ano","ne"))),"ano")</f>
        <v>41</v>
      </c>
      <c r="B912" s="56">
        <v>45292</v>
      </c>
      <c r="C912" t="s" s="63">
        <v>66</v>
      </c>
      <c r="D912" t="s" s="58">
        <v>1411</v>
      </c>
      <c r="E912" t="s" s="58">
        <v>1234</v>
      </c>
      <c r="F912" s="59">
        <v>5005</v>
      </c>
      <c r="G912" t="s" s="58">
        <v>1390</v>
      </c>
      <c r="H912" s="60">
        <v>2023</v>
      </c>
      <c r="I912" t="s" s="58">
        <v>1408</v>
      </c>
      <c r="J912" t="s" s="72">
        <v>484</v>
      </c>
      <c r="K912" t="s" s="116">
        <v>1409</v>
      </c>
      <c r="L912" s="36">
        <v>45.43</v>
      </c>
      <c r="M912" s="60">
        <f>SUM(O912:X912)</f>
        <v>0</v>
      </c>
      <c r="N912" s="36">
        <f>L912*M912</f>
        <v>0</v>
      </c>
      <c r="O912" s="62"/>
      <c r="P912" s="62"/>
      <c r="Q912" s="62"/>
      <c r="R912" s="62"/>
      <c r="S912" s="62"/>
      <c r="T912" s="62"/>
      <c r="U912" s="62"/>
      <c r="V912" s="62"/>
      <c r="W912" s="62"/>
      <c r="X912" s="62"/>
    </row>
    <row r="913" s="6" customFormat="1" ht="12" customHeight="1">
      <c r="A913" t="s" s="52">
        <f>IF(E913=E914,IF(F913=F914,IF(K913=K914,"ne",IF(K914=K915,"ano","ne")),IF(F913=F912,"ano",IF(F914=F915,"ano","ne"))),"ano")</f>
        <v>41</v>
      </c>
      <c r="B913" s="56">
        <v>45292</v>
      </c>
      <c r="C913" t="s" s="63">
        <v>66</v>
      </c>
      <c r="D913" t="s" s="58">
        <v>1412</v>
      </c>
      <c r="E913" t="s" s="58">
        <v>1234</v>
      </c>
      <c r="F913" s="59">
        <v>5005</v>
      </c>
      <c r="G913" t="s" s="58">
        <v>1390</v>
      </c>
      <c r="H913" s="60">
        <v>2023</v>
      </c>
      <c r="I913" t="s" s="58">
        <v>1408</v>
      </c>
      <c r="J913" t="s" s="72">
        <v>490</v>
      </c>
      <c r="K913" t="s" s="116">
        <v>1409</v>
      </c>
      <c r="L913" s="36">
        <v>45.43</v>
      </c>
      <c r="M913" s="60">
        <f>SUM(O913:X913)</f>
        <v>0</v>
      </c>
      <c r="N913" s="36">
        <f>L913*M913</f>
        <v>0</v>
      </c>
      <c r="O913" s="62"/>
      <c r="P913" s="62"/>
      <c r="Q913" s="62"/>
      <c r="R913" s="62"/>
      <c r="S913" s="62"/>
      <c r="T913" s="62"/>
      <c r="U913" s="62"/>
      <c r="V913" s="62"/>
      <c r="W913" s="62"/>
      <c r="X913" s="62"/>
    </row>
    <row r="914" s="6" customFormat="1" ht="12.75" customHeight="1">
      <c r="A914" t="s" s="52">
        <f>IF(E914=E915,IF(F914=F915,IF(K914=K915,"ne",IF(K915=K916,"ano","ne")),IF(F914=F913,"ano",IF(F915=F916,"ano","ne"))),"ano")</f>
        <v>64</v>
      </c>
      <c r="B914" s="56">
        <v>45292</v>
      </c>
      <c r="C914" t="s" s="63">
        <v>66</v>
      </c>
      <c r="D914" t="s" s="58">
        <v>1413</v>
      </c>
      <c r="E914" t="s" s="58">
        <v>1234</v>
      </c>
      <c r="F914" s="59">
        <v>5005</v>
      </c>
      <c r="G914" t="s" s="58">
        <v>1390</v>
      </c>
      <c r="H914" s="60">
        <v>2023</v>
      </c>
      <c r="I914" t="s" s="58">
        <v>1408</v>
      </c>
      <c r="J914" t="s" s="72">
        <v>1240</v>
      </c>
      <c r="K914" t="s" s="116">
        <v>1409</v>
      </c>
      <c r="L914" s="36">
        <v>45.43</v>
      </c>
      <c r="M914" s="60">
        <f>SUM(O914:X914)</f>
        <v>0</v>
      </c>
      <c r="N914" s="36">
        <f>L914*M914</f>
        <v>0</v>
      </c>
      <c r="O914" s="62"/>
      <c r="P914" s="62"/>
      <c r="Q914" s="62"/>
      <c r="R914" s="62"/>
      <c r="S914" s="62"/>
      <c r="T914" s="62"/>
      <c r="U914" s="62"/>
      <c r="V914" s="62"/>
      <c r="W914" s="62"/>
      <c r="X914" s="62"/>
    </row>
    <row r="915" s="6" customFormat="1" ht="12.75" customHeight="1">
      <c r="A915" t="s" s="52">
        <f>IF(E915=E916,IF(F915=F916,IF(K915=K916,"ne",IF(K916=K917,"ano","ne")),IF(F915=F914,"ano",IF(F916=F917,"ano","ne"))),"ano")</f>
        <v>41</v>
      </c>
      <c r="B915" s="56">
        <v>45292</v>
      </c>
      <c r="C915" t="s" s="63">
        <v>66</v>
      </c>
      <c r="D915" t="s" s="58">
        <v>1414</v>
      </c>
      <c r="E915" t="s" s="58">
        <v>1234</v>
      </c>
      <c r="F915" s="59">
        <v>5006</v>
      </c>
      <c r="G915" t="s" s="58">
        <v>1415</v>
      </c>
      <c r="H915" s="60">
        <v>2023</v>
      </c>
      <c r="I915" t="s" s="58">
        <v>1391</v>
      </c>
      <c r="J915" t="s" s="72">
        <v>480</v>
      </c>
      <c r="K915" t="s" s="125">
        <v>1392</v>
      </c>
      <c r="L915" s="36">
        <v>36.34</v>
      </c>
      <c r="M915" s="60">
        <f>SUM(O915:X915)</f>
        <v>0</v>
      </c>
      <c r="N915" s="36">
        <f>L915*M915</f>
        <v>0</v>
      </c>
      <c r="O915" s="62"/>
      <c r="P915" s="62"/>
      <c r="Q915" s="62"/>
      <c r="R915" s="62"/>
      <c r="S915" s="62"/>
      <c r="T915" s="62"/>
      <c r="U915" s="62"/>
      <c r="V915" s="62"/>
      <c r="W915" s="62"/>
      <c r="X915" s="62"/>
    </row>
    <row r="916" s="6" customFormat="1" ht="12" customHeight="1">
      <c r="A916" t="s" s="52">
        <f>IF(E916=E917,IF(F916=F917,IF(K916=K917,"ne",IF(K917=K918,"ano","ne")),IF(F916=F915,"ano",IF(F917=F918,"ano","ne"))),"ano")</f>
        <v>41</v>
      </c>
      <c r="B916" s="56">
        <v>45292</v>
      </c>
      <c r="C916" t="s" s="63">
        <v>66</v>
      </c>
      <c r="D916" t="s" s="58">
        <v>1416</v>
      </c>
      <c r="E916" t="s" s="58">
        <v>1234</v>
      </c>
      <c r="F916" s="59">
        <v>5006</v>
      </c>
      <c r="G916" t="s" s="58">
        <v>1415</v>
      </c>
      <c r="H916" s="60">
        <v>2023</v>
      </c>
      <c r="I916" t="s" s="58">
        <v>1391</v>
      </c>
      <c r="J916" t="s" s="72">
        <v>482</v>
      </c>
      <c r="K916" t="s" s="125">
        <v>1392</v>
      </c>
      <c r="L916" s="36">
        <v>36.34</v>
      </c>
      <c r="M916" s="60">
        <f>SUM(O916:X916)</f>
        <v>0</v>
      </c>
      <c r="N916" s="36">
        <f>L916*M916</f>
        <v>0</v>
      </c>
      <c r="O916" s="62"/>
      <c r="P916" s="62"/>
      <c r="Q916" s="62"/>
      <c r="R916" s="62"/>
      <c r="S916" s="62"/>
      <c r="T916" s="62"/>
      <c r="U916" s="62"/>
      <c r="V916" s="62"/>
      <c r="W916" s="62"/>
      <c r="X916" s="62"/>
    </row>
    <row r="917" s="6" customFormat="1" ht="12" customHeight="1">
      <c r="A917" t="s" s="52">
        <f>IF(E917=E918,IF(F917=F918,IF(K917=K918,"ne",IF(K918=K919,"ano","ne")),IF(F917=F916,"ano",IF(F918=F919,"ano","ne"))),"ano")</f>
        <v>41</v>
      </c>
      <c r="B917" s="56">
        <v>45292</v>
      </c>
      <c r="C917" t="s" s="63">
        <v>66</v>
      </c>
      <c r="D917" t="s" s="58">
        <v>1417</v>
      </c>
      <c r="E917" t="s" s="58">
        <v>1234</v>
      </c>
      <c r="F917" s="59">
        <v>5006</v>
      </c>
      <c r="G917" t="s" s="58">
        <v>1415</v>
      </c>
      <c r="H917" s="60">
        <v>2023</v>
      </c>
      <c r="I917" t="s" s="58">
        <v>1391</v>
      </c>
      <c r="J917" t="s" s="72">
        <v>484</v>
      </c>
      <c r="K917" t="s" s="125">
        <v>1392</v>
      </c>
      <c r="L917" s="36">
        <v>36.34</v>
      </c>
      <c r="M917" s="60">
        <f>SUM(O917:X917)</f>
        <v>0</v>
      </c>
      <c r="N917" s="36">
        <f>L917*M917</f>
        <v>0</v>
      </c>
      <c r="O917" s="62"/>
      <c r="P917" s="62"/>
      <c r="Q917" s="62"/>
      <c r="R917" s="62"/>
      <c r="S917" s="62"/>
      <c r="T917" s="62"/>
      <c r="U917" s="62"/>
      <c r="V917" s="62"/>
      <c r="W917" s="62"/>
      <c r="X917" s="62"/>
    </row>
    <row r="918" s="6" customFormat="1" ht="12" customHeight="1">
      <c r="A918" t="s" s="52">
        <f>IF(E918=E919,IF(F918=F919,IF(K918=K919,"ne",IF(K919=K920,"ano","ne")),IF(F918=F917,"ano",IF(F919=F920,"ano","ne"))),"ano")</f>
        <v>41</v>
      </c>
      <c r="B918" s="56">
        <v>45292</v>
      </c>
      <c r="C918" t="s" s="63">
        <v>66</v>
      </c>
      <c r="D918" t="s" s="58">
        <v>1418</v>
      </c>
      <c r="E918" t="s" s="58">
        <v>1234</v>
      </c>
      <c r="F918" s="59">
        <v>5006</v>
      </c>
      <c r="G918" t="s" s="58">
        <v>1415</v>
      </c>
      <c r="H918" s="60">
        <v>2023</v>
      </c>
      <c r="I918" t="s" s="58">
        <v>1391</v>
      </c>
      <c r="J918" t="s" s="72">
        <v>490</v>
      </c>
      <c r="K918" t="s" s="125">
        <v>1392</v>
      </c>
      <c r="L918" s="36">
        <v>36.34</v>
      </c>
      <c r="M918" s="60">
        <f>SUM(O918:X918)</f>
        <v>0</v>
      </c>
      <c r="N918" s="36">
        <f>L918*M918</f>
        <v>0</v>
      </c>
      <c r="O918" s="62"/>
      <c r="P918" s="62"/>
      <c r="Q918" s="62"/>
      <c r="R918" s="62"/>
      <c r="S918" s="62"/>
      <c r="T918" s="62"/>
      <c r="U918" s="62"/>
      <c r="V918" s="62"/>
      <c r="W918" s="62"/>
      <c r="X918" s="62"/>
    </row>
    <row r="919" s="6" customFormat="1" ht="12.75" customHeight="1">
      <c r="A919" t="s" s="52">
        <f>IF(E919=E920,IF(F919=F920,IF(K919=K920,"ne",IF(K920=K921,"ano","ne")),IF(F919=F918,"ano",IF(F920=F921,"ano","ne"))),"ano")</f>
        <v>64</v>
      </c>
      <c r="B919" s="56">
        <v>45292</v>
      </c>
      <c r="C919" t="s" s="63">
        <v>66</v>
      </c>
      <c r="D919" t="s" s="58">
        <v>1419</v>
      </c>
      <c r="E919" t="s" s="58">
        <v>1234</v>
      </c>
      <c r="F919" s="59">
        <v>5006</v>
      </c>
      <c r="G919" t="s" s="58">
        <v>1415</v>
      </c>
      <c r="H919" s="60">
        <v>2023</v>
      </c>
      <c r="I919" t="s" s="58">
        <v>1391</v>
      </c>
      <c r="J919" t="s" s="72">
        <v>1240</v>
      </c>
      <c r="K919" t="s" s="125">
        <v>1392</v>
      </c>
      <c r="L919" s="36">
        <v>36.34</v>
      </c>
      <c r="M919" s="60">
        <f>SUM(O919:X919)</f>
        <v>0</v>
      </c>
      <c r="N919" s="36">
        <f>L919*M919</f>
        <v>0</v>
      </c>
      <c r="O919" s="62"/>
      <c r="P919" s="62"/>
      <c r="Q919" s="62"/>
      <c r="R919" s="62"/>
      <c r="S919" s="62"/>
      <c r="T919" s="62"/>
      <c r="U919" s="62"/>
      <c r="V919" s="62"/>
      <c r="W919" s="62"/>
      <c r="X919" s="62"/>
    </row>
    <row r="920" s="6" customFormat="1" ht="12.75" customHeight="1">
      <c r="A920" t="s" s="52">
        <f>IF(E920=E921,IF(F920=F921,IF(K920=K921,"ne",IF(K921=K922,"ano","ne")),IF(F920=F919,"ano",IF(F921=F922,"ano","ne"))),"ano")</f>
        <v>41</v>
      </c>
      <c r="B920" s="56">
        <v>45292</v>
      </c>
      <c r="C920" t="s" s="63">
        <v>66</v>
      </c>
      <c r="D920" t="s" s="58">
        <v>1420</v>
      </c>
      <c r="E920" t="s" s="58">
        <v>1234</v>
      </c>
      <c r="F920" s="59">
        <v>5006</v>
      </c>
      <c r="G920" t="s" s="58">
        <v>1415</v>
      </c>
      <c r="H920" s="60">
        <v>2023</v>
      </c>
      <c r="I920" t="s" s="58">
        <v>1348</v>
      </c>
      <c r="J920" t="s" s="72">
        <v>480</v>
      </c>
      <c r="K920" t="s" s="118">
        <v>1349</v>
      </c>
      <c r="L920" s="36">
        <v>36.34</v>
      </c>
      <c r="M920" s="60">
        <f>SUM(O920:X920)</f>
        <v>0</v>
      </c>
      <c r="N920" s="36">
        <f>L920*M920</f>
        <v>0</v>
      </c>
      <c r="O920" s="62"/>
      <c r="P920" s="62"/>
      <c r="Q920" s="62"/>
      <c r="R920" s="62"/>
      <c r="S920" s="62"/>
      <c r="T920" s="62"/>
      <c r="U920" s="62"/>
      <c r="V920" s="62"/>
      <c r="W920" s="62"/>
      <c r="X920" s="62"/>
    </row>
    <row r="921" s="6" customFormat="1" ht="12" customHeight="1">
      <c r="A921" t="s" s="52">
        <f>IF(E921=E922,IF(F921=F922,IF(K921=K922,"ne",IF(K922=K923,"ano","ne")),IF(F921=F920,"ano",IF(F922=F923,"ano","ne"))),"ano")</f>
        <v>41</v>
      </c>
      <c r="B921" s="56">
        <v>45292</v>
      </c>
      <c r="C921" t="s" s="63">
        <v>66</v>
      </c>
      <c r="D921" t="s" s="58">
        <v>1421</v>
      </c>
      <c r="E921" t="s" s="58">
        <v>1234</v>
      </c>
      <c r="F921" s="59">
        <v>5006</v>
      </c>
      <c r="G921" t="s" s="58">
        <v>1415</v>
      </c>
      <c r="H921" s="60">
        <v>2023</v>
      </c>
      <c r="I921" t="s" s="58">
        <v>1348</v>
      </c>
      <c r="J921" t="s" s="72">
        <v>482</v>
      </c>
      <c r="K921" t="s" s="118">
        <v>1349</v>
      </c>
      <c r="L921" s="36">
        <v>36.34</v>
      </c>
      <c r="M921" s="60">
        <f>SUM(O921:X921)</f>
        <v>0</v>
      </c>
      <c r="N921" s="36">
        <f>L921*M921</f>
        <v>0</v>
      </c>
      <c r="O921" s="62"/>
      <c r="P921" s="62"/>
      <c r="Q921" s="62"/>
      <c r="R921" s="62"/>
      <c r="S921" s="62"/>
      <c r="T921" s="62"/>
      <c r="U921" s="62"/>
      <c r="V921" s="62"/>
      <c r="W921" s="62"/>
      <c r="X921" s="62"/>
    </row>
    <row r="922" s="6" customFormat="1" ht="12" customHeight="1">
      <c r="A922" t="s" s="52">
        <f>IF(E922=E923,IF(F922=F923,IF(K922=K923,"ne",IF(K923=K924,"ano","ne")),IF(F922=F921,"ano",IF(F923=F924,"ano","ne"))),"ano")</f>
        <v>41</v>
      </c>
      <c r="B922" s="56">
        <v>45292</v>
      </c>
      <c r="C922" t="s" s="63">
        <v>66</v>
      </c>
      <c r="D922" t="s" s="58">
        <v>1422</v>
      </c>
      <c r="E922" t="s" s="58">
        <v>1234</v>
      </c>
      <c r="F922" s="59">
        <v>5006</v>
      </c>
      <c r="G922" t="s" s="58">
        <v>1415</v>
      </c>
      <c r="H922" s="60">
        <v>2023</v>
      </c>
      <c r="I922" t="s" s="58">
        <v>1348</v>
      </c>
      <c r="J922" t="s" s="72">
        <v>484</v>
      </c>
      <c r="K922" t="s" s="118">
        <v>1349</v>
      </c>
      <c r="L922" s="36">
        <v>36.34</v>
      </c>
      <c r="M922" s="60">
        <f>SUM(O922:X922)</f>
        <v>0</v>
      </c>
      <c r="N922" s="36">
        <f>L922*M922</f>
        <v>0</v>
      </c>
      <c r="O922" s="62"/>
      <c r="P922" s="62"/>
      <c r="Q922" s="62"/>
      <c r="R922" s="62"/>
      <c r="S922" s="62"/>
      <c r="T922" s="62"/>
      <c r="U922" s="62"/>
      <c r="V922" s="62"/>
      <c r="W922" s="62"/>
      <c r="X922" s="62"/>
    </row>
    <row r="923" s="6" customFormat="1" ht="12" customHeight="1">
      <c r="A923" t="s" s="52">
        <f>IF(E923=E924,IF(F923=F924,IF(K923=K924,"ne",IF(K924=K925,"ano","ne")),IF(F923=F922,"ano",IF(F924=F925,"ano","ne"))),"ano")</f>
        <v>41</v>
      </c>
      <c r="B923" s="56">
        <v>45292</v>
      </c>
      <c r="C923" t="s" s="63">
        <v>66</v>
      </c>
      <c r="D923" t="s" s="58">
        <v>1423</v>
      </c>
      <c r="E923" t="s" s="58">
        <v>1234</v>
      </c>
      <c r="F923" s="59">
        <v>5006</v>
      </c>
      <c r="G923" t="s" s="58">
        <v>1415</v>
      </c>
      <c r="H923" s="60">
        <v>2023</v>
      </c>
      <c r="I923" t="s" s="58">
        <v>1348</v>
      </c>
      <c r="J923" t="s" s="72">
        <v>490</v>
      </c>
      <c r="K923" t="s" s="118">
        <v>1349</v>
      </c>
      <c r="L923" s="36">
        <v>36.34</v>
      </c>
      <c r="M923" s="60">
        <f>SUM(O923:X923)</f>
        <v>0</v>
      </c>
      <c r="N923" s="36">
        <f>L923*M923</f>
        <v>0</v>
      </c>
      <c r="O923" s="62"/>
      <c r="P923" s="62"/>
      <c r="Q923" s="62"/>
      <c r="R923" s="62"/>
      <c r="S923" s="62"/>
      <c r="T923" s="62"/>
      <c r="U923" s="62"/>
      <c r="V923" s="62"/>
      <c r="W923" s="62"/>
      <c r="X923" s="62"/>
    </row>
    <row r="924" s="6" customFormat="1" ht="12.75" customHeight="1">
      <c r="A924" t="s" s="52">
        <f>IF(E924=E925,IF(F924=F925,IF(K924=K925,"ne",IF(K925=K926,"ano","ne")),IF(F924=F923,"ano",IF(F925=F926,"ano","ne"))),"ano")</f>
        <v>64</v>
      </c>
      <c r="B924" s="56">
        <v>45292</v>
      </c>
      <c r="C924" t="s" s="63">
        <v>66</v>
      </c>
      <c r="D924" t="s" s="58">
        <v>1424</v>
      </c>
      <c r="E924" t="s" s="58">
        <v>1234</v>
      </c>
      <c r="F924" s="59">
        <v>5006</v>
      </c>
      <c r="G924" t="s" s="58">
        <v>1415</v>
      </c>
      <c r="H924" s="60">
        <v>2023</v>
      </c>
      <c r="I924" t="s" s="58">
        <v>1348</v>
      </c>
      <c r="J924" t="s" s="72">
        <v>1240</v>
      </c>
      <c r="K924" t="s" s="118">
        <v>1349</v>
      </c>
      <c r="L924" s="36">
        <v>36.34</v>
      </c>
      <c r="M924" s="60">
        <f>SUM(O924:X924)</f>
        <v>0</v>
      </c>
      <c r="N924" s="36">
        <f>L924*M924</f>
        <v>0</v>
      </c>
      <c r="O924" s="62"/>
      <c r="P924" s="62"/>
      <c r="Q924" s="62"/>
      <c r="R924" s="62"/>
      <c r="S924" s="62"/>
      <c r="T924" s="62"/>
      <c r="U924" s="62"/>
      <c r="V924" s="62"/>
      <c r="W924" s="62"/>
      <c r="X924" s="62"/>
    </row>
    <row r="925" s="6" customFormat="1" ht="12.75" customHeight="1">
      <c r="A925" t="s" s="52">
        <f>IF(E925=E926,IF(F925=F926,IF(K925=K926,"ne",IF(K926=K927,"ano","ne")),IF(F925=F924,"ano",IF(F926=F927,"ano","ne"))),"ano")</f>
        <v>41</v>
      </c>
      <c r="B925" s="56">
        <v>45292</v>
      </c>
      <c r="C925" t="s" s="63">
        <v>66</v>
      </c>
      <c r="D925" t="s" s="58">
        <v>1425</v>
      </c>
      <c r="E925" t="s" s="58">
        <v>1234</v>
      </c>
      <c r="F925" s="59">
        <v>5006</v>
      </c>
      <c r="G925" t="s" s="58">
        <v>1415</v>
      </c>
      <c r="H925" s="60">
        <v>2023</v>
      </c>
      <c r="I925" t="s" s="58">
        <v>1307</v>
      </c>
      <c r="J925" t="s" s="72">
        <v>480</v>
      </c>
      <c r="K925" t="s" s="123">
        <v>1307</v>
      </c>
      <c r="L925" s="36">
        <v>36.34</v>
      </c>
      <c r="M925" s="60">
        <f>SUM(O925:X925)</f>
        <v>0</v>
      </c>
      <c r="N925" s="36">
        <f>L925*M925</f>
        <v>0</v>
      </c>
      <c r="O925" s="62"/>
      <c r="P925" s="62"/>
      <c r="Q925" s="62"/>
      <c r="R925" s="62"/>
      <c r="S925" s="62"/>
      <c r="T925" s="62"/>
      <c r="U925" s="62"/>
      <c r="V925" s="62"/>
      <c r="W925" s="62"/>
      <c r="X925" s="62"/>
    </row>
    <row r="926" s="6" customFormat="1" ht="12" customHeight="1">
      <c r="A926" t="s" s="52">
        <f>IF(E926=E927,IF(F926=F927,IF(K926=K927,"ne",IF(K927=K928,"ano","ne")),IF(F926=F925,"ano",IF(F927=F928,"ano","ne"))),"ano")</f>
        <v>41</v>
      </c>
      <c r="B926" s="56">
        <v>45292</v>
      </c>
      <c r="C926" t="s" s="63">
        <v>66</v>
      </c>
      <c r="D926" t="s" s="58">
        <v>1426</v>
      </c>
      <c r="E926" t="s" s="58">
        <v>1234</v>
      </c>
      <c r="F926" s="59">
        <v>5006</v>
      </c>
      <c r="G926" t="s" s="58">
        <v>1415</v>
      </c>
      <c r="H926" s="60">
        <v>2023</v>
      </c>
      <c r="I926" t="s" s="58">
        <v>1307</v>
      </c>
      <c r="J926" t="s" s="72">
        <v>482</v>
      </c>
      <c r="K926" t="s" s="123">
        <v>1307</v>
      </c>
      <c r="L926" s="36">
        <v>36.34</v>
      </c>
      <c r="M926" s="60">
        <f>SUM(O926:X926)</f>
        <v>0</v>
      </c>
      <c r="N926" s="36">
        <f>L926*M926</f>
        <v>0</v>
      </c>
      <c r="O926" s="62"/>
      <c r="P926" s="62"/>
      <c r="Q926" s="62"/>
      <c r="R926" s="62"/>
      <c r="S926" s="62"/>
      <c r="T926" s="62"/>
      <c r="U926" s="62"/>
      <c r="V926" s="62"/>
      <c r="W926" s="62"/>
      <c r="X926" s="62"/>
    </row>
    <row r="927" s="6" customFormat="1" ht="12" customHeight="1">
      <c r="A927" t="s" s="52">
        <f>IF(E927=E928,IF(F927=F928,IF(K927=K928,"ne",IF(K928=K929,"ano","ne")),IF(F927=F926,"ano",IF(F928=F929,"ano","ne"))),"ano")</f>
        <v>41</v>
      </c>
      <c r="B927" s="56">
        <v>45292</v>
      </c>
      <c r="C927" t="s" s="63">
        <v>66</v>
      </c>
      <c r="D927" t="s" s="58">
        <v>1427</v>
      </c>
      <c r="E927" t="s" s="58">
        <v>1234</v>
      </c>
      <c r="F927" s="59">
        <v>5006</v>
      </c>
      <c r="G927" t="s" s="58">
        <v>1415</v>
      </c>
      <c r="H927" s="60">
        <v>2023</v>
      </c>
      <c r="I927" t="s" s="58">
        <v>1307</v>
      </c>
      <c r="J927" t="s" s="72">
        <v>484</v>
      </c>
      <c r="K927" t="s" s="123">
        <v>1307</v>
      </c>
      <c r="L927" s="36">
        <v>36.34</v>
      </c>
      <c r="M927" s="60">
        <f>SUM(O927:X927)</f>
        <v>0</v>
      </c>
      <c r="N927" s="36">
        <f>L927*M927</f>
        <v>0</v>
      </c>
      <c r="O927" s="62"/>
      <c r="P927" s="62"/>
      <c r="Q927" s="62"/>
      <c r="R927" s="62"/>
      <c r="S927" s="62"/>
      <c r="T927" s="62"/>
      <c r="U927" s="62"/>
      <c r="V927" s="62"/>
      <c r="W927" s="62"/>
      <c r="X927" s="62"/>
    </row>
    <row r="928" s="6" customFormat="1" ht="12" customHeight="1">
      <c r="A928" t="s" s="52">
        <f>IF(E928=E929,IF(F928=F929,IF(K928=K929,"ne",IF(K929=K930,"ano","ne")),IF(F928=F927,"ano",IF(F929=F930,"ano","ne"))),"ano")</f>
        <v>41</v>
      </c>
      <c r="B928" s="56">
        <v>45292</v>
      </c>
      <c r="C928" t="s" s="63">
        <v>66</v>
      </c>
      <c r="D928" t="s" s="58">
        <v>1428</v>
      </c>
      <c r="E928" t="s" s="58">
        <v>1234</v>
      </c>
      <c r="F928" s="59">
        <v>5006</v>
      </c>
      <c r="G928" t="s" s="58">
        <v>1415</v>
      </c>
      <c r="H928" s="60">
        <v>2023</v>
      </c>
      <c r="I928" t="s" s="58">
        <v>1307</v>
      </c>
      <c r="J928" t="s" s="72">
        <v>490</v>
      </c>
      <c r="K928" t="s" s="123">
        <v>1307</v>
      </c>
      <c r="L928" s="36">
        <v>36.34</v>
      </c>
      <c r="M928" s="60">
        <f>SUM(O928:X928)</f>
        <v>0</v>
      </c>
      <c r="N928" s="36">
        <f>L928*M928</f>
        <v>0</v>
      </c>
      <c r="O928" s="62"/>
      <c r="P928" s="62"/>
      <c r="Q928" s="62"/>
      <c r="R928" s="62"/>
      <c r="S928" s="62"/>
      <c r="T928" s="62"/>
      <c r="U928" s="62"/>
      <c r="V928" s="62"/>
      <c r="W928" s="62"/>
      <c r="X928" s="62"/>
    </row>
    <row r="929" s="6" customFormat="1" ht="12.75" customHeight="1">
      <c r="A929" t="s" s="52">
        <f>IF(E929=E930,IF(F929=F930,IF(K929=K930,"ne",IF(K930=K931,"ano","ne")),IF(F929=F928,"ano",IF(F930=F931,"ano","ne"))),"ano")</f>
        <v>64</v>
      </c>
      <c r="B929" s="56">
        <v>45292</v>
      </c>
      <c r="C929" t="s" s="63">
        <v>66</v>
      </c>
      <c r="D929" t="s" s="58">
        <v>1429</v>
      </c>
      <c r="E929" t="s" s="58">
        <v>1234</v>
      </c>
      <c r="F929" s="59">
        <v>5006</v>
      </c>
      <c r="G929" t="s" s="58">
        <v>1415</v>
      </c>
      <c r="H929" s="60">
        <v>2023</v>
      </c>
      <c r="I929" t="s" s="58">
        <v>1307</v>
      </c>
      <c r="J929" t="s" s="72">
        <v>1240</v>
      </c>
      <c r="K929" t="s" s="123">
        <v>1307</v>
      </c>
      <c r="L929" s="36">
        <v>36.34</v>
      </c>
      <c r="M929" s="60">
        <f>SUM(O929:X929)</f>
        <v>0</v>
      </c>
      <c r="N929" s="36">
        <f>L929*M929</f>
        <v>0</v>
      </c>
      <c r="O929" s="62"/>
      <c r="P929" s="62"/>
      <c r="Q929" s="62"/>
      <c r="R929" s="62"/>
      <c r="S929" s="62"/>
      <c r="T929" s="62"/>
      <c r="U929" s="62"/>
      <c r="V929" s="62"/>
      <c r="W929" s="62"/>
      <c r="X929" s="62"/>
    </row>
    <row r="930" s="6" customFormat="1" ht="12.75" customHeight="1">
      <c r="A930" t="s" s="52">
        <f>IF(E930=E931,IF(F930=F931,IF(K930=K931,"ne",IF(K931=K932,"ano","ne")),IF(F930=F929,"ano",IF(F931=F932,"ano","ne"))),"ano")</f>
        <v>41</v>
      </c>
      <c r="B930" s="56">
        <v>45292</v>
      </c>
      <c r="C930" t="s" s="63">
        <v>66</v>
      </c>
      <c r="D930" t="s" s="58">
        <v>1430</v>
      </c>
      <c r="E930" t="s" s="58">
        <v>1234</v>
      </c>
      <c r="F930" s="59">
        <v>5006</v>
      </c>
      <c r="G930" t="s" s="58">
        <v>1415</v>
      </c>
      <c r="H930" s="60">
        <v>2023</v>
      </c>
      <c r="I930" t="s" s="58">
        <v>1408</v>
      </c>
      <c r="J930" t="s" s="72">
        <v>480</v>
      </c>
      <c r="K930" t="s" s="116">
        <v>1409</v>
      </c>
      <c r="L930" s="36">
        <v>36.34</v>
      </c>
      <c r="M930" s="60">
        <f>SUM(O930:X930)</f>
        <v>0</v>
      </c>
      <c r="N930" s="36">
        <f>L930*M930</f>
        <v>0</v>
      </c>
      <c r="O930" s="62"/>
      <c r="P930" s="62"/>
      <c r="Q930" s="62"/>
      <c r="R930" s="62"/>
      <c r="S930" s="62"/>
      <c r="T930" s="62"/>
      <c r="U930" s="62"/>
      <c r="V930" s="62"/>
      <c r="W930" s="62"/>
      <c r="X930" s="62"/>
    </row>
    <row r="931" s="6" customFormat="1" ht="12" customHeight="1">
      <c r="A931" t="s" s="52">
        <f>IF(E931=E932,IF(F931=F932,IF(K931=K932,"ne",IF(K932=K933,"ano","ne")),IF(F931=F930,"ano",IF(F932=F933,"ano","ne"))),"ano")</f>
        <v>41</v>
      </c>
      <c r="B931" s="56">
        <v>45292</v>
      </c>
      <c r="C931" t="s" s="63">
        <v>66</v>
      </c>
      <c r="D931" t="s" s="58">
        <v>1431</v>
      </c>
      <c r="E931" t="s" s="58">
        <v>1234</v>
      </c>
      <c r="F931" s="59">
        <v>5006</v>
      </c>
      <c r="G931" t="s" s="58">
        <v>1415</v>
      </c>
      <c r="H931" s="60">
        <v>2023</v>
      </c>
      <c r="I931" t="s" s="58">
        <v>1408</v>
      </c>
      <c r="J931" t="s" s="72">
        <v>482</v>
      </c>
      <c r="K931" t="s" s="116">
        <v>1409</v>
      </c>
      <c r="L931" s="36">
        <v>36.34</v>
      </c>
      <c r="M931" s="60">
        <f>SUM(O931:X931)</f>
        <v>0</v>
      </c>
      <c r="N931" s="36">
        <f>L931*M931</f>
        <v>0</v>
      </c>
      <c r="O931" s="62"/>
      <c r="P931" s="62"/>
      <c r="Q931" s="62"/>
      <c r="R931" s="62"/>
      <c r="S931" s="62"/>
      <c r="T931" s="62"/>
      <c r="U931" s="62"/>
      <c r="V931" s="62"/>
      <c r="W931" s="62"/>
      <c r="X931" s="62"/>
    </row>
    <row r="932" s="6" customFormat="1" ht="12" customHeight="1">
      <c r="A932" t="s" s="52">
        <f>IF(E932=E933,IF(F932=F933,IF(K932=K933,"ne",IF(K933=K934,"ano","ne")),IF(F932=F931,"ano",IF(F933=F934,"ano","ne"))),"ano")</f>
        <v>41</v>
      </c>
      <c r="B932" s="56">
        <v>45292</v>
      </c>
      <c r="C932" t="s" s="63">
        <v>66</v>
      </c>
      <c r="D932" t="s" s="58">
        <v>1432</v>
      </c>
      <c r="E932" t="s" s="58">
        <v>1234</v>
      </c>
      <c r="F932" s="59">
        <v>5006</v>
      </c>
      <c r="G932" t="s" s="58">
        <v>1415</v>
      </c>
      <c r="H932" s="60">
        <v>2023</v>
      </c>
      <c r="I932" t="s" s="58">
        <v>1408</v>
      </c>
      <c r="J932" t="s" s="72">
        <v>484</v>
      </c>
      <c r="K932" t="s" s="116">
        <v>1409</v>
      </c>
      <c r="L932" s="36">
        <v>36.34</v>
      </c>
      <c r="M932" s="60">
        <f>SUM(O932:X932)</f>
        <v>0</v>
      </c>
      <c r="N932" s="36">
        <f>L932*M932</f>
        <v>0</v>
      </c>
      <c r="O932" s="62"/>
      <c r="P932" s="62"/>
      <c r="Q932" s="62"/>
      <c r="R932" s="62"/>
      <c r="S932" s="62"/>
      <c r="T932" s="62"/>
      <c r="U932" s="62"/>
      <c r="V932" s="62"/>
      <c r="W932" s="62"/>
      <c r="X932" s="62"/>
    </row>
    <row r="933" s="6" customFormat="1" ht="12" customHeight="1">
      <c r="A933" t="s" s="52">
        <f>IF(E933=E934,IF(F933=F934,IF(K933=K934,"ne",IF(K934=K935,"ano","ne")),IF(F933=F932,"ano",IF(F934=F935,"ano","ne"))),"ano")</f>
        <v>41</v>
      </c>
      <c r="B933" s="56">
        <v>45292</v>
      </c>
      <c r="C933" t="s" s="63">
        <v>66</v>
      </c>
      <c r="D933" t="s" s="58">
        <v>1433</v>
      </c>
      <c r="E933" t="s" s="58">
        <v>1234</v>
      </c>
      <c r="F933" s="59">
        <v>5006</v>
      </c>
      <c r="G933" t="s" s="58">
        <v>1415</v>
      </c>
      <c r="H933" s="60">
        <v>2023</v>
      </c>
      <c r="I933" t="s" s="58">
        <v>1408</v>
      </c>
      <c r="J933" t="s" s="72">
        <v>490</v>
      </c>
      <c r="K933" t="s" s="116">
        <v>1409</v>
      </c>
      <c r="L933" s="36">
        <v>36.34</v>
      </c>
      <c r="M933" s="60">
        <f>SUM(O933:X933)</f>
        <v>0</v>
      </c>
      <c r="N933" s="36">
        <f>L933*M933</f>
        <v>0</v>
      </c>
      <c r="O933" s="62"/>
      <c r="P933" s="62"/>
      <c r="Q933" s="62"/>
      <c r="R933" s="62"/>
      <c r="S933" s="62"/>
      <c r="T933" s="62"/>
      <c r="U933" s="62"/>
      <c r="V933" s="62"/>
      <c r="W933" s="62"/>
      <c r="X933" s="62"/>
    </row>
    <row r="934" s="6" customFormat="1" ht="12.75" customHeight="1">
      <c r="A934" t="s" s="52">
        <f>IF(E934=E935,IF(F934=F935,IF(K934=K935,"ne",IF(K935=K936,"ano","ne")),IF(F934=F933,"ano",IF(F935=F936,"ano","ne"))),"ano")</f>
        <v>64</v>
      </c>
      <c r="B934" s="56">
        <v>45292</v>
      </c>
      <c r="C934" t="s" s="63">
        <v>66</v>
      </c>
      <c r="D934" t="s" s="58">
        <v>1434</v>
      </c>
      <c r="E934" t="s" s="58">
        <v>1234</v>
      </c>
      <c r="F934" s="59">
        <v>5006</v>
      </c>
      <c r="G934" t="s" s="58">
        <v>1415</v>
      </c>
      <c r="H934" s="60">
        <v>2023</v>
      </c>
      <c r="I934" t="s" s="58">
        <v>1408</v>
      </c>
      <c r="J934" t="s" s="72">
        <v>1240</v>
      </c>
      <c r="K934" t="s" s="116">
        <v>1409</v>
      </c>
      <c r="L934" s="36">
        <v>36.34</v>
      </c>
      <c r="M934" s="60">
        <f>SUM(O934:X934)</f>
        <v>0</v>
      </c>
      <c r="N934" s="36">
        <f>L934*M934</f>
        <v>0</v>
      </c>
      <c r="O934" s="62"/>
      <c r="P934" s="62"/>
      <c r="Q934" s="62"/>
      <c r="R934" s="62"/>
      <c r="S934" s="62"/>
      <c r="T934" s="62"/>
      <c r="U934" s="62"/>
      <c r="V934" s="62"/>
      <c r="W934" s="62"/>
      <c r="X934" s="62"/>
    </row>
    <row r="935" s="6" customFormat="1" ht="12.75" customHeight="1">
      <c r="A935" t="s" s="52">
        <f>IF(E935=E936,IF(F935=F936,IF(K935=K936,"ne",IF(K936=K937,"ano","ne")),IF(F935=F934,"ano",IF(F936=F937,"ano","ne"))),"ano")</f>
        <v>41</v>
      </c>
      <c r="B935" s="56">
        <v>45292</v>
      </c>
      <c r="C935" t="s" s="63">
        <v>66</v>
      </c>
      <c r="D935" t="s" s="58">
        <v>1435</v>
      </c>
      <c r="E935" t="s" s="58">
        <v>1234</v>
      </c>
      <c r="F935" s="59">
        <v>2938</v>
      </c>
      <c r="G935" t="s" s="58">
        <v>1436</v>
      </c>
      <c r="H935" s="60">
        <v>2022</v>
      </c>
      <c r="I935" t="s" s="58">
        <v>1437</v>
      </c>
      <c r="J935" t="s" s="72">
        <v>504</v>
      </c>
      <c r="K935" t="s" s="118">
        <v>1438</v>
      </c>
      <c r="L935" s="36">
        <v>40.89</v>
      </c>
      <c r="M935" s="60">
        <f>SUM(O935:X935)</f>
        <v>0</v>
      </c>
      <c r="N935" s="36">
        <f>L935*M935</f>
        <v>0</v>
      </c>
      <c r="O935" s="62"/>
      <c r="P935" s="62"/>
      <c r="Q935" s="62"/>
      <c r="R935" s="62"/>
      <c r="S935" s="62"/>
      <c r="T935" s="62"/>
      <c r="U935" s="62"/>
      <c r="V935" s="62"/>
      <c r="W935" s="62"/>
      <c r="X935" s="62"/>
    </row>
    <row r="936" s="6" customFormat="1" ht="12" customHeight="1">
      <c r="A936" t="s" s="52">
        <f>IF(E936=E937,IF(F936=F937,IF(K936=K937,"ne",IF(K937=K938,"ano","ne")),IF(F936=F935,"ano",IF(F937=F938,"ano","ne"))),"ano")</f>
        <v>41</v>
      </c>
      <c r="B936" s="56">
        <v>45292</v>
      </c>
      <c r="C936" t="s" s="63">
        <v>66</v>
      </c>
      <c r="D936" t="s" s="58">
        <v>1439</v>
      </c>
      <c r="E936" t="s" s="58">
        <v>1234</v>
      </c>
      <c r="F936" s="59">
        <v>2938</v>
      </c>
      <c r="G936" t="s" s="58">
        <v>1436</v>
      </c>
      <c r="H936" s="60">
        <v>2022</v>
      </c>
      <c r="I936" t="s" s="58">
        <v>1437</v>
      </c>
      <c r="J936" t="s" s="72">
        <v>480</v>
      </c>
      <c r="K936" t="s" s="118">
        <v>1438</v>
      </c>
      <c r="L936" s="36">
        <v>40.89</v>
      </c>
      <c r="M936" s="60">
        <f>SUM(O936:X936)</f>
        <v>0</v>
      </c>
      <c r="N936" s="36">
        <f>L936*M936</f>
        <v>0</v>
      </c>
      <c r="O936" s="62"/>
      <c r="P936" s="62"/>
      <c r="Q936" s="62"/>
      <c r="R936" s="62"/>
      <c r="S936" s="62"/>
      <c r="T936" s="62"/>
      <c r="U936" s="62"/>
      <c r="V936" s="62"/>
      <c r="W936" s="62"/>
      <c r="X936" s="62"/>
    </row>
    <row r="937" s="6" customFormat="1" ht="12" customHeight="1">
      <c r="A937" t="s" s="52">
        <f>IF(E937=E938,IF(F937=F938,IF(K937=K938,"ne",IF(K938=K939,"ano","ne")),IF(F937=F936,"ano",IF(F938=F939,"ano","ne"))),"ano")</f>
        <v>41</v>
      </c>
      <c r="B937" s="56">
        <v>45292</v>
      </c>
      <c r="C937" t="s" s="63">
        <v>66</v>
      </c>
      <c r="D937" t="s" s="58">
        <v>1440</v>
      </c>
      <c r="E937" t="s" s="58">
        <v>1234</v>
      </c>
      <c r="F937" s="59">
        <v>2938</v>
      </c>
      <c r="G937" t="s" s="58">
        <v>1436</v>
      </c>
      <c r="H937" s="60">
        <v>2022</v>
      </c>
      <c r="I937" t="s" s="58">
        <v>1437</v>
      </c>
      <c r="J937" t="s" s="72">
        <v>482</v>
      </c>
      <c r="K937" t="s" s="118">
        <v>1438</v>
      </c>
      <c r="L937" s="36">
        <v>40.89</v>
      </c>
      <c r="M937" s="60">
        <f>SUM(O937:X937)</f>
        <v>0</v>
      </c>
      <c r="N937" s="36">
        <f>L937*M937</f>
        <v>0</v>
      </c>
      <c r="O937" s="62"/>
      <c r="P937" s="62"/>
      <c r="Q937" s="62"/>
      <c r="R937" s="62"/>
      <c r="S937" s="62"/>
      <c r="T937" s="62"/>
      <c r="U937" s="62"/>
      <c r="V937" s="62"/>
      <c r="W937" s="62"/>
      <c r="X937" s="62"/>
    </row>
    <row r="938" s="6" customFormat="1" ht="12" customHeight="1">
      <c r="A938" t="s" s="52">
        <f>IF(E938=E939,IF(F938=F939,IF(K938=K939,"ne",IF(K939=K940,"ano","ne")),IF(F938=F937,"ano",IF(F939=F940,"ano","ne"))),"ano")</f>
        <v>41</v>
      </c>
      <c r="B938" s="56">
        <v>45292</v>
      </c>
      <c r="C938" t="s" s="63">
        <v>66</v>
      </c>
      <c r="D938" t="s" s="58">
        <v>1441</v>
      </c>
      <c r="E938" t="s" s="58">
        <v>1234</v>
      </c>
      <c r="F938" s="59">
        <v>2938</v>
      </c>
      <c r="G938" t="s" s="58">
        <v>1436</v>
      </c>
      <c r="H938" s="60">
        <v>2022</v>
      </c>
      <c r="I938" t="s" s="58">
        <v>1437</v>
      </c>
      <c r="J938" t="s" s="72">
        <v>484</v>
      </c>
      <c r="K938" t="s" s="118">
        <v>1438</v>
      </c>
      <c r="L938" s="36">
        <v>40.89</v>
      </c>
      <c r="M938" s="60">
        <f>SUM(O938:X938)</f>
        <v>0</v>
      </c>
      <c r="N938" s="36">
        <f>L938*M938</f>
        <v>0</v>
      </c>
      <c r="O938" s="62"/>
      <c r="P938" s="62"/>
      <c r="Q938" s="62"/>
      <c r="R938" s="62"/>
      <c r="S938" s="62"/>
      <c r="T938" s="62"/>
      <c r="U938" s="62"/>
      <c r="V938" s="62"/>
      <c r="W938" s="62"/>
      <c r="X938" s="62"/>
    </row>
    <row r="939" s="6" customFormat="1" ht="12" customHeight="1">
      <c r="A939" t="s" s="52">
        <f>IF(E939=E940,IF(F939=F940,IF(K939=K940,"ne",IF(K940=K941,"ano","ne")),IF(F939=F938,"ano",IF(F940=F941,"ano","ne"))),"ano")</f>
        <v>41</v>
      </c>
      <c r="B939" s="56">
        <v>45292</v>
      </c>
      <c r="C939" t="s" s="63">
        <v>66</v>
      </c>
      <c r="D939" t="s" s="58">
        <v>1442</v>
      </c>
      <c r="E939" t="s" s="58">
        <v>1234</v>
      </c>
      <c r="F939" s="59">
        <v>2938</v>
      </c>
      <c r="G939" t="s" s="58">
        <v>1436</v>
      </c>
      <c r="H939" s="60">
        <v>2022</v>
      </c>
      <c r="I939" t="s" s="58">
        <v>1437</v>
      </c>
      <c r="J939" t="s" s="72">
        <v>490</v>
      </c>
      <c r="K939" t="s" s="118">
        <v>1438</v>
      </c>
      <c r="L939" s="36">
        <v>40.89</v>
      </c>
      <c r="M939" s="60">
        <f>SUM(O939:X939)</f>
        <v>0</v>
      </c>
      <c r="N939" s="36">
        <f>L939*M939</f>
        <v>0</v>
      </c>
      <c r="O939" s="62"/>
      <c r="P939" s="62"/>
      <c r="Q939" s="62"/>
      <c r="R939" s="62"/>
      <c r="S939" s="62"/>
      <c r="T939" s="62"/>
      <c r="U939" s="62"/>
      <c r="V939" s="62"/>
      <c r="W939" s="62"/>
      <c r="X939" s="62"/>
    </row>
    <row r="940" s="6" customFormat="1" ht="12" customHeight="1">
      <c r="A940" t="s" s="52">
        <f>IF(E940=E941,IF(F940=F941,IF(K940=K941,"ne",IF(K941=K942,"ano","ne")),IF(F940=F939,"ano",IF(F941=F942,"ano","ne"))),"ano")</f>
        <v>41</v>
      </c>
      <c r="B940" s="56">
        <v>45292</v>
      </c>
      <c r="C940" t="s" s="63">
        <v>66</v>
      </c>
      <c r="D940" t="s" s="58">
        <v>1443</v>
      </c>
      <c r="E940" t="s" s="58">
        <v>1234</v>
      </c>
      <c r="F940" s="59">
        <v>2938</v>
      </c>
      <c r="G940" t="s" s="58">
        <v>1436</v>
      </c>
      <c r="H940" s="60">
        <v>2022</v>
      </c>
      <c r="I940" t="s" s="58">
        <v>1437</v>
      </c>
      <c r="J940" t="s" s="72">
        <v>1240</v>
      </c>
      <c r="K940" t="s" s="118">
        <v>1438</v>
      </c>
      <c r="L940" s="36">
        <v>40.89</v>
      </c>
      <c r="M940" s="60">
        <f>SUM(O940:X940)</f>
        <v>0</v>
      </c>
      <c r="N940" s="36">
        <f>L940*M940</f>
        <v>0</v>
      </c>
      <c r="O940" s="62"/>
      <c r="P940" s="62"/>
      <c r="Q940" s="62"/>
      <c r="R940" s="62"/>
      <c r="S940" s="62"/>
      <c r="T940" s="62"/>
      <c r="U940" s="62"/>
      <c r="V940" s="62"/>
      <c r="W940" s="62"/>
      <c r="X940" s="62"/>
    </row>
    <row r="941" s="6" customFormat="1" ht="12" customHeight="1">
      <c r="A941" t="s" s="52">
        <f>IF(E941=E942,IF(F941=F942,IF(K941=K942,"ne",IF(K942=K943,"ano","ne")),IF(F941=F940,"ano",IF(F942=F943,"ano","ne"))),"ano")</f>
        <v>41</v>
      </c>
      <c r="B941" s="56">
        <v>45292</v>
      </c>
      <c r="C941" t="s" s="63">
        <v>66</v>
      </c>
      <c r="D941" t="s" s="58">
        <v>1444</v>
      </c>
      <c r="E941" t="s" s="58">
        <v>1234</v>
      </c>
      <c r="F941" s="59">
        <v>2938</v>
      </c>
      <c r="G941" t="s" s="58">
        <v>1436</v>
      </c>
      <c r="H941" s="60">
        <v>2022</v>
      </c>
      <c r="I941" t="s" s="58">
        <v>1437</v>
      </c>
      <c r="J941" t="s" s="72">
        <v>1445</v>
      </c>
      <c r="K941" t="s" s="118">
        <v>1438</v>
      </c>
      <c r="L941" s="36">
        <v>40.89</v>
      </c>
      <c r="M941" s="60">
        <f>SUM(O941:X941)</f>
        <v>0</v>
      </c>
      <c r="N941" s="36">
        <f>L941*M941</f>
        <v>0</v>
      </c>
      <c r="O941" s="62"/>
      <c r="P941" s="62"/>
      <c r="Q941" s="62"/>
      <c r="R941" s="62"/>
      <c r="S941" s="62"/>
      <c r="T941" s="62"/>
      <c r="U941" s="62"/>
      <c r="V941" s="62"/>
      <c r="W941" s="62"/>
      <c r="X941" s="62"/>
    </row>
    <row r="942" s="6" customFormat="1" ht="12" customHeight="1">
      <c r="A942" t="s" s="52">
        <f>IF(E942=E943,IF(F942=F943,IF(K942=K943,"ne",IF(K943=K944,"ano","ne")),IF(F942=F941,"ano",IF(F943=F944,"ano","ne"))),"ano")</f>
        <v>41</v>
      </c>
      <c r="B942" s="56">
        <v>45292</v>
      </c>
      <c r="C942" t="s" s="63">
        <v>66</v>
      </c>
      <c r="D942" t="s" s="58">
        <v>1446</v>
      </c>
      <c r="E942" t="s" s="58">
        <v>1234</v>
      </c>
      <c r="F942" s="59">
        <v>2938</v>
      </c>
      <c r="G942" t="s" s="58">
        <v>1436</v>
      </c>
      <c r="H942" s="60">
        <v>2022</v>
      </c>
      <c r="I942" t="s" s="58">
        <v>1437</v>
      </c>
      <c r="J942" t="s" s="72">
        <v>1313</v>
      </c>
      <c r="K942" t="s" s="118">
        <v>1438</v>
      </c>
      <c r="L942" s="36">
        <v>40.89</v>
      </c>
      <c r="M942" s="60">
        <f>SUM(O942:X942)</f>
        <v>0</v>
      </c>
      <c r="N942" s="36">
        <f>L942*M942</f>
        <v>0</v>
      </c>
      <c r="O942" s="62"/>
      <c r="P942" s="62"/>
      <c r="Q942" s="62"/>
      <c r="R942" s="62"/>
      <c r="S942" s="62"/>
      <c r="T942" s="62"/>
      <c r="U942" s="62"/>
      <c r="V942" s="62"/>
      <c r="W942" s="62"/>
      <c r="X942" s="62"/>
    </row>
    <row r="943" s="6" customFormat="1" ht="12" customHeight="1">
      <c r="A943" t="s" s="52">
        <f>IF(E943=E944,IF(F943=F944,IF(K943=K944,"ne",IF(K944=K945,"ano","ne")),IF(F943=F942,"ano",IF(F944=F945,"ano","ne"))),"ano")</f>
        <v>41</v>
      </c>
      <c r="B943" s="56">
        <v>45292</v>
      </c>
      <c r="C943" t="s" s="63">
        <v>66</v>
      </c>
      <c r="D943" t="s" s="58">
        <v>1447</v>
      </c>
      <c r="E943" t="s" s="58">
        <v>1234</v>
      </c>
      <c r="F943" s="59">
        <v>2938</v>
      </c>
      <c r="G943" t="s" s="58">
        <v>1436</v>
      </c>
      <c r="H943" s="60">
        <v>2022</v>
      </c>
      <c r="I943" t="s" s="58">
        <v>1437</v>
      </c>
      <c r="J943" t="s" s="72">
        <v>1315</v>
      </c>
      <c r="K943" t="s" s="118">
        <v>1438</v>
      </c>
      <c r="L943" s="36">
        <v>40.89</v>
      </c>
      <c r="M943" s="60">
        <f>SUM(O943:X943)</f>
        <v>0</v>
      </c>
      <c r="N943" s="36">
        <f>L943*M943</f>
        <v>0</v>
      </c>
      <c r="O943" s="62"/>
      <c r="P943" s="62"/>
      <c r="Q943" s="62"/>
      <c r="R943" s="62"/>
      <c r="S943" s="62"/>
      <c r="T943" s="62"/>
      <c r="U943" s="62"/>
      <c r="V943" s="62"/>
      <c r="W943" s="62"/>
      <c r="X943" s="62"/>
    </row>
    <row r="944" s="6" customFormat="1" ht="12" customHeight="1">
      <c r="A944" t="s" s="52">
        <f>IF(E944=E945,IF(F944=F945,IF(K944=K945,"ne",IF(K945=K946,"ano","ne")),IF(F944=F943,"ano",IF(F945=F946,"ano","ne"))),"ano")</f>
        <v>41</v>
      </c>
      <c r="B944" s="56">
        <v>45292</v>
      </c>
      <c r="C944" t="s" s="63">
        <v>66</v>
      </c>
      <c r="D944" t="s" s="58">
        <v>1448</v>
      </c>
      <c r="E944" t="s" s="58">
        <v>1234</v>
      </c>
      <c r="F944" s="59">
        <v>2938</v>
      </c>
      <c r="G944" t="s" s="58">
        <v>1436</v>
      </c>
      <c r="H944" s="60">
        <v>2022</v>
      </c>
      <c r="I944" t="s" s="58">
        <v>1437</v>
      </c>
      <c r="J944" t="s" s="72">
        <v>1317</v>
      </c>
      <c r="K944" t="s" s="118">
        <v>1438</v>
      </c>
      <c r="L944" s="36">
        <v>40.89</v>
      </c>
      <c r="M944" s="60">
        <f>SUM(O944:X944)</f>
        <v>0</v>
      </c>
      <c r="N944" s="36">
        <f>L944*M944</f>
        <v>0</v>
      </c>
      <c r="O944" s="62"/>
      <c r="P944" s="62"/>
      <c r="Q944" s="62"/>
      <c r="R944" s="62"/>
      <c r="S944" s="62"/>
      <c r="T944" s="62"/>
      <c r="U944" s="62"/>
      <c r="V944" s="62"/>
      <c r="W944" s="62"/>
      <c r="X944" s="62"/>
    </row>
    <row r="945" s="6" customFormat="1" ht="12" customHeight="1">
      <c r="A945" t="s" s="52">
        <f>IF(E945=E946,IF(F945=F946,IF(K945=K946,"ne",IF(K946=K947,"ano","ne")),IF(F945=F944,"ano",IF(F946=F947,"ano","ne"))),"ano")</f>
        <v>41</v>
      </c>
      <c r="B945" s="56">
        <v>45292</v>
      </c>
      <c r="C945" t="s" s="63">
        <v>66</v>
      </c>
      <c r="D945" t="s" s="58">
        <v>1449</v>
      </c>
      <c r="E945" t="s" s="58">
        <v>1234</v>
      </c>
      <c r="F945" s="59">
        <v>2938</v>
      </c>
      <c r="G945" t="s" s="58">
        <v>1436</v>
      </c>
      <c r="H945" s="60">
        <v>2022</v>
      </c>
      <c r="I945" t="s" s="58">
        <v>1437</v>
      </c>
      <c r="J945" t="s" s="72">
        <v>1319</v>
      </c>
      <c r="K945" t="s" s="118">
        <v>1438</v>
      </c>
      <c r="L945" s="36">
        <v>40.89</v>
      </c>
      <c r="M945" s="60">
        <f>SUM(O945:X945)</f>
        <v>0</v>
      </c>
      <c r="N945" s="36">
        <f>L945*M945</f>
        <v>0</v>
      </c>
      <c r="O945" s="62"/>
      <c r="P945" s="62"/>
      <c r="Q945" s="62"/>
      <c r="R945" s="62"/>
      <c r="S945" s="62"/>
      <c r="T945" s="62"/>
      <c r="U945" s="62"/>
      <c r="V945" s="62"/>
      <c r="W945" s="62"/>
      <c r="X945" s="62"/>
    </row>
    <row r="946" s="6" customFormat="1" ht="12" customHeight="1">
      <c r="A946" t="s" s="52">
        <f>IF(E946=E947,IF(F946=F947,IF(K946=K947,"ne",IF(K947=K948,"ano","ne")),IF(F946=F945,"ano",IF(F947=F948,"ano","ne"))),"ano")</f>
        <v>41</v>
      </c>
      <c r="B946" s="56">
        <v>45292</v>
      </c>
      <c r="C946" t="s" s="63">
        <v>66</v>
      </c>
      <c r="D946" t="s" s="58">
        <v>1450</v>
      </c>
      <c r="E946" t="s" s="58">
        <v>1234</v>
      </c>
      <c r="F946" s="59">
        <v>2938</v>
      </c>
      <c r="G946" t="s" s="58">
        <v>1436</v>
      </c>
      <c r="H946" s="60">
        <v>2022</v>
      </c>
      <c r="I946" t="s" s="58">
        <v>1437</v>
      </c>
      <c r="J946" t="s" s="72">
        <v>1321</v>
      </c>
      <c r="K946" t="s" s="118">
        <v>1438</v>
      </c>
      <c r="L946" s="36">
        <v>40.89</v>
      </c>
      <c r="M946" s="60">
        <f>SUM(O946:X946)</f>
        <v>0</v>
      </c>
      <c r="N946" s="36">
        <f>L946*M946</f>
        <v>0</v>
      </c>
      <c r="O946" s="62"/>
      <c r="P946" s="62"/>
      <c r="Q946" s="62"/>
      <c r="R946" s="62"/>
      <c r="S946" s="62"/>
      <c r="T946" s="62"/>
      <c r="U946" s="62"/>
      <c r="V946" s="62"/>
      <c r="W946" s="62"/>
      <c r="X946" s="62"/>
    </row>
    <row r="947" s="6" customFormat="1" ht="12" customHeight="1">
      <c r="A947" t="s" s="52">
        <f>IF(E947=E948,IF(F947=F948,IF(K947=K948,"ne",IF(K948=K949,"ano","ne")),IF(F947=F946,"ano",IF(F948=F949,"ano","ne"))),"ano")</f>
        <v>41</v>
      </c>
      <c r="B947" s="56">
        <v>45292</v>
      </c>
      <c r="C947" t="s" s="63">
        <v>66</v>
      </c>
      <c r="D947" t="s" s="58">
        <v>1451</v>
      </c>
      <c r="E947" t="s" s="58">
        <v>1234</v>
      </c>
      <c r="F947" s="59">
        <v>2938</v>
      </c>
      <c r="G947" t="s" s="58">
        <v>1436</v>
      </c>
      <c r="H947" s="60">
        <v>2022</v>
      </c>
      <c r="I947" t="s" s="58">
        <v>1437</v>
      </c>
      <c r="J947" t="s" s="72">
        <v>1452</v>
      </c>
      <c r="K947" t="s" s="118">
        <v>1438</v>
      </c>
      <c r="L947" s="36">
        <v>40.89</v>
      </c>
      <c r="M947" s="60">
        <f>SUM(O947:X947)</f>
        <v>0</v>
      </c>
      <c r="N947" s="36">
        <f>L947*M947</f>
        <v>0</v>
      </c>
      <c r="O947" s="62"/>
      <c r="P947" s="62"/>
      <c r="Q947" s="62"/>
      <c r="R947" s="62"/>
      <c r="S947" s="62"/>
      <c r="T947" s="62"/>
      <c r="U947" s="62"/>
      <c r="V947" s="62"/>
      <c r="W947" s="62"/>
      <c r="X947" s="62"/>
    </row>
    <row r="948" s="6" customFormat="1" ht="12" customHeight="1">
      <c r="A948" t="s" s="52">
        <f>IF(E948=E949,IF(F948=F949,IF(K948=K949,"ne",IF(K949=K950,"ano","ne")),IF(F948=F947,"ano",IF(F949=F950,"ano","ne"))),"ano")</f>
        <v>41</v>
      </c>
      <c r="B948" s="56">
        <v>45292</v>
      </c>
      <c r="C948" t="s" s="63">
        <v>66</v>
      </c>
      <c r="D948" t="s" s="58">
        <v>1453</v>
      </c>
      <c r="E948" t="s" s="58">
        <v>1234</v>
      </c>
      <c r="F948" s="59">
        <v>2938</v>
      </c>
      <c r="G948" t="s" s="58">
        <v>1436</v>
      </c>
      <c r="H948" s="60">
        <v>2022</v>
      </c>
      <c r="I948" t="s" s="58">
        <v>1437</v>
      </c>
      <c r="J948" t="s" s="72">
        <v>1323</v>
      </c>
      <c r="K948" t="s" s="118">
        <v>1438</v>
      </c>
      <c r="L948" s="36">
        <v>40.89</v>
      </c>
      <c r="M948" s="60">
        <f>SUM(O948:X948)</f>
        <v>0</v>
      </c>
      <c r="N948" s="36">
        <f>L948*M948</f>
        <v>0</v>
      </c>
      <c r="O948" s="62"/>
      <c r="P948" s="62"/>
      <c r="Q948" s="62"/>
      <c r="R948" s="62"/>
      <c r="S948" s="62"/>
      <c r="T948" s="62"/>
      <c r="U948" s="62"/>
      <c r="V948" s="62"/>
      <c r="W948" s="62"/>
      <c r="X948" s="62"/>
    </row>
    <row r="949" s="6" customFormat="1" ht="12" customHeight="1">
      <c r="A949" t="s" s="52">
        <f>IF(E949=E950,IF(F949=F950,IF(K949=K950,"ne",IF(K950=K951,"ano","ne")),IF(F949=F948,"ano",IF(F950=F951,"ano","ne"))),"ano")</f>
        <v>41</v>
      </c>
      <c r="B949" s="56">
        <v>45292</v>
      </c>
      <c r="C949" t="s" s="63">
        <v>66</v>
      </c>
      <c r="D949" t="s" s="58">
        <v>1454</v>
      </c>
      <c r="E949" t="s" s="58">
        <v>1234</v>
      </c>
      <c r="F949" s="59">
        <v>2938</v>
      </c>
      <c r="G949" t="s" s="58">
        <v>1436</v>
      </c>
      <c r="H949" s="60">
        <v>2022</v>
      </c>
      <c r="I949" t="s" s="58">
        <v>1437</v>
      </c>
      <c r="J949" t="s" s="72">
        <v>1325</v>
      </c>
      <c r="K949" t="s" s="118">
        <v>1438</v>
      </c>
      <c r="L949" s="36">
        <v>40.89</v>
      </c>
      <c r="M949" s="60">
        <f>SUM(O949:X949)</f>
        <v>0</v>
      </c>
      <c r="N949" s="36">
        <f>L949*M949</f>
        <v>0</v>
      </c>
      <c r="O949" s="62"/>
      <c r="P949" s="62"/>
      <c r="Q949" s="62"/>
      <c r="R949" s="62"/>
      <c r="S949" s="62"/>
      <c r="T949" s="62"/>
      <c r="U949" s="62"/>
      <c r="V949" s="62"/>
      <c r="W949" s="62"/>
      <c r="X949" s="62"/>
    </row>
    <row r="950" s="6" customFormat="1" ht="12" customHeight="1">
      <c r="A950" t="s" s="52">
        <f>IF(E950=E951,IF(F950=F951,IF(K950=K951,"ne",IF(K951=K952,"ano","ne")),IF(F950=F949,"ano",IF(F951=F952,"ano","ne"))),"ano")</f>
        <v>41</v>
      </c>
      <c r="B950" s="56">
        <v>45292</v>
      </c>
      <c r="C950" t="s" s="63">
        <v>66</v>
      </c>
      <c r="D950" t="s" s="58">
        <v>1455</v>
      </c>
      <c r="E950" t="s" s="58">
        <v>1234</v>
      </c>
      <c r="F950" s="59">
        <v>2938</v>
      </c>
      <c r="G950" t="s" s="58">
        <v>1436</v>
      </c>
      <c r="H950" s="60">
        <v>2022</v>
      </c>
      <c r="I950" t="s" s="58">
        <v>1437</v>
      </c>
      <c r="J950" t="s" s="72">
        <v>1327</v>
      </c>
      <c r="K950" t="s" s="118">
        <v>1438</v>
      </c>
      <c r="L950" s="36">
        <v>40.89</v>
      </c>
      <c r="M950" s="60">
        <f>SUM(O950:X950)</f>
        <v>0</v>
      </c>
      <c r="N950" s="36">
        <f>L950*M950</f>
        <v>0</v>
      </c>
      <c r="O950" s="62"/>
      <c r="P950" s="62"/>
      <c r="Q950" s="62"/>
      <c r="R950" s="62"/>
      <c r="S950" s="62"/>
      <c r="T950" s="62"/>
      <c r="U950" s="62"/>
      <c r="V950" s="62"/>
      <c r="W950" s="62"/>
      <c r="X950" s="62"/>
    </row>
    <row r="951" s="6" customFormat="1" ht="12" customHeight="1">
      <c r="A951" t="s" s="52">
        <f>IF(E951=E952,IF(F951=F952,IF(K951=K952,"ne",IF(K952=K953,"ano","ne")),IF(F951=F950,"ano",IF(F952=F953,"ano","ne"))),"ano")</f>
        <v>41</v>
      </c>
      <c r="B951" s="56">
        <v>45292</v>
      </c>
      <c r="C951" t="s" s="63">
        <v>66</v>
      </c>
      <c r="D951" t="s" s="58">
        <v>1456</v>
      </c>
      <c r="E951" t="s" s="58">
        <v>1234</v>
      </c>
      <c r="F951" s="59">
        <v>2938</v>
      </c>
      <c r="G951" t="s" s="58">
        <v>1436</v>
      </c>
      <c r="H951" s="60">
        <v>2022</v>
      </c>
      <c r="I951" t="s" s="58">
        <v>1437</v>
      </c>
      <c r="J951" t="s" s="72">
        <v>1329</v>
      </c>
      <c r="K951" t="s" s="118">
        <v>1438</v>
      </c>
      <c r="L951" s="36">
        <v>40.89</v>
      </c>
      <c r="M951" s="60">
        <f>SUM(O951:X951)</f>
        <v>0</v>
      </c>
      <c r="N951" s="36">
        <f>L951*M951</f>
        <v>0</v>
      </c>
      <c r="O951" s="62"/>
      <c r="P951" s="62"/>
      <c r="Q951" s="62"/>
      <c r="R951" s="62"/>
      <c r="S951" s="62"/>
      <c r="T951" s="62"/>
      <c r="U951" s="62"/>
      <c r="V951" s="62"/>
      <c r="W951" s="62"/>
      <c r="X951" s="62"/>
    </row>
    <row r="952" s="6" customFormat="1" ht="12.75" customHeight="1">
      <c r="A952" t="s" s="52">
        <f>IF(E952=E953,IF(F952=F953,IF(K952=K953,"ne",IF(K953=K954,"ano","ne")),IF(F952=F951,"ano",IF(F953=F954,"ano","ne"))),"ano")</f>
        <v>64</v>
      </c>
      <c r="B952" s="56">
        <v>45292</v>
      </c>
      <c r="C952" t="s" s="63">
        <v>66</v>
      </c>
      <c r="D952" t="s" s="58">
        <v>1457</v>
      </c>
      <c r="E952" t="s" s="58">
        <v>1234</v>
      </c>
      <c r="F952" s="59">
        <v>2938</v>
      </c>
      <c r="G952" t="s" s="58">
        <v>1436</v>
      </c>
      <c r="H952" s="60">
        <v>2022</v>
      </c>
      <c r="I952" t="s" s="58">
        <v>1437</v>
      </c>
      <c r="J952" t="s" s="72">
        <v>1331</v>
      </c>
      <c r="K952" t="s" s="118">
        <v>1438</v>
      </c>
      <c r="L952" s="36">
        <v>40.89</v>
      </c>
      <c r="M952" s="60">
        <f>SUM(O952:X952)</f>
        <v>0</v>
      </c>
      <c r="N952" s="36">
        <f>L952*M952</f>
        <v>0</v>
      </c>
      <c r="O952" s="62"/>
      <c r="P952" s="62"/>
      <c r="Q952" s="62"/>
      <c r="R952" s="62"/>
      <c r="S952" s="62"/>
      <c r="T952" s="62"/>
      <c r="U952" s="62"/>
      <c r="V952" s="62"/>
      <c r="W952" s="62"/>
      <c r="X952" s="62"/>
    </row>
    <row r="953" s="6" customFormat="1" ht="12.75" customHeight="1">
      <c r="A953" t="s" s="52">
        <f>IF(E953=E954,IF(F953=F954,IF(K953=K954,"ne",IF(K954=K955,"ano","ne")),IF(F953=F952,"ano",IF(F954=F955,"ano","ne"))),"ano")</f>
        <v>41</v>
      </c>
      <c r="B953" s="56">
        <v>45292</v>
      </c>
      <c r="C953" t="s" s="63">
        <v>66</v>
      </c>
      <c r="D953" t="s" s="58">
        <v>1458</v>
      </c>
      <c r="E953" t="s" s="58">
        <v>1234</v>
      </c>
      <c r="F953" s="59">
        <v>2938</v>
      </c>
      <c r="G953" t="s" s="58">
        <v>1436</v>
      </c>
      <c r="H953" s="60">
        <v>2022</v>
      </c>
      <c r="I953" t="s" s="58">
        <v>1459</v>
      </c>
      <c r="J953" t="s" s="72">
        <v>504</v>
      </c>
      <c r="K953" t="s" s="67">
        <v>1460</v>
      </c>
      <c r="L953" s="36">
        <v>40.89</v>
      </c>
      <c r="M953" s="60">
        <f>SUM(O953:X953)</f>
        <v>0</v>
      </c>
      <c r="N953" s="36">
        <f>L953*M953</f>
        <v>0</v>
      </c>
      <c r="O953" s="62"/>
      <c r="P953" s="62"/>
      <c r="Q953" s="62"/>
      <c r="R953" s="62"/>
      <c r="S953" s="62"/>
      <c r="T953" s="62"/>
      <c r="U953" s="62"/>
      <c r="V953" s="62"/>
      <c r="W953" s="62"/>
      <c r="X953" s="62"/>
    </row>
    <row r="954" s="6" customFormat="1" ht="12" customHeight="1">
      <c r="A954" t="s" s="52">
        <f>IF(E954=E955,IF(F954=F955,IF(K954=K955,"ne",IF(K955=K956,"ano","ne")),IF(F954=F953,"ano",IF(F955=F956,"ano","ne"))),"ano")</f>
        <v>41</v>
      </c>
      <c r="B954" s="56">
        <v>45292</v>
      </c>
      <c r="C954" t="s" s="63">
        <v>66</v>
      </c>
      <c r="D954" t="s" s="58">
        <v>1461</v>
      </c>
      <c r="E954" t="s" s="58">
        <v>1234</v>
      </c>
      <c r="F954" s="59">
        <v>2938</v>
      </c>
      <c r="G954" t="s" s="58">
        <v>1436</v>
      </c>
      <c r="H954" s="60">
        <v>2022</v>
      </c>
      <c r="I954" t="s" s="58">
        <v>1459</v>
      </c>
      <c r="J954" t="s" s="72">
        <v>480</v>
      </c>
      <c r="K954" t="s" s="67">
        <v>1460</v>
      </c>
      <c r="L954" s="36">
        <v>40.89</v>
      </c>
      <c r="M954" s="60">
        <f>SUM(O954:X954)</f>
        <v>0</v>
      </c>
      <c r="N954" s="36">
        <f>L954*M954</f>
        <v>0</v>
      </c>
      <c r="O954" s="62"/>
      <c r="P954" s="62"/>
      <c r="Q954" s="62"/>
      <c r="R954" s="62"/>
      <c r="S954" s="62"/>
      <c r="T954" s="62"/>
      <c r="U954" s="62"/>
      <c r="V954" s="62"/>
      <c r="W954" s="62"/>
      <c r="X954" s="62"/>
    </row>
    <row r="955" s="6" customFormat="1" ht="12" customHeight="1">
      <c r="A955" t="s" s="52">
        <f>IF(E955=E956,IF(F955=F956,IF(K955=K956,"ne",IF(K956=K957,"ano","ne")),IF(F955=F954,"ano",IF(F956=F957,"ano","ne"))),"ano")</f>
        <v>41</v>
      </c>
      <c r="B955" s="56">
        <v>45292</v>
      </c>
      <c r="C955" t="s" s="63">
        <v>66</v>
      </c>
      <c r="D955" t="s" s="58">
        <v>1462</v>
      </c>
      <c r="E955" t="s" s="58">
        <v>1234</v>
      </c>
      <c r="F955" s="59">
        <v>2938</v>
      </c>
      <c r="G955" t="s" s="58">
        <v>1436</v>
      </c>
      <c r="H955" s="60">
        <v>2022</v>
      </c>
      <c r="I955" t="s" s="58">
        <v>1459</v>
      </c>
      <c r="J955" t="s" s="72">
        <v>482</v>
      </c>
      <c r="K955" t="s" s="67">
        <v>1460</v>
      </c>
      <c r="L955" s="36">
        <v>40.89</v>
      </c>
      <c r="M955" s="60">
        <f>SUM(O955:X955)</f>
        <v>0</v>
      </c>
      <c r="N955" s="36">
        <f>L955*M955</f>
        <v>0</v>
      </c>
      <c r="O955" s="62"/>
      <c r="P955" s="62"/>
      <c r="Q955" s="62"/>
      <c r="R955" s="62"/>
      <c r="S955" s="62"/>
      <c r="T955" s="62"/>
      <c r="U955" s="62"/>
      <c r="V955" s="62"/>
      <c r="W955" s="62"/>
      <c r="X955" s="62"/>
    </row>
    <row r="956" s="6" customFormat="1" ht="12" customHeight="1">
      <c r="A956" t="s" s="52">
        <f>IF(E956=E957,IF(F956=F957,IF(K956=K957,"ne",IF(K957=K958,"ano","ne")),IF(F956=F955,"ano",IF(F957=F958,"ano","ne"))),"ano")</f>
        <v>41</v>
      </c>
      <c r="B956" s="56">
        <v>45292</v>
      </c>
      <c r="C956" t="s" s="63">
        <v>66</v>
      </c>
      <c r="D956" t="s" s="58">
        <v>1463</v>
      </c>
      <c r="E956" t="s" s="58">
        <v>1234</v>
      </c>
      <c r="F956" s="59">
        <v>2938</v>
      </c>
      <c r="G956" t="s" s="58">
        <v>1436</v>
      </c>
      <c r="H956" s="60">
        <v>2022</v>
      </c>
      <c r="I956" t="s" s="58">
        <v>1459</v>
      </c>
      <c r="J956" t="s" s="72">
        <v>484</v>
      </c>
      <c r="K956" t="s" s="67">
        <v>1460</v>
      </c>
      <c r="L956" s="36">
        <v>40.89</v>
      </c>
      <c r="M956" s="60">
        <f>SUM(O956:X956)</f>
        <v>0</v>
      </c>
      <c r="N956" s="36">
        <f>L956*M956</f>
        <v>0</v>
      </c>
      <c r="O956" s="62"/>
      <c r="P956" s="62"/>
      <c r="Q956" s="62"/>
      <c r="R956" s="62"/>
      <c r="S956" s="62"/>
      <c r="T956" s="62"/>
      <c r="U956" s="62"/>
      <c r="V956" s="62"/>
      <c r="W956" s="62"/>
      <c r="X956" s="62"/>
    </row>
    <row r="957" s="6" customFormat="1" ht="12" customHeight="1">
      <c r="A957" t="s" s="52">
        <f>IF(E957=E958,IF(F957=F958,IF(K957=K958,"ne",IF(K958=K959,"ano","ne")),IF(F957=F956,"ano",IF(F958=F959,"ano","ne"))),"ano")</f>
        <v>41</v>
      </c>
      <c r="B957" s="56">
        <v>45292</v>
      </c>
      <c r="C957" t="s" s="63">
        <v>66</v>
      </c>
      <c r="D957" t="s" s="58">
        <v>1464</v>
      </c>
      <c r="E957" t="s" s="58">
        <v>1234</v>
      </c>
      <c r="F957" s="59">
        <v>2938</v>
      </c>
      <c r="G957" t="s" s="58">
        <v>1436</v>
      </c>
      <c r="H957" s="60">
        <v>2022</v>
      </c>
      <c r="I957" t="s" s="58">
        <v>1459</v>
      </c>
      <c r="J957" t="s" s="72">
        <v>490</v>
      </c>
      <c r="K957" t="s" s="67">
        <v>1460</v>
      </c>
      <c r="L957" s="36">
        <v>40.89</v>
      </c>
      <c r="M957" s="60">
        <f>SUM(O957:X957)</f>
        <v>0</v>
      </c>
      <c r="N957" s="36">
        <f>L957*M957</f>
        <v>0</v>
      </c>
      <c r="O957" s="62"/>
      <c r="P957" s="62"/>
      <c r="Q957" s="62"/>
      <c r="R957" s="62"/>
      <c r="S957" s="62"/>
      <c r="T957" s="62"/>
      <c r="U957" s="62"/>
      <c r="V957" s="62"/>
      <c r="W957" s="62"/>
      <c r="X957" s="62"/>
    </row>
    <row r="958" s="6" customFormat="1" ht="12.75" customHeight="1">
      <c r="A958" t="s" s="52">
        <f>IF(E958=E959,IF(F958=F959,IF(K958=K959,"ne",IF(K959=K960,"ano","ne")),IF(F958=F957,"ano",IF(F959=F960,"ano","ne"))),"ano")</f>
        <v>64</v>
      </c>
      <c r="B958" s="56">
        <v>45292</v>
      </c>
      <c r="C958" t="s" s="63">
        <v>66</v>
      </c>
      <c r="D958" t="s" s="58">
        <v>1465</v>
      </c>
      <c r="E958" t="s" s="58">
        <v>1234</v>
      </c>
      <c r="F958" s="59">
        <v>2938</v>
      </c>
      <c r="G958" t="s" s="58">
        <v>1436</v>
      </c>
      <c r="H958" s="60">
        <v>2022</v>
      </c>
      <c r="I958" t="s" s="58">
        <v>1459</v>
      </c>
      <c r="J958" t="s" s="72">
        <v>1240</v>
      </c>
      <c r="K958" t="s" s="67">
        <v>1460</v>
      </c>
      <c r="L958" s="36">
        <v>40.89</v>
      </c>
      <c r="M958" s="60">
        <f>SUM(O958:X958)</f>
        <v>0</v>
      </c>
      <c r="N958" s="36">
        <f>L958*M958</f>
        <v>0</v>
      </c>
      <c r="O958" s="62"/>
      <c r="P958" s="62"/>
      <c r="Q958" s="62"/>
      <c r="R958" s="62"/>
      <c r="S958" s="62"/>
      <c r="T958" s="62"/>
      <c r="U958" s="62"/>
      <c r="V958" s="62"/>
      <c r="W958" s="62"/>
      <c r="X958" s="62"/>
    </row>
    <row r="959" s="6" customFormat="1" ht="12.75" customHeight="1">
      <c r="A959" t="s" s="52">
        <f>IF(E959=E960,IF(F959=F960,IF(K959=K960,"ne",IF(K960=K961,"ano","ne")),IF(F959=F958,"ano",IF(F960=F961,"ano","ne"))),"ano")</f>
        <v>41</v>
      </c>
      <c r="B959" s="56">
        <v>45292</v>
      </c>
      <c r="C959" t="s" s="63">
        <v>66</v>
      </c>
      <c r="D959" t="s" s="58">
        <v>1466</v>
      </c>
      <c r="E959" t="s" s="58">
        <v>1234</v>
      </c>
      <c r="F959" s="59">
        <v>2938</v>
      </c>
      <c r="G959" t="s" s="58">
        <v>1436</v>
      </c>
      <c r="H959" s="60">
        <v>2022</v>
      </c>
      <c r="I959" t="s" s="58">
        <v>1467</v>
      </c>
      <c r="J959" t="s" s="72">
        <v>504</v>
      </c>
      <c r="K959" t="s" s="82">
        <v>1468</v>
      </c>
      <c r="L959" s="36">
        <v>40.89</v>
      </c>
      <c r="M959" s="60">
        <f>SUM(O959:X959)</f>
        <v>0</v>
      </c>
      <c r="N959" s="36">
        <f>L959*M959</f>
        <v>0</v>
      </c>
      <c r="O959" s="62"/>
      <c r="P959" s="62"/>
      <c r="Q959" s="62"/>
      <c r="R959" s="62"/>
      <c r="S959" s="62"/>
      <c r="T959" s="62"/>
      <c r="U959" s="62"/>
      <c r="V959" s="62"/>
      <c r="W959" s="62"/>
      <c r="X959" s="62"/>
    </row>
    <row r="960" s="6" customFormat="1" ht="12" customHeight="1">
      <c r="A960" t="s" s="52">
        <f>IF(E960=E961,IF(F960=F961,IF(K960=K961,"ne",IF(K961=K962,"ano","ne")),IF(F960=F959,"ano",IF(F961=F962,"ano","ne"))),"ano")</f>
        <v>41</v>
      </c>
      <c r="B960" s="56">
        <v>45292</v>
      </c>
      <c r="C960" t="s" s="63">
        <v>66</v>
      </c>
      <c r="D960" t="s" s="58">
        <v>1469</v>
      </c>
      <c r="E960" t="s" s="58">
        <v>1234</v>
      </c>
      <c r="F960" s="59">
        <v>2938</v>
      </c>
      <c r="G960" t="s" s="58">
        <v>1436</v>
      </c>
      <c r="H960" s="60">
        <v>2022</v>
      </c>
      <c r="I960" t="s" s="58">
        <v>1467</v>
      </c>
      <c r="J960" t="s" s="72">
        <v>480</v>
      </c>
      <c r="K960" t="s" s="82">
        <v>1468</v>
      </c>
      <c r="L960" s="36">
        <v>40.89</v>
      </c>
      <c r="M960" s="60">
        <f>SUM(O960:X960)</f>
        <v>0</v>
      </c>
      <c r="N960" s="36">
        <f>L960*M960</f>
        <v>0</v>
      </c>
      <c r="O960" s="62"/>
      <c r="P960" s="62"/>
      <c r="Q960" s="62"/>
      <c r="R960" s="62"/>
      <c r="S960" s="62"/>
      <c r="T960" s="62"/>
      <c r="U960" s="62"/>
      <c r="V960" s="62"/>
      <c r="W960" s="62"/>
      <c r="X960" s="62"/>
    </row>
    <row r="961" s="6" customFormat="1" ht="12" customHeight="1">
      <c r="A961" t="s" s="52">
        <f>IF(E961=E962,IF(F961=F962,IF(K961=K962,"ne",IF(K962=K963,"ano","ne")),IF(F961=F960,"ano",IF(F962=F963,"ano","ne"))),"ano")</f>
        <v>41</v>
      </c>
      <c r="B961" s="56">
        <v>45292</v>
      </c>
      <c r="C961" t="s" s="63">
        <v>66</v>
      </c>
      <c r="D961" t="s" s="58">
        <v>1470</v>
      </c>
      <c r="E961" t="s" s="58">
        <v>1234</v>
      </c>
      <c r="F961" s="59">
        <v>2938</v>
      </c>
      <c r="G961" t="s" s="58">
        <v>1436</v>
      </c>
      <c r="H961" s="60">
        <v>2022</v>
      </c>
      <c r="I961" t="s" s="58">
        <v>1467</v>
      </c>
      <c r="J961" t="s" s="72">
        <v>482</v>
      </c>
      <c r="K961" t="s" s="82">
        <v>1468</v>
      </c>
      <c r="L961" s="36">
        <v>40.89</v>
      </c>
      <c r="M961" s="60">
        <f>SUM(O961:X961)</f>
        <v>0</v>
      </c>
      <c r="N961" s="36">
        <f>L961*M961</f>
        <v>0</v>
      </c>
      <c r="O961" s="62"/>
      <c r="P961" s="62"/>
      <c r="Q961" s="62"/>
      <c r="R961" s="62"/>
      <c r="S961" s="62"/>
      <c r="T961" s="62"/>
      <c r="U961" s="62"/>
      <c r="V961" s="62"/>
      <c r="W961" s="62"/>
      <c r="X961" s="62"/>
    </row>
    <row r="962" s="6" customFormat="1" ht="12" customHeight="1">
      <c r="A962" t="s" s="52">
        <f>IF(E962=E963,IF(F962=F963,IF(K962=K963,"ne",IF(K963=K964,"ano","ne")),IF(F962=F961,"ano",IF(F963=F964,"ano","ne"))),"ano")</f>
        <v>41</v>
      </c>
      <c r="B962" s="56">
        <v>45292</v>
      </c>
      <c r="C962" t="s" s="63">
        <v>66</v>
      </c>
      <c r="D962" t="s" s="58">
        <v>1471</v>
      </c>
      <c r="E962" t="s" s="58">
        <v>1234</v>
      </c>
      <c r="F962" s="59">
        <v>2938</v>
      </c>
      <c r="G962" t="s" s="58">
        <v>1436</v>
      </c>
      <c r="H962" s="60">
        <v>2022</v>
      </c>
      <c r="I962" t="s" s="58">
        <v>1467</v>
      </c>
      <c r="J962" t="s" s="72">
        <v>484</v>
      </c>
      <c r="K962" t="s" s="82">
        <v>1468</v>
      </c>
      <c r="L962" s="36">
        <v>40.89</v>
      </c>
      <c r="M962" s="60">
        <f>SUM(O962:X962)</f>
        <v>0</v>
      </c>
      <c r="N962" s="36">
        <f>L962*M962</f>
        <v>0</v>
      </c>
      <c r="O962" s="62"/>
      <c r="P962" s="62"/>
      <c r="Q962" s="62"/>
      <c r="R962" s="62"/>
      <c r="S962" s="62"/>
      <c r="T962" s="62"/>
      <c r="U962" s="62"/>
      <c r="V962" s="62"/>
      <c r="W962" s="62"/>
      <c r="X962" s="62"/>
    </row>
    <row r="963" s="6" customFormat="1" ht="12" customHeight="1">
      <c r="A963" t="s" s="52">
        <f>IF(E963=E964,IF(F963=F964,IF(K963=K964,"ne",IF(K964=K965,"ano","ne")),IF(F963=F962,"ano",IF(F964=F965,"ano","ne"))),"ano")</f>
        <v>41</v>
      </c>
      <c r="B963" s="56">
        <v>45292</v>
      </c>
      <c r="C963" t="s" s="63">
        <v>66</v>
      </c>
      <c r="D963" t="s" s="58">
        <v>1472</v>
      </c>
      <c r="E963" t="s" s="58">
        <v>1234</v>
      </c>
      <c r="F963" s="59">
        <v>2938</v>
      </c>
      <c r="G963" t="s" s="58">
        <v>1436</v>
      </c>
      <c r="H963" s="60">
        <v>2022</v>
      </c>
      <c r="I963" t="s" s="58">
        <v>1467</v>
      </c>
      <c r="J963" t="s" s="72">
        <v>490</v>
      </c>
      <c r="K963" t="s" s="82">
        <v>1468</v>
      </c>
      <c r="L963" s="36">
        <v>40.89</v>
      </c>
      <c r="M963" s="60">
        <f>SUM(O963:X963)</f>
        <v>0</v>
      </c>
      <c r="N963" s="36">
        <f>L963*M963</f>
        <v>0</v>
      </c>
      <c r="O963" s="62"/>
      <c r="P963" s="62"/>
      <c r="Q963" s="62"/>
      <c r="R963" s="62"/>
      <c r="S963" s="62"/>
      <c r="T963" s="62"/>
      <c r="U963" s="62"/>
      <c r="V963" s="62"/>
      <c r="W963" s="62"/>
      <c r="X963" s="62"/>
    </row>
    <row r="964" s="6" customFormat="1" ht="12.75" customHeight="1">
      <c r="A964" t="s" s="52">
        <f>IF(E964=E965,IF(F964=F965,IF(K964=K965,"ne",IF(K965=K966,"ano","ne")),IF(F964=F963,"ano",IF(F965=F966,"ano","ne"))),"ano")</f>
        <v>64</v>
      </c>
      <c r="B964" s="56">
        <v>45292</v>
      </c>
      <c r="C964" t="s" s="63">
        <v>66</v>
      </c>
      <c r="D964" t="s" s="58">
        <v>1473</v>
      </c>
      <c r="E964" t="s" s="58">
        <v>1234</v>
      </c>
      <c r="F964" s="59">
        <v>2938</v>
      </c>
      <c r="G964" t="s" s="58">
        <v>1436</v>
      </c>
      <c r="H964" s="60">
        <v>2022</v>
      </c>
      <c r="I964" t="s" s="58">
        <v>1467</v>
      </c>
      <c r="J964" t="s" s="72">
        <v>1240</v>
      </c>
      <c r="K964" t="s" s="82">
        <v>1468</v>
      </c>
      <c r="L964" s="36">
        <v>40.89</v>
      </c>
      <c r="M964" s="60">
        <f>SUM(O964:X964)</f>
        <v>0</v>
      </c>
      <c r="N964" s="36">
        <f>L964*M964</f>
        <v>0</v>
      </c>
      <c r="O964" s="62"/>
      <c r="P964" s="62"/>
      <c r="Q964" s="62"/>
      <c r="R964" s="62"/>
      <c r="S964" s="62"/>
      <c r="T964" s="62"/>
      <c r="U964" s="62"/>
      <c r="V964" s="62"/>
      <c r="W964" s="62"/>
      <c r="X964" s="62"/>
    </row>
    <row r="965" s="6" customFormat="1" ht="12.75" customHeight="1">
      <c r="A965" t="s" s="52">
        <f>IF(E965=E966,IF(F965=F966,IF(K965=K966,"ne",IF(K966=K967,"ano","ne")),IF(F965=F964,"ano",IF(F966=F967,"ano","ne"))),"ano")</f>
        <v>41</v>
      </c>
      <c r="B965" s="56">
        <v>45292</v>
      </c>
      <c r="C965" t="s" s="63">
        <v>66</v>
      </c>
      <c r="D965" t="s" s="58">
        <v>1474</v>
      </c>
      <c r="E965" t="s" s="58">
        <v>1234</v>
      </c>
      <c r="F965" s="59">
        <v>2938</v>
      </c>
      <c r="G965" t="s" s="58">
        <v>1436</v>
      </c>
      <c r="H965" s="60">
        <v>2022</v>
      </c>
      <c r="I965" t="s" s="58">
        <v>1475</v>
      </c>
      <c r="J965" t="s" s="72">
        <v>504</v>
      </c>
      <c r="K965" t="s" s="126">
        <v>1476</v>
      </c>
      <c r="L965" s="36">
        <v>40.89</v>
      </c>
      <c r="M965" s="60">
        <f>SUM(O965:X965)</f>
        <v>0</v>
      </c>
      <c r="N965" s="36">
        <f>L965*M965</f>
        <v>0</v>
      </c>
      <c r="O965" s="62"/>
      <c r="P965" s="62"/>
      <c r="Q965" s="62"/>
      <c r="R965" s="62"/>
      <c r="S965" s="62"/>
      <c r="T965" s="62"/>
      <c r="U965" s="62"/>
      <c r="V965" s="62"/>
      <c r="W965" s="62"/>
      <c r="X965" s="62"/>
    </row>
    <row r="966" s="6" customFormat="1" ht="12" customHeight="1">
      <c r="A966" t="s" s="52">
        <f>IF(E966=E967,IF(F966=F967,IF(K966=K967,"ne",IF(K967=K968,"ano","ne")),IF(F966=F965,"ano",IF(F967=F968,"ano","ne"))),"ano")</f>
        <v>41</v>
      </c>
      <c r="B966" s="56">
        <v>45292</v>
      </c>
      <c r="C966" t="s" s="63">
        <v>66</v>
      </c>
      <c r="D966" t="s" s="58">
        <v>1477</v>
      </c>
      <c r="E966" t="s" s="58">
        <v>1234</v>
      </c>
      <c r="F966" s="59">
        <v>2938</v>
      </c>
      <c r="G966" t="s" s="58">
        <v>1436</v>
      </c>
      <c r="H966" s="60">
        <v>2022</v>
      </c>
      <c r="I966" t="s" s="58">
        <v>1475</v>
      </c>
      <c r="J966" t="s" s="72">
        <v>480</v>
      </c>
      <c r="K966" t="s" s="126">
        <v>1476</v>
      </c>
      <c r="L966" s="36">
        <v>40.89</v>
      </c>
      <c r="M966" s="60">
        <f>SUM(O966:X966)</f>
        <v>0</v>
      </c>
      <c r="N966" s="36">
        <f>L966*M966</f>
        <v>0</v>
      </c>
      <c r="O966" s="62"/>
      <c r="P966" s="62"/>
      <c r="Q966" s="62"/>
      <c r="R966" s="62"/>
      <c r="S966" s="62"/>
      <c r="T966" s="62"/>
      <c r="U966" s="62"/>
      <c r="V966" s="62"/>
      <c r="W966" s="62"/>
      <c r="X966" s="62"/>
    </row>
    <row r="967" s="6" customFormat="1" ht="12" customHeight="1">
      <c r="A967" t="s" s="52">
        <f>IF(E967=E968,IF(F967=F968,IF(K967=K968,"ne",IF(K968=K969,"ano","ne")),IF(F967=F966,"ano",IF(F968=F969,"ano","ne"))),"ano")</f>
        <v>41</v>
      </c>
      <c r="B967" s="56">
        <v>45292</v>
      </c>
      <c r="C967" t="s" s="63">
        <v>66</v>
      </c>
      <c r="D967" t="s" s="58">
        <v>1478</v>
      </c>
      <c r="E967" t="s" s="58">
        <v>1234</v>
      </c>
      <c r="F967" s="59">
        <v>2938</v>
      </c>
      <c r="G967" t="s" s="58">
        <v>1436</v>
      </c>
      <c r="H967" s="60">
        <v>2022</v>
      </c>
      <c r="I967" t="s" s="58">
        <v>1475</v>
      </c>
      <c r="J967" t="s" s="72">
        <v>482</v>
      </c>
      <c r="K967" t="s" s="126">
        <v>1476</v>
      </c>
      <c r="L967" s="36">
        <v>40.89</v>
      </c>
      <c r="M967" s="60">
        <f>SUM(O967:X967)</f>
        <v>0</v>
      </c>
      <c r="N967" s="36">
        <f>L967*M967</f>
        <v>0</v>
      </c>
      <c r="O967" s="62"/>
      <c r="P967" s="62"/>
      <c r="Q967" s="62"/>
      <c r="R967" s="62"/>
      <c r="S967" s="62"/>
      <c r="T967" s="62"/>
      <c r="U967" s="62"/>
      <c r="V967" s="62"/>
      <c r="W967" s="62"/>
      <c r="X967" s="62"/>
    </row>
    <row r="968" s="6" customFormat="1" ht="12" customHeight="1">
      <c r="A968" t="s" s="52">
        <f>IF(E968=E969,IF(F968=F969,IF(K968=K969,"ne",IF(K969=K970,"ano","ne")),IF(F968=F967,"ano",IF(F969=F970,"ano","ne"))),"ano")</f>
        <v>41</v>
      </c>
      <c r="B968" s="56">
        <v>45292</v>
      </c>
      <c r="C968" t="s" s="63">
        <v>66</v>
      </c>
      <c r="D968" t="s" s="58">
        <v>1479</v>
      </c>
      <c r="E968" t="s" s="58">
        <v>1234</v>
      </c>
      <c r="F968" s="59">
        <v>2938</v>
      </c>
      <c r="G968" t="s" s="58">
        <v>1436</v>
      </c>
      <c r="H968" s="60">
        <v>2022</v>
      </c>
      <c r="I968" t="s" s="58">
        <v>1475</v>
      </c>
      <c r="J968" t="s" s="72">
        <v>484</v>
      </c>
      <c r="K968" t="s" s="126">
        <v>1476</v>
      </c>
      <c r="L968" s="36">
        <v>40.89</v>
      </c>
      <c r="M968" s="60">
        <f>SUM(O968:X968)</f>
        <v>0</v>
      </c>
      <c r="N968" s="36">
        <f>L968*M968</f>
        <v>0</v>
      </c>
      <c r="O968" s="62"/>
      <c r="P968" s="62"/>
      <c r="Q968" s="62"/>
      <c r="R968" s="62"/>
      <c r="S968" s="62"/>
      <c r="T968" s="62"/>
      <c r="U968" s="62"/>
      <c r="V968" s="62"/>
      <c r="W968" s="62"/>
      <c r="X968" s="62"/>
    </row>
    <row r="969" s="6" customFormat="1" ht="12" customHeight="1">
      <c r="A969" t="s" s="52">
        <f>IF(E969=E970,IF(F969=F970,IF(K969=K970,"ne",IF(K970=K971,"ano","ne")),IF(F969=F968,"ano",IF(F970=F971,"ano","ne"))),"ano")</f>
        <v>41</v>
      </c>
      <c r="B969" s="56">
        <v>45292</v>
      </c>
      <c r="C969" t="s" s="63">
        <v>66</v>
      </c>
      <c r="D969" t="s" s="58">
        <v>1480</v>
      </c>
      <c r="E969" t="s" s="58">
        <v>1234</v>
      </c>
      <c r="F969" s="59">
        <v>2938</v>
      </c>
      <c r="G969" t="s" s="58">
        <v>1436</v>
      </c>
      <c r="H969" s="60">
        <v>2022</v>
      </c>
      <c r="I969" t="s" s="58">
        <v>1475</v>
      </c>
      <c r="J969" t="s" s="72">
        <v>490</v>
      </c>
      <c r="K969" t="s" s="126">
        <v>1476</v>
      </c>
      <c r="L969" s="36">
        <v>40.89</v>
      </c>
      <c r="M969" s="60">
        <f>SUM(O969:X969)</f>
        <v>0</v>
      </c>
      <c r="N969" s="36">
        <f>L969*M969</f>
        <v>0</v>
      </c>
      <c r="O969" s="62"/>
      <c r="P969" s="62"/>
      <c r="Q969" s="62"/>
      <c r="R969" s="62"/>
      <c r="S969" s="62"/>
      <c r="T969" s="62"/>
      <c r="U969" s="62"/>
      <c r="V969" s="62"/>
      <c r="W969" s="62"/>
      <c r="X969" s="62"/>
    </row>
    <row r="970" s="6" customFormat="1" ht="12.75" customHeight="1">
      <c r="A970" t="s" s="52">
        <f>IF(E970=E971,IF(F970=F971,IF(K970=K971,"ne",IF(K971=K972,"ano","ne")),IF(F970=F969,"ano",IF(F971=F972,"ano","ne"))),"ano")</f>
        <v>64</v>
      </c>
      <c r="B970" s="56">
        <v>45292</v>
      </c>
      <c r="C970" t="s" s="63">
        <v>66</v>
      </c>
      <c r="D970" t="s" s="58">
        <v>1481</v>
      </c>
      <c r="E970" t="s" s="58">
        <v>1234</v>
      </c>
      <c r="F970" s="59">
        <v>2938</v>
      </c>
      <c r="G970" t="s" s="58">
        <v>1436</v>
      </c>
      <c r="H970" s="60">
        <v>2022</v>
      </c>
      <c r="I970" t="s" s="58">
        <v>1475</v>
      </c>
      <c r="J970" t="s" s="72">
        <v>1240</v>
      </c>
      <c r="K970" t="s" s="126">
        <v>1476</v>
      </c>
      <c r="L970" s="36">
        <v>40.89</v>
      </c>
      <c r="M970" s="60">
        <f>SUM(O970:X970)</f>
        <v>0</v>
      </c>
      <c r="N970" s="36">
        <f>L970*M970</f>
        <v>0</v>
      </c>
      <c r="O970" s="62"/>
      <c r="P970" s="62"/>
      <c r="Q970" s="62"/>
      <c r="R970" s="62"/>
      <c r="S970" s="62"/>
      <c r="T970" s="62"/>
      <c r="U970" s="62"/>
      <c r="V970" s="62"/>
      <c r="W970" s="62"/>
      <c r="X970" s="62"/>
    </row>
    <row r="971" s="6" customFormat="1" ht="12.75" customHeight="1">
      <c r="A971" t="s" s="52">
        <f>IF(E971=E972,IF(F971=F972,IF(K971=K972,"ne",IF(K972=K973,"ano","ne")),IF(F971=F970,"ano",IF(F972=F973,"ano","ne"))),"ano")</f>
        <v>41</v>
      </c>
      <c r="B971" s="56">
        <v>45292</v>
      </c>
      <c r="C971" t="s" s="63">
        <v>66</v>
      </c>
      <c r="D971" t="s" s="58">
        <v>1482</v>
      </c>
      <c r="E971" t="s" s="58">
        <v>1234</v>
      </c>
      <c r="F971" s="59">
        <v>2938</v>
      </c>
      <c r="G971" t="s" s="58">
        <v>1436</v>
      </c>
      <c r="H971" s="60">
        <v>2022</v>
      </c>
      <c r="I971" t="s" s="58">
        <v>1483</v>
      </c>
      <c r="J971" t="s" s="72">
        <v>504</v>
      </c>
      <c r="K971" t="s" s="81">
        <v>527</v>
      </c>
      <c r="L971" s="36">
        <v>40.89</v>
      </c>
      <c r="M971" s="60">
        <f>SUM(O971:X971)</f>
        <v>0</v>
      </c>
      <c r="N971" s="36">
        <f>L971*M971</f>
        <v>0</v>
      </c>
      <c r="O971" s="62"/>
      <c r="P971" s="62"/>
      <c r="Q971" s="62"/>
      <c r="R971" s="62"/>
      <c r="S971" s="62"/>
      <c r="T971" s="62"/>
      <c r="U971" s="62"/>
      <c r="V971" s="62"/>
      <c r="W971" s="62"/>
      <c r="X971" s="62"/>
    </row>
    <row r="972" s="6" customFormat="1" ht="12" customHeight="1">
      <c r="A972" t="s" s="52">
        <f>IF(E972=E973,IF(F972=F973,IF(K972=K973,"ne",IF(K973=K974,"ano","ne")),IF(F972=F971,"ano",IF(F973=F974,"ano","ne"))),"ano")</f>
        <v>41</v>
      </c>
      <c r="B972" s="56">
        <v>45292</v>
      </c>
      <c r="C972" t="s" s="63">
        <v>66</v>
      </c>
      <c r="D972" t="s" s="58">
        <v>1484</v>
      </c>
      <c r="E972" t="s" s="58">
        <v>1234</v>
      </c>
      <c r="F972" s="59">
        <v>2938</v>
      </c>
      <c r="G972" t="s" s="58">
        <v>1436</v>
      </c>
      <c r="H972" s="60">
        <v>2022</v>
      </c>
      <c r="I972" t="s" s="58">
        <v>1483</v>
      </c>
      <c r="J972" t="s" s="72">
        <v>480</v>
      </c>
      <c r="K972" t="s" s="81">
        <v>527</v>
      </c>
      <c r="L972" s="36">
        <v>40.89</v>
      </c>
      <c r="M972" s="60">
        <f>SUM(O972:X972)</f>
        <v>0</v>
      </c>
      <c r="N972" s="36">
        <f>L972*M972</f>
        <v>0</v>
      </c>
      <c r="O972" s="62"/>
      <c r="P972" s="62"/>
      <c r="Q972" s="62"/>
      <c r="R972" s="62"/>
      <c r="S972" s="62"/>
      <c r="T972" s="62"/>
      <c r="U972" s="62"/>
      <c r="V972" s="62"/>
      <c r="W972" s="62"/>
      <c r="X972" s="62"/>
    </row>
    <row r="973" s="6" customFormat="1" ht="12" customHeight="1">
      <c r="A973" t="s" s="52">
        <f>IF(E973=E974,IF(F973=F974,IF(K973=K974,"ne",IF(K974=K975,"ano","ne")),IF(F973=F972,"ano",IF(F974=F975,"ano","ne"))),"ano")</f>
        <v>41</v>
      </c>
      <c r="B973" s="56">
        <v>45292</v>
      </c>
      <c r="C973" t="s" s="63">
        <v>66</v>
      </c>
      <c r="D973" t="s" s="58">
        <v>1485</v>
      </c>
      <c r="E973" t="s" s="58">
        <v>1234</v>
      </c>
      <c r="F973" s="59">
        <v>2938</v>
      </c>
      <c r="G973" t="s" s="58">
        <v>1436</v>
      </c>
      <c r="H973" s="60">
        <v>2022</v>
      </c>
      <c r="I973" t="s" s="58">
        <v>1483</v>
      </c>
      <c r="J973" t="s" s="72">
        <v>482</v>
      </c>
      <c r="K973" t="s" s="81">
        <v>527</v>
      </c>
      <c r="L973" s="36">
        <v>40.89</v>
      </c>
      <c r="M973" s="60">
        <f>SUM(O973:X973)</f>
        <v>0</v>
      </c>
      <c r="N973" s="36">
        <f>L973*M973</f>
        <v>0</v>
      </c>
      <c r="O973" s="62"/>
      <c r="P973" s="62"/>
      <c r="Q973" s="62"/>
      <c r="R973" s="62"/>
      <c r="S973" s="62"/>
      <c r="T973" s="62"/>
      <c r="U973" s="62"/>
      <c r="V973" s="62"/>
      <c r="W973" s="62"/>
      <c r="X973" s="62"/>
    </row>
    <row r="974" s="6" customFormat="1" ht="12" customHeight="1">
      <c r="A974" t="s" s="52">
        <f>IF(E974=E975,IF(F974=F975,IF(K974=K975,"ne",IF(K975=K976,"ano","ne")),IF(F974=F973,"ano",IF(F975=F976,"ano","ne"))),"ano")</f>
        <v>41</v>
      </c>
      <c r="B974" s="56">
        <v>45292</v>
      </c>
      <c r="C974" t="s" s="63">
        <v>66</v>
      </c>
      <c r="D974" t="s" s="58">
        <v>1486</v>
      </c>
      <c r="E974" t="s" s="58">
        <v>1234</v>
      </c>
      <c r="F974" s="59">
        <v>2938</v>
      </c>
      <c r="G974" t="s" s="58">
        <v>1436</v>
      </c>
      <c r="H974" s="60">
        <v>2022</v>
      </c>
      <c r="I974" t="s" s="58">
        <v>1483</v>
      </c>
      <c r="J974" t="s" s="72">
        <v>484</v>
      </c>
      <c r="K974" t="s" s="81">
        <v>527</v>
      </c>
      <c r="L974" s="36">
        <v>40.89</v>
      </c>
      <c r="M974" s="60">
        <f>SUM(O974:X974)</f>
        <v>0</v>
      </c>
      <c r="N974" s="36">
        <f>L974*M974</f>
        <v>0</v>
      </c>
      <c r="O974" s="62"/>
      <c r="P974" s="62"/>
      <c r="Q974" s="62"/>
      <c r="R974" s="62"/>
      <c r="S974" s="62"/>
      <c r="T974" s="62"/>
      <c r="U974" s="62"/>
      <c r="V974" s="62"/>
      <c r="W974" s="62"/>
      <c r="X974" s="62"/>
    </row>
    <row r="975" s="6" customFormat="1" ht="12" customHeight="1">
      <c r="A975" t="s" s="52">
        <f>IF(E975=E976,IF(F975=F976,IF(K975=K976,"ne",IF(K976=K977,"ano","ne")),IF(F975=F974,"ano",IF(F976=F977,"ano","ne"))),"ano")</f>
        <v>41</v>
      </c>
      <c r="B975" s="56">
        <v>45292</v>
      </c>
      <c r="C975" t="s" s="63">
        <v>66</v>
      </c>
      <c r="D975" t="s" s="58">
        <v>1487</v>
      </c>
      <c r="E975" t="s" s="58">
        <v>1234</v>
      </c>
      <c r="F975" s="59">
        <v>2938</v>
      </c>
      <c r="G975" t="s" s="58">
        <v>1436</v>
      </c>
      <c r="H975" s="60">
        <v>2022</v>
      </c>
      <c r="I975" t="s" s="58">
        <v>1483</v>
      </c>
      <c r="J975" t="s" s="72">
        <v>490</v>
      </c>
      <c r="K975" t="s" s="81">
        <v>527</v>
      </c>
      <c r="L975" s="36">
        <v>40.89</v>
      </c>
      <c r="M975" s="60">
        <f>SUM(O975:X975)</f>
        <v>0</v>
      </c>
      <c r="N975" s="36">
        <f>L975*M975</f>
        <v>0</v>
      </c>
      <c r="O975" s="62"/>
      <c r="P975" s="62"/>
      <c r="Q975" s="62"/>
      <c r="R975" s="62"/>
      <c r="S975" s="62"/>
      <c r="T975" s="62"/>
      <c r="U975" s="62"/>
      <c r="V975" s="62"/>
      <c r="W975" s="62"/>
      <c r="X975" s="62"/>
    </row>
    <row r="976" s="6" customFormat="1" ht="12.75" customHeight="1">
      <c r="A976" t="s" s="52">
        <f>IF(E976=E977,IF(F976=F977,IF(K976=K977,"ne",IF(K977=K978,"ano","ne")),IF(F976=F975,"ano",IF(F977=F978,"ano","ne"))),"ano")</f>
        <v>64</v>
      </c>
      <c r="B976" s="56">
        <v>45292</v>
      </c>
      <c r="C976" t="s" s="63">
        <v>66</v>
      </c>
      <c r="D976" t="s" s="58">
        <v>1488</v>
      </c>
      <c r="E976" t="s" s="58">
        <v>1234</v>
      </c>
      <c r="F976" s="59">
        <v>2938</v>
      </c>
      <c r="G976" t="s" s="58">
        <v>1436</v>
      </c>
      <c r="H976" s="60">
        <v>2022</v>
      </c>
      <c r="I976" t="s" s="58">
        <v>1483</v>
      </c>
      <c r="J976" t="s" s="72">
        <v>1240</v>
      </c>
      <c r="K976" t="s" s="81">
        <v>527</v>
      </c>
      <c r="L976" s="36">
        <v>40.89</v>
      </c>
      <c r="M976" s="60">
        <f>SUM(O976:X976)</f>
        <v>0</v>
      </c>
      <c r="N976" s="36">
        <f>L976*M976</f>
        <v>0</v>
      </c>
      <c r="O976" s="62"/>
      <c r="P976" s="62"/>
      <c r="Q976" s="62"/>
      <c r="R976" s="62"/>
      <c r="S976" s="62"/>
      <c r="T976" s="62"/>
      <c r="U976" s="62"/>
      <c r="V976" s="62"/>
      <c r="W976" s="62"/>
      <c r="X976" s="62"/>
    </row>
    <row r="977" s="6" customFormat="1" ht="12.75" customHeight="1">
      <c r="A977" t="s" s="52">
        <f>IF(E977=E978,IF(F977=F978,IF(K977=K978,"ne",IF(K978=K979,"ano","ne")),IF(F977=F976,"ano",IF(F978=F979,"ano","ne"))),"ano")</f>
        <v>41</v>
      </c>
      <c r="B977" s="56">
        <v>45292</v>
      </c>
      <c r="C977" t="s" s="63">
        <v>66</v>
      </c>
      <c r="D977" t="s" s="58">
        <v>1489</v>
      </c>
      <c r="E977" t="s" s="58">
        <v>1234</v>
      </c>
      <c r="F977" s="59">
        <v>2940</v>
      </c>
      <c r="G977" t="s" s="58">
        <v>1490</v>
      </c>
      <c r="H977" s="60">
        <v>2022</v>
      </c>
      <c r="I977" t="s" s="58">
        <v>1437</v>
      </c>
      <c r="J977" t="s" s="72">
        <v>504</v>
      </c>
      <c r="K977" t="s" s="118">
        <v>1438</v>
      </c>
      <c r="L977" s="36">
        <v>31.8</v>
      </c>
      <c r="M977" s="60">
        <f>SUM(O977:X977)</f>
        <v>0</v>
      </c>
      <c r="N977" s="36">
        <f>L977*M977</f>
        <v>0</v>
      </c>
      <c r="O977" s="62"/>
      <c r="P977" s="62"/>
      <c r="Q977" s="62"/>
      <c r="R977" s="62"/>
      <c r="S977" s="62"/>
      <c r="T977" s="62"/>
      <c r="U977" s="62"/>
      <c r="V977" s="62"/>
      <c r="W977" s="62"/>
      <c r="X977" s="62"/>
    </row>
    <row r="978" s="6" customFormat="1" ht="12" customHeight="1">
      <c r="A978" t="s" s="52">
        <f>IF(E978=E979,IF(F978=F979,IF(K978=K979,"ne",IF(K979=K980,"ano","ne")),IF(F978=F977,"ano",IF(F979=F980,"ano","ne"))),"ano")</f>
        <v>41</v>
      </c>
      <c r="B978" s="56">
        <v>45292</v>
      </c>
      <c r="C978" t="s" s="63">
        <v>66</v>
      </c>
      <c r="D978" t="s" s="58">
        <v>1491</v>
      </c>
      <c r="E978" t="s" s="58">
        <v>1234</v>
      </c>
      <c r="F978" s="59">
        <v>2940</v>
      </c>
      <c r="G978" t="s" s="58">
        <v>1490</v>
      </c>
      <c r="H978" s="60">
        <v>2022</v>
      </c>
      <c r="I978" t="s" s="58">
        <v>1437</v>
      </c>
      <c r="J978" t="s" s="72">
        <v>480</v>
      </c>
      <c r="K978" t="s" s="118">
        <v>1438</v>
      </c>
      <c r="L978" s="36">
        <v>31.8</v>
      </c>
      <c r="M978" s="60">
        <f>SUM(O978:X978)</f>
        <v>0</v>
      </c>
      <c r="N978" s="36">
        <f>L978*M978</f>
        <v>0</v>
      </c>
      <c r="O978" s="62"/>
      <c r="P978" s="62"/>
      <c r="Q978" s="62"/>
      <c r="R978" s="62"/>
      <c r="S978" s="62"/>
      <c r="T978" s="62"/>
      <c r="U978" s="62"/>
      <c r="V978" s="62"/>
      <c r="W978" s="62"/>
      <c r="X978" s="62"/>
    </row>
    <row r="979" s="6" customFormat="1" ht="12" customHeight="1">
      <c r="A979" t="s" s="52">
        <f>IF(E979=E980,IF(F979=F980,IF(K979=K980,"ne",IF(K980=K981,"ano","ne")),IF(F979=F978,"ano",IF(F980=F981,"ano","ne"))),"ano")</f>
        <v>41</v>
      </c>
      <c r="B979" s="56">
        <v>45292</v>
      </c>
      <c r="C979" t="s" s="63">
        <v>66</v>
      </c>
      <c r="D979" t="s" s="58">
        <v>1492</v>
      </c>
      <c r="E979" t="s" s="58">
        <v>1234</v>
      </c>
      <c r="F979" s="59">
        <v>2940</v>
      </c>
      <c r="G979" t="s" s="58">
        <v>1490</v>
      </c>
      <c r="H979" s="60">
        <v>2022</v>
      </c>
      <c r="I979" t="s" s="58">
        <v>1437</v>
      </c>
      <c r="J979" t="s" s="72">
        <v>482</v>
      </c>
      <c r="K979" t="s" s="118">
        <v>1438</v>
      </c>
      <c r="L979" s="36">
        <v>31.8</v>
      </c>
      <c r="M979" s="60">
        <f>SUM(O979:X979)</f>
        <v>0</v>
      </c>
      <c r="N979" s="36">
        <f>L979*M979</f>
        <v>0</v>
      </c>
      <c r="O979" s="62"/>
      <c r="P979" s="62"/>
      <c r="Q979" s="62"/>
      <c r="R979" s="62"/>
      <c r="S979" s="62"/>
      <c r="T979" s="62"/>
      <c r="U979" s="62"/>
      <c r="V979" s="62"/>
      <c r="W979" s="62"/>
      <c r="X979" s="62"/>
    </row>
    <row r="980" s="6" customFormat="1" ht="12" customHeight="1">
      <c r="A980" t="s" s="52">
        <f>IF(E980=E981,IF(F980=F981,IF(K980=K981,"ne",IF(K981=K982,"ano","ne")),IF(F980=F979,"ano",IF(F981=F982,"ano","ne"))),"ano")</f>
        <v>41</v>
      </c>
      <c r="B980" s="56">
        <v>45292</v>
      </c>
      <c r="C980" t="s" s="63">
        <v>66</v>
      </c>
      <c r="D980" t="s" s="58">
        <v>1493</v>
      </c>
      <c r="E980" t="s" s="58">
        <v>1234</v>
      </c>
      <c r="F980" s="59">
        <v>2940</v>
      </c>
      <c r="G980" t="s" s="58">
        <v>1490</v>
      </c>
      <c r="H980" s="60">
        <v>2022</v>
      </c>
      <c r="I980" t="s" s="58">
        <v>1437</v>
      </c>
      <c r="J980" t="s" s="72">
        <v>484</v>
      </c>
      <c r="K980" t="s" s="118">
        <v>1438</v>
      </c>
      <c r="L980" s="36">
        <v>31.8</v>
      </c>
      <c r="M980" s="60">
        <f>SUM(O980:X980)</f>
        <v>0</v>
      </c>
      <c r="N980" s="36">
        <f>L980*M980</f>
        <v>0</v>
      </c>
      <c r="O980" s="62"/>
      <c r="P980" s="62"/>
      <c r="Q980" s="62"/>
      <c r="R980" s="62"/>
      <c r="S980" s="62"/>
      <c r="T980" s="62"/>
      <c r="U980" s="62"/>
      <c r="V980" s="62"/>
      <c r="W980" s="62"/>
      <c r="X980" s="62"/>
    </row>
    <row r="981" s="6" customFormat="1" ht="12" customHeight="1">
      <c r="A981" t="s" s="52">
        <f>IF(E981=E982,IF(F981=F982,IF(K981=K982,"ne",IF(K982=K983,"ano","ne")),IF(F981=F980,"ano",IF(F982=F983,"ano","ne"))),"ano")</f>
        <v>41</v>
      </c>
      <c r="B981" s="56">
        <v>45292</v>
      </c>
      <c r="C981" t="s" s="63">
        <v>66</v>
      </c>
      <c r="D981" t="s" s="58">
        <v>1494</v>
      </c>
      <c r="E981" t="s" s="58">
        <v>1234</v>
      </c>
      <c r="F981" s="59">
        <v>2940</v>
      </c>
      <c r="G981" t="s" s="58">
        <v>1490</v>
      </c>
      <c r="H981" s="60">
        <v>2022</v>
      </c>
      <c r="I981" t="s" s="58">
        <v>1437</v>
      </c>
      <c r="J981" t="s" s="72">
        <v>490</v>
      </c>
      <c r="K981" t="s" s="118">
        <v>1438</v>
      </c>
      <c r="L981" s="36">
        <v>31.8</v>
      </c>
      <c r="M981" s="60">
        <f>SUM(O981:X981)</f>
        <v>0</v>
      </c>
      <c r="N981" s="36">
        <f>L981*M981</f>
        <v>0</v>
      </c>
      <c r="O981" s="62"/>
      <c r="P981" s="62"/>
      <c r="Q981" s="62"/>
      <c r="R981" s="62"/>
      <c r="S981" s="62"/>
      <c r="T981" s="62"/>
      <c r="U981" s="62"/>
      <c r="V981" s="62"/>
      <c r="W981" s="62"/>
      <c r="X981" s="62"/>
    </row>
    <row r="982" s="6" customFormat="1" ht="12.75" customHeight="1">
      <c r="A982" t="s" s="52">
        <f>IF(E982=E983,IF(F982=F983,IF(K982=K983,"ne",IF(K983=K984,"ano","ne")),IF(F982=F981,"ano",IF(F983=F984,"ano","ne"))),"ano")</f>
        <v>64</v>
      </c>
      <c r="B982" s="56">
        <v>45292</v>
      </c>
      <c r="C982" t="s" s="63">
        <v>66</v>
      </c>
      <c r="D982" t="s" s="58">
        <v>1495</v>
      </c>
      <c r="E982" t="s" s="58">
        <v>1234</v>
      </c>
      <c r="F982" s="59">
        <v>2940</v>
      </c>
      <c r="G982" t="s" s="58">
        <v>1490</v>
      </c>
      <c r="H982" s="60">
        <v>2022</v>
      </c>
      <c r="I982" t="s" s="58">
        <v>1437</v>
      </c>
      <c r="J982" t="s" s="72">
        <v>1240</v>
      </c>
      <c r="K982" t="s" s="118">
        <v>1438</v>
      </c>
      <c r="L982" s="36">
        <v>31.8</v>
      </c>
      <c r="M982" s="60">
        <f>SUM(O982:X982)</f>
        <v>0</v>
      </c>
      <c r="N982" s="36">
        <f>L982*M982</f>
        <v>0</v>
      </c>
      <c r="O982" s="62"/>
      <c r="P982" s="62"/>
      <c r="Q982" s="62"/>
      <c r="R982" s="62"/>
      <c r="S982" s="62"/>
      <c r="T982" s="62"/>
      <c r="U982" s="62"/>
      <c r="V982" s="62"/>
      <c r="W982" s="62"/>
      <c r="X982" s="62"/>
    </row>
    <row r="983" s="6" customFormat="1" ht="12.75" customHeight="1">
      <c r="A983" t="s" s="52">
        <f>IF(E983=E984,IF(F983=F984,IF(K983=K984,"ne",IF(K984=K985,"ano","ne")),IF(F983=F982,"ano",IF(F984=F985,"ano","ne"))),"ano")</f>
        <v>41</v>
      </c>
      <c r="B983" s="56">
        <v>45292</v>
      </c>
      <c r="C983" t="s" s="63">
        <v>66</v>
      </c>
      <c r="D983" t="s" s="58">
        <v>1496</v>
      </c>
      <c r="E983" t="s" s="58">
        <v>1234</v>
      </c>
      <c r="F983" s="59">
        <v>2940</v>
      </c>
      <c r="G983" t="s" s="58">
        <v>1490</v>
      </c>
      <c r="H983" s="60">
        <v>2022</v>
      </c>
      <c r="I983" t="s" s="58">
        <v>1459</v>
      </c>
      <c r="J983" t="s" s="72">
        <v>504</v>
      </c>
      <c r="K983" t="s" s="67">
        <v>1460</v>
      </c>
      <c r="L983" s="36">
        <v>31.8</v>
      </c>
      <c r="M983" s="60">
        <f>SUM(O983:X983)</f>
        <v>0</v>
      </c>
      <c r="N983" s="36">
        <f>L983*M983</f>
        <v>0</v>
      </c>
      <c r="O983" s="62"/>
      <c r="P983" s="62"/>
      <c r="Q983" s="62"/>
      <c r="R983" s="62"/>
      <c r="S983" s="62"/>
      <c r="T983" s="62"/>
      <c r="U983" s="62"/>
      <c r="V983" s="62"/>
      <c r="W983" s="62"/>
      <c r="X983" s="62"/>
    </row>
    <row r="984" s="6" customFormat="1" ht="12" customHeight="1">
      <c r="A984" t="s" s="52">
        <f>IF(E984=E985,IF(F984=F985,IF(K984=K985,"ne",IF(K985=K986,"ano","ne")),IF(F984=F983,"ano",IF(F985=F986,"ano","ne"))),"ano")</f>
        <v>41</v>
      </c>
      <c r="B984" s="56">
        <v>45292</v>
      </c>
      <c r="C984" t="s" s="63">
        <v>66</v>
      </c>
      <c r="D984" t="s" s="58">
        <v>1497</v>
      </c>
      <c r="E984" t="s" s="58">
        <v>1234</v>
      </c>
      <c r="F984" s="59">
        <v>2940</v>
      </c>
      <c r="G984" t="s" s="58">
        <v>1490</v>
      </c>
      <c r="H984" s="60">
        <v>2022</v>
      </c>
      <c r="I984" t="s" s="58">
        <v>1459</v>
      </c>
      <c r="J984" t="s" s="72">
        <v>480</v>
      </c>
      <c r="K984" t="s" s="67">
        <v>1460</v>
      </c>
      <c r="L984" s="36">
        <v>31.8</v>
      </c>
      <c r="M984" s="60">
        <f>SUM(O984:X984)</f>
        <v>0</v>
      </c>
      <c r="N984" s="36">
        <f>L984*M984</f>
        <v>0</v>
      </c>
      <c r="O984" s="62"/>
      <c r="P984" s="62"/>
      <c r="Q984" s="62"/>
      <c r="R984" s="62"/>
      <c r="S984" s="62"/>
      <c r="T984" s="62"/>
      <c r="U984" s="62"/>
      <c r="V984" s="62"/>
      <c r="W984" s="62"/>
      <c r="X984" s="62"/>
    </row>
    <row r="985" s="6" customFormat="1" ht="12" customHeight="1">
      <c r="A985" t="s" s="52">
        <f>IF(E985=E986,IF(F985=F986,IF(K985=K986,"ne",IF(K986=K987,"ano","ne")),IF(F985=F984,"ano",IF(F986=F987,"ano","ne"))),"ano")</f>
        <v>41</v>
      </c>
      <c r="B985" s="56">
        <v>45292</v>
      </c>
      <c r="C985" t="s" s="63">
        <v>66</v>
      </c>
      <c r="D985" t="s" s="58">
        <v>1498</v>
      </c>
      <c r="E985" t="s" s="58">
        <v>1234</v>
      </c>
      <c r="F985" s="59">
        <v>2940</v>
      </c>
      <c r="G985" t="s" s="58">
        <v>1490</v>
      </c>
      <c r="H985" s="60">
        <v>2022</v>
      </c>
      <c r="I985" t="s" s="58">
        <v>1459</v>
      </c>
      <c r="J985" t="s" s="72">
        <v>482</v>
      </c>
      <c r="K985" t="s" s="67">
        <v>1460</v>
      </c>
      <c r="L985" s="36">
        <v>31.8</v>
      </c>
      <c r="M985" s="60">
        <f>SUM(O985:X985)</f>
        <v>0</v>
      </c>
      <c r="N985" s="36">
        <f>L985*M985</f>
        <v>0</v>
      </c>
      <c r="O985" s="62"/>
      <c r="P985" s="62"/>
      <c r="Q985" s="62"/>
      <c r="R985" s="62"/>
      <c r="S985" s="62"/>
      <c r="T985" s="62"/>
      <c r="U985" s="62"/>
      <c r="V985" s="62"/>
      <c r="W985" s="62"/>
      <c r="X985" s="62"/>
    </row>
    <row r="986" s="6" customFormat="1" ht="12" customHeight="1">
      <c r="A986" t="s" s="52">
        <f>IF(E986=E987,IF(F986=F987,IF(K986=K987,"ne",IF(K987=K988,"ano","ne")),IF(F986=F985,"ano",IF(F987=F988,"ano","ne"))),"ano")</f>
        <v>41</v>
      </c>
      <c r="B986" s="56">
        <v>45292</v>
      </c>
      <c r="C986" t="s" s="63">
        <v>66</v>
      </c>
      <c r="D986" t="s" s="58">
        <v>1499</v>
      </c>
      <c r="E986" t="s" s="58">
        <v>1234</v>
      </c>
      <c r="F986" s="59">
        <v>2940</v>
      </c>
      <c r="G986" t="s" s="58">
        <v>1490</v>
      </c>
      <c r="H986" s="60">
        <v>2022</v>
      </c>
      <c r="I986" t="s" s="58">
        <v>1459</v>
      </c>
      <c r="J986" t="s" s="72">
        <v>484</v>
      </c>
      <c r="K986" t="s" s="67">
        <v>1460</v>
      </c>
      <c r="L986" s="36">
        <v>31.8</v>
      </c>
      <c r="M986" s="60">
        <f>SUM(O986:X986)</f>
        <v>0</v>
      </c>
      <c r="N986" s="36">
        <f>L986*M986</f>
        <v>0</v>
      </c>
      <c r="O986" s="62"/>
      <c r="P986" s="62"/>
      <c r="Q986" s="62"/>
      <c r="R986" s="62"/>
      <c r="S986" s="62"/>
      <c r="T986" s="62"/>
      <c r="U986" s="62"/>
      <c r="V986" s="62"/>
      <c r="W986" s="62"/>
      <c r="X986" s="62"/>
    </row>
    <row r="987" s="6" customFormat="1" ht="12" customHeight="1">
      <c r="A987" t="s" s="52">
        <f>IF(E987=E988,IF(F987=F988,IF(K987=K988,"ne",IF(K988=K989,"ano","ne")),IF(F987=F986,"ano",IF(F988=F989,"ano","ne"))),"ano")</f>
        <v>41</v>
      </c>
      <c r="B987" s="56">
        <v>45292</v>
      </c>
      <c r="C987" t="s" s="63">
        <v>66</v>
      </c>
      <c r="D987" t="s" s="58">
        <v>1500</v>
      </c>
      <c r="E987" t="s" s="58">
        <v>1234</v>
      </c>
      <c r="F987" s="59">
        <v>2940</v>
      </c>
      <c r="G987" t="s" s="58">
        <v>1490</v>
      </c>
      <c r="H987" s="60">
        <v>2022</v>
      </c>
      <c r="I987" t="s" s="58">
        <v>1459</v>
      </c>
      <c r="J987" t="s" s="72">
        <v>490</v>
      </c>
      <c r="K987" t="s" s="67">
        <v>1460</v>
      </c>
      <c r="L987" s="36">
        <v>31.8</v>
      </c>
      <c r="M987" s="60">
        <f>SUM(O987:X987)</f>
        <v>0</v>
      </c>
      <c r="N987" s="36">
        <f>L987*M987</f>
        <v>0</v>
      </c>
      <c r="O987" s="62"/>
      <c r="P987" s="62"/>
      <c r="Q987" s="62"/>
      <c r="R987" s="62"/>
      <c r="S987" s="62"/>
      <c r="T987" s="62"/>
      <c r="U987" s="62"/>
      <c r="V987" s="62"/>
      <c r="W987" s="62"/>
      <c r="X987" s="62"/>
    </row>
    <row r="988" s="6" customFormat="1" ht="12.75" customHeight="1">
      <c r="A988" t="s" s="52">
        <f>IF(E988=E989,IF(F988=F989,IF(K988=K989,"ne",IF(K989=K990,"ano","ne")),IF(F988=F987,"ano",IF(F989=F990,"ano","ne"))),"ano")</f>
        <v>64</v>
      </c>
      <c r="B988" s="56">
        <v>45292</v>
      </c>
      <c r="C988" t="s" s="63">
        <v>66</v>
      </c>
      <c r="D988" t="s" s="58">
        <v>1501</v>
      </c>
      <c r="E988" t="s" s="58">
        <v>1234</v>
      </c>
      <c r="F988" s="59">
        <v>2940</v>
      </c>
      <c r="G988" t="s" s="58">
        <v>1490</v>
      </c>
      <c r="H988" s="60">
        <v>2022</v>
      </c>
      <c r="I988" t="s" s="58">
        <v>1459</v>
      </c>
      <c r="J988" t="s" s="72">
        <v>1240</v>
      </c>
      <c r="K988" t="s" s="67">
        <v>1460</v>
      </c>
      <c r="L988" s="36">
        <v>31.8</v>
      </c>
      <c r="M988" s="60">
        <f>SUM(O988:X988)</f>
        <v>0</v>
      </c>
      <c r="N988" s="36">
        <f>L988*M988</f>
        <v>0</v>
      </c>
      <c r="O988" s="62"/>
      <c r="P988" s="62"/>
      <c r="Q988" s="62"/>
      <c r="R988" s="62"/>
      <c r="S988" s="62"/>
      <c r="T988" s="62"/>
      <c r="U988" s="62"/>
      <c r="V988" s="62"/>
      <c r="W988" s="62"/>
      <c r="X988" s="62"/>
    </row>
    <row r="989" s="6" customFormat="1" ht="12.75" customHeight="1">
      <c r="A989" t="s" s="52">
        <f>IF(E989=E990,IF(F989=F990,IF(K989=K990,"ne",IF(K990=K991,"ano","ne")),IF(F989=F988,"ano",IF(F990=F991,"ano","ne"))),"ano")</f>
        <v>41</v>
      </c>
      <c r="B989" s="56">
        <v>45292</v>
      </c>
      <c r="C989" t="s" s="63">
        <v>66</v>
      </c>
      <c r="D989" t="s" s="58">
        <v>1502</v>
      </c>
      <c r="E989" t="s" s="58">
        <v>1234</v>
      </c>
      <c r="F989" s="59">
        <v>2940</v>
      </c>
      <c r="G989" t="s" s="58">
        <v>1490</v>
      </c>
      <c r="H989" s="60">
        <v>2022</v>
      </c>
      <c r="I989" t="s" s="58">
        <v>1467</v>
      </c>
      <c r="J989" t="s" s="72">
        <v>504</v>
      </c>
      <c r="K989" t="s" s="82">
        <v>1468</v>
      </c>
      <c r="L989" s="36">
        <v>31.8</v>
      </c>
      <c r="M989" s="60">
        <f>SUM(O989:X989)</f>
        <v>0</v>
      </c>
      <c r="N989" s="36">
        <f>L989*M989</f>
        <v>0</v>
      </c>
      <c r="O989" s="62"/>
      <c r="P989" s="62"/>
      <c r="Q989" s="62"/>
      <c r="R989" s="62"/>
      <c r="S989" s="62"/>
      <c r="T989" s="62"/>
      <c r="U989" s="62"/>
      <c r="V989" s="62"/>
      <c r="W989" s="62"/>
      <c r="X989" s="62"/>
    </row>
    <row r="990" s="6" customFormat="1" ht="12" customHeight="1">
      <c r="A990" t="s" s="52">
        <f>IF(E990=E991,IF(F990=F991,IF(K990=K991,"ne",IF(K991=K992,"ano","ne")),IF(F990=F989,"ano",IF(F991=F992,"ano","ne"))),"ano")</f>
        <v>41</v>
      </c>
      <c r="B990" s="56">
        <v>45292</v>
      </c>
      <c r="C990" t="s" s="63">
        <v>66</v>
      </c>
      <c r="D990" t="s" s="58">
        <v>1503</v>
      </c>
      <c r="E990" t="s" s="58">
        <v>1234</v>
      </c>
      <c r="F990" s="59">
        <v>2940</v>
      </c>
      <c r="G990" t="s" s="58">
        <v>1490</v>
      </c>
      <c r="H990" s="60">
        <v>2022</v>
      </c>
      <c r="I990" t="s" s="58">
        <v>1467</v>
      </c>
      <c r="J990" t="s" s="72">
        <v>480</v>
      </c>
      <c r="K990" t="s" s="82">
        <v>1468</v>
      </c>
      <c r="L990" s="36">
        <v>31.8</v>
      </c>
      <c r="M990" s="60">
        <f>SUM(O990:X990)</f>
        <v>0</v>
      </c>
      <c r="N990" s="36">
        <f>L990*M990</f>
        <v>0</v>
      </c>
      <c r="O990" s="62"/>
      <c r="P990" s="62"/>
      <c r="Q990" s="62"/>
      <c r="R990" s="62"/>
      <c r="S990" s="62"/>
      <c r="T990" s="62"/>
      <c r="U990" s="62"/>
      <c r="V990" s="62"/>
      <c r="W990" s="62"/>
      <c r="X990" s="62"/>
    </row>
    <row r="991" s="6" customFormat="1" ht="12" customHeight="1">
      <c r="A991" t="s" s="52">
        <f>IF(E991=E992,IF(F991=F992,IF(K991=K992,"ne",IF(K992=K993,"ano","ne")),IF(F991=F990,"ano",IF(F992=F993,"ano","ne"))),"ano")</f>
        <v>41</v>
      </c>
      <c r="B991" s="56">
        <v>45292</v>
      </c>
      <c r="C991" t="s" s="63">
        <v>66</v>
      </c>
      <c r="D991" t="s" s="58">
        <v>1504</v>
      </c>
      <c r="E991" t="s" s="58">
        <v>1234</v>
      </c>
      <c r="F991" s="59">
        <v>2940</v>
      </c>
      <c r="G991" t="s" s="58">
        <v>1490</v>
      </c>
      <c r="H991" s="60">
        <v>2022</v>
      </c>
      <c r="I991" t="s" s="58">
        <v>1467</v>
      </c>
      <c r="J991" t="s" s="72">
        <v>482</v>
      </c>
      <c r="K991" t="s" s="82">
        <v>1468</v>
      </c>
      <c r="L991" s="36">
        <v>31.8</v>
      </c>
      <c r="M991" s="60">
        <f>SUM(O991:X991)</f>
        <v>0</v>
      </c>
      <c r="N991" s="36">
        <f>L991*M991</f>
        <v>0</v>
      </c>
      <c r="O991" s="62"/>
      <c r="P991" s="62"/>
      <c r="Q991" s="62"/>
      <c r="R991" s="62"/>
      <c r="S991" s="62"/>
      <c r="T991" s="62"/>
      <c r="U991" s="62"/>
      <c r="V991" s="62"/>
      <c r="W991" s="62"/>
      <c r="X991" s="62"/>
    </row>
    <row r="992" s="6" customFormat="1" ht="12" customHeight="1">
      <c r="A992" t="s" s="52">
        <f>IF(E992=E993,IF(F992=F993,IF(K992=K993,"ne",IF(K993=K994,"ano","ne")),IF(F992=F991,"ano",IF(F993=F994,"ano","ne"))),"ano")</f>
        <v>41</v>
      </c>
      <c r="B992" s="56">
        <v>45292</v>
      </c>
      <c r="C992" t="s" s="63">
        <v>66</v>
      </c>
      <c r="D992" t="s" s="58">
        <v>1505</v>
      </c>
      <c r="E992" t="s" s="58">
        <v>1234</v>
      </c>
      <c r="F992" s="59">
        <v>2940</v>
      </c>
      <c r="G992" t="s" s="58">
        <v>1490</v>
      </c>
      <c r="H992" s="60">
        <v>2022</v>
      </c>
      <c r="I992" t="s" s="58">
        <v>1467</v>
      </c>
      <c r="J992" t="s" s="72">
        <v>484</v>
      </c>
      <c r="K992" t="s" s="82">
        <v>1468</v>
      </c>
      <c r="L992" s="36">
        <v>31.8</v>
      </c>
      <c r="M992" s="60">
        <f>SUM(O992:X992)</f>
        <v>0</v>
      </c>
      <c r="N992" s="36">
        <f>L992*M992</f>
        <v>0</v>
      </c>
      <c r="O992" s="62"/>
      <c r="P992" s="62"/>
      <c r="Q992" s="62"/>
      <c r="R992" s="62"/>
      <c r="S992" s="62"/>
      <c r="T992" s="62"/>
      <c r="U992" s="62"/>
      <c r="V992" s="62"/>
      <c r="W992" s="62"/>
      <c r="X992" s="62"/>
    </row>
    <row r="993" s="6" customFormat="1" ht="12" customHeight="1">
      <c r="A993" t="s" s="52">
        <f>IF(E993=E994,IF(F993=F994,IF(K993=K994,"ne",IF(K994=K995,"ano","ne")),IF(F993=F992,"ano",IF(F994=F995,"ano","ne"))),"ano")</f>
        <v>41</v>
      </c>
      <c r="B993" s="56">
        <v>45292</v>
      </c>
      <c r="C993" t="s" s="63">
        <v>66</v>
      </c>
      <c r="D993" t="s" s="58">
        <v>1506</v>
      </c>
      <c r="E993" t="s" s="58">
        <v>1234</v>
      </c>
      <c r="F993" s="59">
        <v>2940</v>
      </c>
      <c r="G993" t="s" s="58">
        <v>1490</v>
      </c>
      <c r="H993" s="60">
        <v>2022</v>
      </c>
      <c r="I993" t="s" s="58">
        <v>1467</v>
      </c>
      <c r="J993" t="s" s="72">
        <v>490</v>
      </c>
      <c r="K993" t="s" s="82">
        <v>1468</v>
      </c>
      <c r="L993" s="36">
        <v>31.8</v>
      </c>
      <c r="M993" s="60">
        <f>SUM(O993:X993)</f>
        <v>0</v>
      </c>
      <c r="N993" s="36">
        <f>L993*M993</f>
        <v>0</v>
      </c>
      <c r="O993" s="62"/>
      <c r="P993" s="62"/>
      <c r="Q993" s="62"/>
      <c r="R993" s="62"/>
      <c r="S993" s="62"/>
      <c r="T993" s="62"/>
      <c r="U993" s="62"/>
      <c r="V993" s="62"/>
      <c r="W993" s="62"/>
      <c r="X993" s="62"/>
    </row>
    <row r="994" s="6" customFormat="1" ht="12.75" customHeight="1">
      <c r="A994" t="s" s="52">
        <f>IF(E994=E995,IF(F994=F995,IF(K994=K995,"ne",IF(K995=K996,"ano","ne")),IF(F994=F993,"ano",IF(F995=F996,"ano","ne"))),"ano")</f>
        <v>64</v>
      </c>
      <c r="B994" s="56">
        <v>45292</v>
      </c>
      <c r="C994" t="s" s="63">
        <v>66</v>
      </c>
      <c r="D994" t="s" s="58">
        <v>1507</v>
      </c>
      <c r="E994" t="s" s="58">
        <v>1234</v>
      </c>
      <c r="F994" s="59">
        <v>2940</v>
      </c>
      <c r="G994" t="s" s="58">
        <v>1490</v>
      </c>
      <c r="H994" s="60">
        <v>2022</v>
      </c>
      <c r="I994" t="s" s="58">
        <v>1467</v>
      </c>
      <c r="J994" t="s" s="72">
        <v>1240</v>
      </c>
      <c r="K994" t="s" s="82">
        <v>1468</v>
      </c>
      <c r="L994" s="36">
        <v>31.8</v>
      </c>
      <c r="M994" s="60">
        <f>SUM(O994:X994)</f>
        <v>0</v>
      </c>
      <c r="N994" s="36">
        <f>L994*M994</f>
        <v>0</v>
      </c>
      <c r="O994" s="62"/>
      <c r="P994" s="62"/>
      <c r="Q994" s="62"/>
      <c r="R994" s="62"/>
      <c r="S994" s="62"/>
      <c r="T994" s="62"/>
      <c r="U994" s="62"/>
      <c r="V994" s="62"/>
      <c r="W994" s="62"/>
      <c r="X994" s="62"/>
    </row>
    <row r="995" s="6" customFormat="1" ht="12.75" customHeight="1">
      <c r="A995" t="s" s="52">
        <f>IF(E995=E996,IF(F995=F996,IF(K995=K996,"ne",IF(K996=K997,"ano","ne")),IF(F995=F994,"ano",IF(F996=F997,"ano","ne"))),"ano")</f>
        <v>41</v>
      </c>
      <c r="B995" s="56">
        <v>45292</v>
      </c>
      <c r="C995" t="s" s="63">
        <v>66</v>
      </c>
      <c r="D995" t="s" s="58">
        <v>1508</v>
      </c>
      <c r="E995" t="s" s="58">
        <v>1234</v>
      </c>
      <c r="F995" s="59">
        <v>2940</v>
      </c>
      <c r="G995" t="s" s="58">
        <v>1490</v>
      </c>
      <c r="H995" s="60">
        <v>2022</v>
      </c>
      <c r="I995" t="s" s="58">
        <v>1475</v>
      </c>
      <c r="J995" t="s" s="72">
        <v>504</v>
      </c>
      <c r="K995" t="s" s="126">
        <v>1476</v>
      </c>
      <c r="L995" s="36">
        <v>31.8</v>
      </c>
      <c r="M995" s="60">
        <f>SUM(O995:X995)</f>
        <v>0</v>
      </c>
      <c r="N995" s="36">
        <f>L995*M995</f>
        <v>0</v>
      </c>
      <c r="O995" s="62"/>
      <c r="P995" s="62"/>
      <c r="Q995" s="62"/>
      <c r="R995" s="62"/>
      <c r="S995" s="62"/>
      <c r="T995" s="62"/>
      <c r="U995" s="62"/>
      <c r="V995" s="62"/>
      <c r="W995" s="62"/>
      <c r="X995" s="62"/>
    </row>
    <row r="996" s="6" customFormat="1" ht="12" customHeight="1">
      <c r="A996" t="s" s="52">
        <f>IF(E996=E997,IF(F996=F997,IF(K996=K997,"ne",IF(K997=K998,"ano","ne")),IF(F996=F995,"ano",IF(F997=F998,"ano","ne"))),"ano")</f>
        <v>41</v>
      </c>
      <c r="B996" s="56">
        <v>45292</v>
      </c>
      <c r="C996" t="s" s="63">
        <v>66</v>
      </c>
      <c r="D996" t="s" s="58">
        <v>1509</v>
      </c>
      <c r="E996" t="s" s="58">
        <v>1234</v>
      </c>
      <c r="F996" s="59">
        <v>2940</v>
      </c>
      <c r="G996" t="s" s="58">
        <v>1490</v>
      </c>
      <c r="H996" s="60">
        <v>2022</v>
      </c>
      <c r="I996" t="s" s="58">
        <v>1475</v>
      </c>
      <c r="J996" t="s" s="72">
        <v>480</v>
      </c>
      <c r="K996" t="s" s="126">
        <v>1476</v>
      </c>
      <c r="L996" s="36">
        <v>31.8</v>
      </c>
      <c r="M996" s="60">
        <f>SUM(O996:X996)</f>
        <v>0</v>
      </c>
      <c r="N996" s="36">
        <f>L996*M996</f>
        <v>0</v>
      </c>
      <c r="O996" s="62"/>
      <c r="P996" s="62"/>
      <c r="Q996" s="62"/>
      <c r="R996" s="62"/>
      <c r="S996" s="62"/>
      <c r="T996" s="62"/>
      <c r="U996" s="62"/>
      <c r="V996" s="62"/>
      <c r="W996" s="62"/>
      <c r="X996" s="62"/>
    </row>
    <row r="997" s="6" customFormat="1" ht="12" customHeight="1">
      <c r="A997" t="s" s="52">
        <f>IF(E997=E998,IF(F997=F998,IF(K997=K998,"ne",IF(K998=K999,"ano","ne")),IF(F997=F996,"ano",IF(F998=F999,"ano","ne"))),"ano")</f>
        <v>41</v>
      </c>
      <c r="B997" s="56">
        <v>45292</v>
      </c>
      <c r="C997" t="s" s="63">
        <v>66</v>
      </c>
      <c r="D997" t="s" s="58">
        <v>1510</v>
      </c>
      <c r="E997" t="s" s="58">
        <v>1234</v>
      </c>
      <c r="F997" s="59">
        <v>2940</v>
      </c>
      <c r="G997" t="s" s="58">
        <v>1490</v>
      </c>
      <c r="H997" s="60">
        <v>2022</v>
      </c>
      <c r="I997" t="s" s="58">
        <v>1475</v>
      </c>
      <c r="J997" t="s" s="72">
        <v>482</v>
      </c>
      <c r="K997" t="s" s="126">
        <v>1476</v>
      </c>
      <c r="L997" s="36">
        <v>31.8</v>
      </c>
      <c r="M997" s="60">
        <f>SUM(O997:X997)</f>
        <v>0</v>
      </c>
      <c r="N997" s="36">
        <f>L997*M997</f>
        <v>0</v>
      </c>
      <c r="O997" s="62"/>
      <c r="P997" s="62"/>
      <c r="Q997" s="62"/>
      <c r="R997" s="62"/>
      <c r="S997" s="62"/>
      <c r="T997" s="62"/>
      <c r="U997" s="62"/>
      <c r="V997" s="62"/>
      <c r="W997" s="62"/>
      <c r="X997" s="62"/>
    </row>
    <row r="998" s="6" customFormat="1" ht="12" customHeight="1">
      <c r="A998" t="s" s="52">
        <f>IF(E998=E999,IF(F998=F999,IF(K998=K999,"ne",IF(K999=K1000,"ano","ne")),IF(F998=F997,"ano",IF(F999=F1000,"ano","ne"))),"ano")</f>
        <v>41</v>
      </c>
      <c r="B998" s="56">
        <v>45292</v>
      </c>
      <c r="C998" t="s" s="63">
        <v>66</v>
      </c>
      <c r="D998" t="s" s="58">
        <v>1511</v>
      </c>
      <c r="E998" t="s" s="58">
        <v>1234</v>
      </c>
      <c r="F998" s="59">
        <v>2940</v>
      </c>
      <c r="G998" t="s" s="58">
        <v>1490</v>
      </c>
      <c r="H998" s="60">
        <v>2022</v>
      </c>
      <c r="I998" t="s" s="58">
        <v>1475</v>
      </c>
      <c r="J998" t="s" s="72">
        <v>484</v>
      </c>
      <c r="K998" t="s" s="126">
        <v>1476</v>
      </c>
      <c r="L998" s="36">
        <v>31.8</v>
      </c>
      <c r="M998" s="60">
        <f>SUM(O998:X998)</f>
        <v>0</v>
      </c>
      <c r="N998" s="36">
        <f>L998*M998</f>
        <v>0</v>
      </c>
      <c r="O998" s="62"/>
      <c r="P998" s="62"/>
      <c r="Q998" s="62"/>
      <c r="R998" s="62"/>
      <c r="S998" s="62"/>
      <c r="T998" s="62"/>
      <c r="U998" s="62"/>
      <c r="V998" s="62"/>
      <c r="W998" s="62"/>
      <c r="X998" s="62"/>
    </row>
    <row r="999" s="6" customFormat="1" ht="12" customHeight="1">
      <c r="A999" t="s" s="52">
        <f>IF(E999=E1000,IF(F999=F1000,IF(K999=K1000,"ne",IF(K1000=K1001,"ano","ne")),IF(F999=F998,"ano",IF(F1000=F1001,"ano","ne"))),"ano")</f>
        <v>41</v>
      </c>
      <c r="B999" s="56">
        <v>45292</v>
      </c>
      <c r="C999" t="s" s="63">
        <v>66</v>
      </c>
      <c r="D999" t="s" s="58">
        <v>1512</v>
      </c>
      <c r="E999" t="s" s="58">
        <v>1234</v>
      </c>
      <c r="F999" s="59">
        <v>2940</v>
      </c>
      <c r="G999" t="s" s="58">
        <v>1490</v>
      </c>
      <c r="H999" s="60">
        <v>2022</v>
      </c>
      <c r="I999" t="s" s="58">
        <v>1475</v>
      </c>
      <c r="J999" t="s" s="72">
        <v>490</v>
      </c>
      <c r="K999" t="s" s="126">
        <v>1476</v>
      </c>
      <c r="L999" s="36">
        <v>31.8</v>
      </c>
      <c r="M999" s="60">
        <f>SUM(O999:X999)</f>
        <v>0</v>
      </c>
      <c r="N999" s="36">
        <f>L999*M999</f>
        <v>0</v>
      </c>
      <c r="O999" s="62"/>
      <c r="P999" s="62"/>
      <c r="Q999" s="62"/>
      <c r="R999" s="62"/>
      <c r="S999" s="62"/>
      <c r="T999" s="62"/>
      <c r="U999" s="62"/>
      <c r="V999" s="62"/>
      <c r="W999" s="62"/>
      <c r="X999" s="62"/>
    </row>
    <row r="1000" s="6" customFormat="1" ht="12.75" customHeight="1">
      <c r="A1000" t="s" s="52">
        <f>IF(E1000=E1001,IF(F1000=F1001,IF(K1000=K1001,"ne",IF(K1001=K1002,"ano","ne")),IF(F1000=F999,"ano",IF(F1001=F1002,"ano","ne"))),"ano")</f>
        <v>64</v>
      </c>
      <c r="B1000" s="56">
        <v>45292</v>
      </c>
      <c r="C1000" t="s" s="63">
        <v>66</v>
      </c>
      <c r="D1000" t="s" s="58">
        <v>1513</v>
      </c>
      <c r="E1000" t="s" s="58">
        <v>1234</v>
      </c>
      <c r="F1000" s="59">
        <v>2940</v>
      </c>
      <c r="G1000" t="s" s="58">
        <v>1490</v>
      </c>
      <c r="H1000" s="60">
        <v>2022</v>
      </c>
      <c r="I1000" t="s" s="58">
        <v>1475</v>
      </c>
      <c r="J1000" t="s" s="72">
        <v>1240</v>
      </c>
      <c r="K1000" t="s" s="126">
        <v>1476</v>
      </c>
      <c r="L1000" s="36">
        <v>31.8</v>
      </c>
      <c r="M1000" s="60">
        <f>SUM(O1000:X1000)</f>
        <v>0</v>
      </c>
      <c r="N1000" s="36">
        <f>L1000*M1000</f>
        <v>0</v>
      </c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</row>
    <row r="1001" s="6" customFormat="1" ht="12.75" customHeight="1">
      <c r="A1001" t="s" s="52">
        <f>IF(E1001=E1002,IF(F1001=F1002,IF(K1001=K1002,"ne",IF(K1002=K1003,"ano","ne")),IF(F1001=F1000,"ano",IF(F1002=F1003,"ano","ne"))),"ano")</f>
        <v>41</v>
      </c>
      <c r="B1001" s="56">
        <v>45292</v>
      </c>
      <c r="C1001" t="s" s="63">
        <v>66</v>
      </c>
      <c r="D1001" t="s" s="58">
        <v>1514</v>
      </c>
      <c r="E1001" t="s" s="58">
        <v>1234</v>
      </c>
      <c r="F1001" s="59">
        <v>2940</v>
      </c>
      <c r="G1001" t="s" s="58">
        <v>1490</v>
      </c>
      <c r="H1001" s="60">
        <v>2022</v>
      </c>
      <c r="I1001" t="s" s="58">
        <v>1483</v>
      </c>
      <c r="J1001" t="s" s="72">
        <v>504</v>
      </c>
      <c r="K1001" t="s" s="81">
        <v>527</v>
      </c>
      <c r="L1001" s="36">
        <v>31.8</v>
      </c>
      <c r="M1001" s="60">
        <f>SUM(O1001:X1001)</f>
        <v>0</v>
      </c>
      <c r="N1001" s="36">
        <f>L1001*M1001</f>
        <v>0</v>
      </c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</row>
    <row r="1002" s="6" customFormat="1" ht="12" customHeight="1">
      <c r="A1002" t="s" s="52">
        <f>IF(E1002=E1003,IF(F1002=F1003,IF(K1002=K1003,"ne",IF(K1003=K1004,"ano","ne")),IF(F1002=F1001,"ano",IF(F1003=F1004,"ano","ne"))),"ano")</f>
        <v>41</v>
      </c>
      <c r="B1002" s="56">
        <v>45292</v>
      </c>
      <c r="C1002" t="s" s="63">
        <v>66</v>
      </c>
      <c r="D1002" t="s" s="58">
        <v>1515</v>
      </c>
      <c r="E1002" t="s" s="58">
        <v>1234</v>
      </c>
      <c r="F1002" s="59">
        <v>2940</v>
      </c>
      <c r="G1002" t="s" s="58">
        <v>1490</v>
      </c>
      <c r="H1002" s="60">
        <v>2022</v>
      </c>
      <c r="I1002" t="s" s="58">
        <v>1483</v>
      </c>
      <c r="J1002" t="s" s="72">
        <v>480</v>
      </c>
      <c r="K1002" t="s" s="81">
        <v>527</v>
      </c>
      <c r="L1002" s="36">
        <v>31.8</v>
      </c>
      <c r="M1002" s="60">
        <f>SUM(O1002:X1002)</f>
        <v>0</v>
      </c>
      <c r="N1002" s="36">
        <f>L1002*M1002</f>
        <v>0</v>
      </c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</row>
    <row r="1003" s="6" customFormat="1" ht="12" customHeight="1">
      <c r="A1003" t="s" s="52">
        <f>IF(E1003=E1004,IF(F1003=F1004,IF(K1003=K1004,"ne",IF(K1004=K1005,"ano","ne")),IF(F1003=F1002,"ano",IF(F1004=F1005,"ano","ne"))),"ano")</f>
        <v>41</v>
      </c>
      <c r="B1003" s="56">
        <v>45292</v>
      </c>
      <c r="C1003" t="s" s="63">
        <v>66</v>
      </c>
      <c r="D1003" t="s" s="58">
        <v>1516</v>
      </c>
      <c r="E1003" t="s" s="58">
        <v>1234</v>
      </c>
      <c r="F1003" s="59">
        <v>2940</v>
      </c>
      <c r="G1003" t="s" s="58">
        <v>1490</v>
      </c>
      <c r="H1003" s="60">
        <v>2022</v>
      </c>
      <c r="I1003" t="s" s="58">
        <v>1483</v>
      </c>
      <c r="J1003" t="s" s="72">
        <v>482</v>
      </c>
      <c r="K1003" t="s" s="81">
        <v>527</v>
      </c>
      <c r="L1003" s="36">
        <v>31.8</v>
      </c>
      <c r="M1003" s="60">
        <f>SUM(O1003:X1003)</f>
        <v>0</v>
      </c>
      <c r="N1003" s="36">
        <f>L1003*M1003</f>
        <v>0</v>
      </c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</row>
    <row r="1004" s="6" customFormat="1" ht="12" customHeight="1">
      <c r="A1004" t="s" s="52">
        <f>IF(E1004=E1005,IF(F1004=F1005,IF(K1004=K1005,"ne",IF(K1005=K1006,"ano","ne")),IF(F1004=F1003,"ano",IF(F1005=F1006,"ano","ne"))),"ano")</f>
        <v>41</v>
      </c>
      <c r="B1004" s="56">
        <v>45292</v>
      </c>
      <c r="C1004" t="s" s="63">
        <v>66</v>
      </c>
      <c r="D1004" t="s" s="58">
        <v>1517</v>
      </c>
      <c r="E1004" t="s" s="58">
        <v>1234</v>
      </c>
      <c r="F1004" s="59">
        <v>2940</v>
      </c>
      <c r="G1004" t="s" s="58">
        <v>1490</v>
      </c>
      <c r="H1004" s="60">
        <v>2022</v>
      </c>
      <c r="I1004" t="s" s="58">
        <v>1483</v>
      </c>
      <c r="J1004" t="s" s="72">
        <v>484</v>
      </c>
      <c r="K1004" t="s" s="81">
        <v>527</v>
      </c>
      <c r="L1004" s="36">
        <v>31.8</v>
      </c>
      <c r="M1004" s="60">
        <f>SUM(O1004:X1004)</f>
        <v>0</v>
      </c>
      <c r="N1004" s="36">
        <f>L1004*M1004</f>
        <v>0</v>
      </c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</row>
    <row r="1005" s="6" customFormat="1" ht="12" customHeight="1">
      <c r="A1005" t="s" s="52">
        <f>IF(E1005=E1006,IF(F1005=F1006,IF(K1005=K1006,"ne",IF(K1006=K1007,"ano","ne")),IF(F1005=F1004,"ano",IF(F1006=F1007,"ano","ne"))),"ano")</f>
        <v>41</v>
      </c>
      <c r="B1005" s="56">
        <v>45292</v>
      </c>
      <c r="C1005" t="s" s="63">
        <v>66</v>
      </c>
      <c r="D1005" t="s" s="58">
        <v>1518</v>
      </c>
      <c r="E1005" t="s" s="58">
        <v>1234</v>
      </c>
      <c r="F1005" s="59">
        <v>2940</v>
      </c>
      <c r="G1005" t="s" s="58">
        <v>1490</v>
      </c>
      <c r="H1005" s="60">
        <v>2022</v>
      </c>
      <c r="I1005" t="s" s="58">
        <v>1483</v>
      </c>
      <c r="J1005" t="s" s="72">
        <v>490</v>
      </c>
      <c r="K1005" t="s" s="81">
        <v>527</v>
      </c>
      <c r="L1005" s="36">
        <v>31.8</v>
      </c>
      <c r="M1005" s="60">
        <f>SUM(O1005:X1005)</f>
        <v>0</v>
      </c>
      <c r="N1005" s="36">
        <f>L1005*M1005</f>
        <v>0</v>
      </c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</row>
    <row r="1006" s="6" customFormat="1" ht="12.75" customHeight="1">
      <c r="A1006" t="s" s="52">
        <f>IF(E1006=E1007,IF(F1006=F1007,IF(K1006=K1007,"ne",IF(K1007=K1008,"ano","ne")),IF(F1006=F1005,"ano",IF(F1007=F1008,"ano","ne"))),"ano")</f>
        <v>64</v>
      </c>
      <c r="B1006" s="56">
        <v>45292</v>
      </c>
      <c r="C1006" t="s" s="63">
        <v>66</v>
      </c>
      <c r="D1006" t="s" s="58">
        <v>1519</v>
      </c>
      <c r="E1006" t="s" s="58">
        <v>1234</v>
      </c>
      <c r="F1006" s="59">
        <v>2940</v>
      </c>
      <c r="G1006" t="s" s="58">
        <v>1490</v>
      </c>
      <c r="H1006" s="60">
        <v>2022</v>
      </c>
      <c r="I1006" t="s" s="58">
        <v>1483</v>
      </c>
      <c r="J1006" t="s" s="72">
        <v>1240</v>
      </c>
      <c r="K1006" t="s" s="81">
        <v>527</v>
      </c>
      <c r="L1006" s="36">
        <v>31.8</v>
      </c>
      <c r="M1006" s="60">
        <f>SUM(O1006:X1006)</f>
        <v>0</v>
      </c>
      <c r="N1006" s="36">
        <f>L1006*M1006</f>
        <v>0</v>
      </c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</row>
    <row r="1007" s="6" customFormat="1" ht="12.75" customHeight="1">
      <c r="A1007" t="s" s="52">
        <f>IF(E1007=E1008,IF(F1007=F1008,IF(K1007=K1008,"ne",IF(K1008=K1009,"ano","ne")),IF(F1007=F1006,"ano",IF(F1008=F1009,"ano","ne"))),"ano")</f>
        <v>41</v>
      </c>
      <c r="B1007" s="56">
        <v>45292</v>
      </c>
      <c r="C1007" t="s" s="63">
        <v>66</v>
      </c>
      <c r="D1007" t="s" s="58">
        <v>1520</v>
      </c>
      <c r="E1007" t="s" s="58">
        <v>1234</v>
      </c>
      <c r="F1007" s="59">
        <v>4349</v>
      </c>
      <c r="G1007" t="s" s="58">
        <v>1521</v>
      </c>
      <c r="H1007" s="60">
        <v>2020</v>
      </c>
      <c r="I1007" t="s" s="58">
        <v>1522</v>
      </c>
      <c r="J1007" t="s" s="72">
        <v>480</v>
      </c>
      <c r="K1007" t="s" s="125">
        <v>1523</v>
      </c>
      <c r="L1007" s="36">
        <v>38.61</v>
      </c>
      <c r="M1007" s="60">
        <f>SUM(O1007:X1007)</f>
        <v>0</v>
      </c>
      <c r="N1007" s="36">
        <f>L1007*M1007</f>
        <v>0</v>
      </c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</row>
    <row r="1008" s="6" customFormat="1" ht="12" customHeight="1">
      <c r="A1008" t="s" s="52">
        <f>IF(E1008=E1009,IF(F1008=F1009,IF(K1008=K1009,"ne",IF(K1009=K1010,"ano","ne")),IF(F1008=F1007,"ano",IF(F1009=F1010,"ano","ne"))),"ano")</f>
        <v>41</v>
      </c>
      <c r="B1008" s="56">
        <v>45292</v>
      </c>
      <c r="C1008" t="s" s="63">
        <v>66</v>
      </c>
      <c r="D1008" t="s" s="58">
        <v>1524</v>
      </c>
      <c r="E1008" t="s" s="58">
        <v>1234</v>
      </c>
      <c r="F1008" s="59">
        <v>4349</v>
      </c>
      <c r="G1008" t="s" s="58">
        <v>1521</v>
      </c>
      <c r="H1008" s="60">
        <v>2020</v>
      </c>
      <c r="I1008" t="s" s="58">
        <v>1522</v>
      </c>
      <c r="J1008" t="s" s="72">
        <v>482</v>
      </c>
      <c r="K1008" t="s" s="125">
        <v>1523</v>
      </c>
      <c r="L1008" s="36">
        <v>38.61</v>
      </c>
      <c r="M1008" s="60">
        <f>SUM(O1008:X1008)</f>
        <v>0</v>
      </c>
      <c r="N1008" s="36">
        <f>L1008*M1008</f>
        <v>0</v>
      </c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</row>
    <row r="1009" s="6" customFormat="1" ht="12" customHeight="1">
      <c r="A1009" t="s" s="52">
        <f>IF(E1009=E1010,IF(F1009=F1010,IF(K1009=K1010,"ne",IF(K1010=K1011,"ano","ne")),IF(F1009=F1008,"ano",IF(F1010=F1011,"ano","ne"))),"ano")</f>
        <v>41</v>
      </c>
      <c r="B1009" s="56">
        <v>45292</v>
      </c>
      <c r="C1009" t="s" s="63">
        <v>66</v>
      </c>
      <c r="D1009" t="s" s="58">
        <v>1525</v>
      </c>
      <c r="E1009" t="s" s="58">
        <v>1234</v>
      </c>
      <c r="F1009" s="59">
        <v>4349</v>
      </c>
      <c r="G1009" t="s" s="58">
        <v>1521</v>
      </c>
      <c r="H1009" s="60">
        <v>2020</v>
      </c>
      <c r="I1009" t="s" s="58">
        <v>1522</v>
      </c>
      <c r="J1009" t="s" s="72">
        <v>484</v>
      </c>
      <c r="K1009" t="s" s="125">
        <v>1523</v>
      </c>
      <c r="L1009" s="36">
        <v>38.61</v>
      </c>
      <c r="M1009" s="60">
        <f>SUM(O1009:X1009)</f>
        <v>0</v>
      </c>
      <c r="N1009" s="36">
        <f>L1009*M1009</f>
        <v>0</v>
      </c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</row>
    <row r="1010" s="6" customFormat="1" ht="12" customHeight="1">
      <c r="A1010" t="s" s="52">
        <f>IF(E1010=E1011,IF(F1010=F1011,IF(K1010=K1011,"ne",IF(K1011=K1012,"ano","ne")),IF(F1010=F1009,"ano",IF(F1011=F1012,"ano","ne"))),"ano")</f>
        <v>41</v>
      </c>
      <c r="B1010" s="56">
        <v>45292</v>
      </c>
      <c r="C1010" t="s" s="63">
        <v>66</v>
      </c>
      <c r="D1010" t="s" s="58">
        <v>1526</v>
      </c>
      <c r="E1010" t="s" s="58">
        <v>1234</v>
      </c>
      <c r="F1010" s="59">
        <v>4349</v>
      </c>
      <c r="G1010" t="s" s="58">
        <v>1521</v>
      </c>
      <c r="H1010" s="60">
        <v>2020</v>
      </c>
      <c r="I1010" t="s" s="58">
        <v>1522</v>
      </c>
      <c r="J1010" t="s" s="72">
        <v>490</v>
      </c>
      <c r="K1010" t="s" s="125">
        <v>1523</v>
      </c>
      <c r="L1010" s="36">
        <v>38.61</v>
      </c>
      <c r="M1010" s="60">
        <f>SUM(O1010:X1010)</f>
        <v>0</v>
      </c>
      <c r="N1010" s="36">
        <f>L1010*M1010</f>
        <v>0</v>
      </c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</row>
    <row r="1011" s="6" customFormat="1" ht="12.75" customHeight="1">
      <c r="A1011" t="s" s="52">
        <f>IF(E1011=E1012,IF(F1011=F1012,IF(K1011=K1012,"ne",IF(K1012=K1013,"ano","ne")),IF(F1011=F1010,"ano",IF(F1012=F1013,"ano","ne"))),"ano")</f>
        <v>64</v>
      </c>
      <c r="B1011" s="56">
        <v>45292</v>
      </c>
      <c r="C1011" t="s" s="63">
        <v>66</v>
      </c>
      <c r="D1011" t="s" s="58">
        <v>1527</v>
      </c>
      <c r="E1011" t="s" s="58">
        <v>1234</v>
      </c>
      <c r="F1011" s="59">
        <v>4349</v>
      </c>
      <c r="G1011" t="s" s="58">
        <v>1521</v>
      </c>
      <c r="H1011" s="60">
        <v>2020</v>
      </c>
      <c r="I1011" t="s" s="58">
        <v>1522</v>
      </c>
      <c r="J1011" t="s" s="72">
        <v>1240</v>
      </c>
      <c r="K1011" t="s" s="125">
        <v>1523</v>
      </c>
      <c r="L1011" s="36">
        <v>38.61</v>
      </c>
      <c r="M1011" s="60">
        <f>SUM(O1011:X1011)</f>
        <v>0</v>
      </c>
      <c r="N1011" s="36">
        <f>L1011*M1011</f>
        <v>0</v>
      </c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</row>
    <row r="1012" s="6" customFormat="1" ht="12.75" customHeight="1">
      <c r="A1012" t="s" s="52">
        <f>IF(E1012=E1013,IF(F1012=F1013,IF(K1012=K1013,"ne",IF(K1013=K1014,"ano","ne")),IF(F1012=F1011,"ano",IF(F1013=F1014,"ano","ne"))),"ano")</f>
        <v>41</v>
      </c>
      <c r="B1012" s="56">
        <v>45292</v>
      </c>
      <c r="C1012" t="s" s="63">
        <v>66</v>
      </c>
      <c r="D1012" t="s" s="58">
        <v>1528</v>
      </c>
      <c r="E1012" t="s" s="58">
        <v>1234</v>
      </c>
      <c r="F1012" s="59">
        <v>4349</v>
      </c>
      <c r="G1012" t="s" s="58">
        <v>1521</v>
      </c>
      <c r="H1012" s="60">
        <v>2020</v>
      </c>
      <c r="I1012" t="s" s="58">
        <v>1529</v>
      </c>
      <c r="J1012" t="s" s="72">
        <v>480</v>
      </c>
      <c r="K1012" t="s" s="82">
        <v>1530</v>
      </c>
      <c r="L1012" s="36">
        <v>38.61</v>
      </c>
      <c r="M1012" s="60">
        <f>SUM(O1012:X1012)</f>
        <v>0</v>
      </c>
      <c r="N1012" s="36">
        <f>L1012*M1012</f>
        <v>0</v>
      </c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</row>
    <row r="1013" s="6" customFormat="1" ht="12" customHeight="1">
      <c r="A1013" t="s" s="52">
        <f>IF(E1013=E1014,IF(F1013=F1014,IF(K1013=K1014,"ne",IF(K1014=K1015,"ano","ne")),IF(F1013=F1012,"ano",IF(F1014=F1015,"ano","ne"))),"ano")</f>
        <v>41</v>
      </c>
      <c r="B1013" s="56">
        <v>45292</v>
      </c>
      <c r="C1013" t="s" s="63">
        <v>66</v>
      </c>
      <c r="D1013" t="s" s="58">
        <v>1531</v>
      </c>
      <c r="E1013" t="s" s="58">
        <v>1234</v>
      </c>
      <c r="F1013" s="59">
        <v>4349</v>
      </c>
      <c r="G1013" t="s" s="58">
        <v>1521</v>
      </c>
      <c r="H1013" s="60">
        <v>2020</v>
      </c>
      <c r="I1013" t="s" s="58">
        <v>1529</v>
      </c>
      <c r="J1013" t="s" s="72">
        <v>482</v>
      </c>
      <c r="K1013" t="s" s="82">
        <v>1530</v>
      </c>
      <c r="L1013" s="36">
        <v>38.61</v>
      </c>
      <c r="M1013" s="60">
        <f>SUM(O1013:X1013)</f>
        <v>0</v>
      </c>
      <c r="N1013" s="36">
        <f>L1013*M1013</f>
        <v>0</v>
      </c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</row>
    <row r="1014" s="6" customFormat="1" ht="12" customHeight="1">
      <c r="A1014" t="s" s="52">
        <f>IF(E1014=E1015,IF(F1014=F1015,IF(K1014=K1015,"ne",IF(K1015=K1016,"ano","ne")),IF(F1014=F1013,"ano",IF(F1015=F1016,"ano","ne"))),"ano")</f>
        <v>41</v>
      </c>
      <c r="B1014" s="56">
        <v>45292</v>
      </c>
      <c r="C1014" t="s" s="63">
        <v>66</v>
      </c>
      <c r="D1014" t="s" s="58">
        <v>1532</v>
      </c>
      <c r="E1014" t="s" s="58">
        <v>1234</v>
      </c>
      <c r="F1014" s="59">
        <v>4349</v>
      </c>
      <c r="G1014" t="s" s="58">
        <v>1521</v>
      </c>
      <c r="H1014" s="60">
        <v>2020</v>
      </c>
      <c r="I1014" t="s" s="58">
        <v>1529</v>
      </c>
      <c r="J1014" t="s" s="72">
        <v>484</v>
      </c>
      <c r="K1014" t="s" s="82">
        <v>1530</v>
      </c>
      <c r="L1014" s="36">
        <v>38.61</v>
      </c>
      <c r="M1014" s="60">
        <f>SUM(O1014:X1014)</f>
        <v>0</v>
      </c>
      <c r="N1014" s="36">
        <f>L1014*M1014</f>
        <v>0</v>
      </c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</row>
    <row r="1015" s="6" customFormat="1" ht="12" customHeight="1">
      <c r="A1015" t="s" s="52">
        <f>IF(E1015=E1016,IF(F1015=F1016,IF(K1015=K1016,"ne",IF(K1016=K1017,"ano","ne")),IF(F1015=F1014,"ano",IF(F1016=F1017,"ano","ne"))),"ano")</f>
        <v>41</v>
      </c>
      <c r="B1015" s="56">
        <v>45292</v>
      </c>
      <c r="C1015" t="s" s="63">
        <v>66</v>
      </c>
      <c r="D1015" t="s" s="58">
        <v>1533</v>
      </c>
      <c r="E1015" t="s" s="58">
        <v>1234</v>
      </c>
      <c r="F1015" s="59">
        <v>4349</v>
      </c>
      <c r="G1015" t="s" s="58">
        <v>1521</v>
      </c>
      <c r="H1015" s="60">
        <v>2020</v>
      </c>
      <c r="I1015" t="s" s="58">
        <v>1529</v>
      </c>
      <c r="J1015" t="s" s="72">
        <v>490</v>
      </c>
      <c r="K1015" t="s" s="82">
        <v>1530</v>
      </c>
      <c r="L1015" s="36">
        <v>38.61</v>
      </c>
      <c r="M1015" s="60">
        <f>SUM(O1015:X1015)</f>
        <v>0</v>
      </c>
      <c r="N1015" s="36">
        <f>L1015*M1015</f>
        <v>0</v>
      </c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</row>
    <row r="1016" s="6" customFormat="1" ht="12.75" customHeight="1">
      <c r="A1016" t="s" s="52">
        <f>IF(E1016=E1017,IF(F1016=F1017,IF(K1016=K1017,"ne",IF(K1017=K1018,"ano","ne")),IF(F1016=F1015,"ano",IF(F1017=F1018,"ano","ne"))),"ano")</f>
        <v>64</v>
      </c>
      <c r="B1016" s="56">
        <v>45292</v>
      </c>
      <c r="C1016" t="s" s="63">
        <v>66</v>
      </c>
      <c r="D1016" t="s" s="58">
        <v>1534</v>
      </c>
      <c r="E1016" t="s" s="58">
        <v>1234</v>
      </c>
      <c r="F1016" s="59">
        <v>4349</v>
      </c>
      <c r="G1016" t="s" s="58">
        <v>1521</v>
      </c>
      <c r="H1016" s="60">
        <v>2020</v>
      </c>
      <c r="I1016" t="s" s="58">
        <v>1529</v>
      </c>
      <c r="J1016" t="s" s="72">
        <v>1240</v>
      </c>
      <c r="K1016" t="s" s="82">
        <v>1530</v>
      </c>
      <c r="L1016" s="36">
        <v>38.61</v>
      </c>
      <c r="M1016" s="60">
        <f>SUM(O1016:X1016)</f>
        <v>0</v>
      </c>
      <c r="N1016" s="36">
        <f>L1016*M1016</f>
        <v>0</v>
      </c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</row>
    <row r="1017" s="6" customFormat="1" ht="12.75" customHeight="1">
      <c r="A1017" t="s" s="52">
        <f>IF(E1017=E1018,IF(F1017=F1018,IF(K1017=K1018,"ne",IF(K1018=K1019,"ano","ne")),IF(F1017=F1016,"ano",IF(F1018=F1019,"ano","ne"))),"ano")</f>
        <v>41</v>
      </c>
      <c r="B1017" s="56">
        <v>45292</v>
      </c>
      <c r="C1017" t="s" s="63">
        <v>66</v>
      </c>
      <c r="D1017" t="s" s="58">
        <v>1535</v>
      </c>
      <c r="E1017" t="s" s="58">
        <v>1234</v>
      </c>
      <c r="F1017" s="59">
        <v>4349</v>
      </c>
      <c r="G1017" t="s" s="58">
        <v>1521</v>
      </c>
      <c r="H1017" s="60">
        <v>2020</v>
      </c>
      <c r="I1017" t="s" s="58">
        <v>1536</v>
      </c>
      <c r="J1017" t="s" s="72">
        <v>480</v>
      </c>
      <c r="K1017" t="s" s="119">
        <v>1536</v>
      </c>
      <c r="L1017" s="36">
        <v>38.61</v>
      </c>
      <c r="M1017" s="60">
        <f>SUM(O1017:X1017)</f>
        <v>0</v>
      </c>
      <c r="N1017" s="36">
        <f>L1017*M1017</f>
        <v>0</v>
      </c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</row>
    <row r="1018" s="6" customFormat="1" ht="12" customHeight="1">
      <c r="A1018" t="s" s="52">
        <f>IF(E1018=E1019,IF(F1018=F1019,IF(K1018=K1019,"ne",IF(K1019=K1020,"ano","ne")),IF(F1018=F1017,"ano",IF(F1019=F1020,"ano","ne"))),"ano")</f>
        <v>41</v>
      </c>
      <c r="B1018" s="56">
        <v>45292</v>
      </c>
      <c r="C1018" t="s" s="63">
        <v>66</v>
      </c>
      <c r="D1018" t="s" s="58">
        <v>1537</v>
      </c>
      <c r="E1018" t="s" s="58">
        <v>1234</v>
      </c>
      <c r="F1018" s="59">
        <v>4349</v>
      </c>
      <c r="G1018" t="s" s="58">
        <v>1521</v>
      </c>
      <c r="H1018" s="60">
        <v>2020</v>
      </c>
      <c r="I1018" t="s" s="58">
        <v>1536</v>
      </c>
      <c r="J1018" t="s" s="72">
        <v>482</v>
      </c>
      <c r="K1018" t="s" s="119">
        <v>1536</v>
      </c>
      <c r="L1018" s="36">
        <v>38.61</v>
      </c>
      <c r="M1018" s="60">
        <f>SUM(O1018:X1018)</f>
        <v>0</v>
      </c>
      <c r="N1018" s="36">
        <f>L1018*M1018</f>
        <v>0</v>
      </c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</row>
    <row r="1019" s="6" customFormat="1" ht="12" customHeight="1">
      <c r="A1019" t="s" s="52">
        <f>IF(E1019=E1020,IF(F1019=F1020,IF(K1019=K1020,"ne",IF(K1020=K1021,"ano","ne")),IF(F1019=F1018,"ano",IF(F1020=F1021,"ano","ne"))),"ano")</f>
        <v>41</v>
      </c>
      <c r="B1019" s="56">
        <v>45292</v>
      </c>
      <c r="C1019" t="s" s="63">
        <v>66</v>
      </c>
      <c r="D1019" t="s" s="58">
        <v>1538</v>
      </c>
      <c r="E1019" t="s" s="58">
        <v>1234</v>
      </c>
      <c r="F1019" s="59">
        <v>4349</v>
      </c>
      <c r="G1019" t="s" s="58">
        <v>1521</v>
      </c>
      <c r="H1019" s="60">
        <v>2020</v>
      </c>
      <c r="I1019" t="s" s="58">
        <v>1536</v>
      </c>
      <c r="J1019" t="s" s="72">
        <v>484</v>
      </c>
      <c r="K1019" t="s" s="119">
        <v>1536</v>
      </c>
      <c r="L1019" s="36">
        <v>38.61</v>
      </c>
      <c r="M1019" s="60">
        <f>SUM(O1019:X1019)</f>
        <v>0</v>
      </c>
      <c r="N1019" s="36">
        <f>L1019*M1019</f>
        <v>0</v>
      </c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</row>
    <row r="1020" s="6" customFormat="1" ht="12" customHeight="1">
      <c r="A1020" t="s" s="52">
        <f>IF(E1020=E1021,IF(F1020=F1021,IF(K1020=K1021,"ne",IF(K1021=K1022,"ano","ne")),IF(F1020=F1019,"ano",IF(F1021=F1022,"ano","ne"))),"ano")</f>
        <v>41</v>
      </c>
      <c r="B1020" s="56">
        <v>45292</v>
      </c>
      <c r="C1020" t="s" s="63">
        <v>66</v>
      </c>
      <c r="D1020" t="s" s="58">
        <v>1539</v>
      </c>
      <c r="E1020" t="s" s="58">
        <v>1234</v>
      </c>
      <c r="F1020" s="59">
        <v>4349</v>
      </c>
      <c r="G1020" t="s" s="58">
        <v>1521</v>
      </c>
      <c r="H1020" s="60">
        <v>2020</v>
      </c>
      <c r="I1020" t="s" s="58">
        <v>1536</v>
      </c>
      <c r="J1020" t="s" s="72">
        <v>490</v>
      </c>
      <c r="K1020" t="s" s="119">
        <v>1536</v>
      </c>
      <c r="L1020" s="36">
        <v>38.61</v>
      </c>
      <c r="M1020" s="60">
        <f>SUM(O1020:X1020)</f>
        <v>0</v>
      </c>
      <c r="N1020" s="36">
        <f>L1020*M1020</f>
        <v>0</v>
      </c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</row>
    <row r="1021" s="6" customFormat="1" ht="12.75" customHeight="1">
      <c r="A1021" t="s" s="52">
        <f>IF(E1021=E1022,IF(F1021=F1022,IF(K1021=K1022,"ne",IF(K1022=K1023,"ano","ne")),IF(F1021=F1020,"ano",IF(F1022=F1023,"ano","ne"))),"ano")</f>
        <v>64</v>
      </c>
      <c r="B1021" s="56">
        <v>45292</v>
      </c>
      <c r="C1021" t="s" s="63">
        <v>66</v>
      </c>
      <c r="D1021" t="s" s="58">
        <v>1540</v>
      </c>
      <c r="E1021" t="s" s="58">
        <v>1234</v>
      </c>
      <c r="F1021" s="59">
        <v>4349</v>
      </c>
      <c r="G1021" t="s" s="58">
        <v>1521</v>
      </c>
      <c r="H1021" s="60">
        <v>2020</v>
      </c>
      <c r="I1021" t="s" s="58">
        <v>1536</v>
      </c>
      <c r="J1021" t="s" s="72">
        <v>1240</v>
      </c>
      <c r="K1021" t="s" s="119">
        <v>1536</v>
      </c>
      <c r="L1021" s="36">
        <v>38.61</v>
      </c>
      <c r="M1021" s="60">
        <f>SUM(O1021:X1021)</f>
        <v>0</v>
      </c>
      <c r="N1021" s="36">
        <f>L1021*M1021</f>
        <v>0</v>
      </c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</row>
    <row r="1022" s="6" customFormat="1" ht="12.75" customHeight="1">
      <c r="A1022" t="s" s="52">
        <f>IF(E1022=E1023,IF(F1022=F1023,IF(K1022=K1023,"ne",IF(K1023=K1024,"ano","ne")),IF(F1022=F1021,"ano",IF(F1023=F1024,"ano","ne"))),"ano")</f>
        <v>41</v>
      </c>
      <c r="B1022" s="56">
        <v>45292</v>
      </c>
      <c r="C1022" t="s" s="63">
        <v>66</v>
      </c>
      <c r="D1022" t="s" s="58">
        <v>1541</v>
      </c>
      <c r="E1022" t="s" s="58">
        <v>1234</v>
      </c>
      <c r="F1022" s="59">
        <v>4349</v>
      </c>
      <c r="G1022" t="s" s="58">
        <v>1521</v>
      </c>
      <c r="H1022" s="60">
        <v>2020</v>
      </c>
      <c r="I1022" t="s" s="58">
        <v>1542</v>
      </c>
      <c r="J1022" t="s" s="72">
        <v>480</v>
      </c>
      <c r="K1022" t="s" s="122">
        <v>1543</v>
      </c>
      <c r="L1022" s="36">
        <v>38.61</v>
      </c>
      <c r="M1022" s="60">
        <f>SUM(O1022:X1022)</f>
        <v>0</v>
      </c>
      <c r="N1022" s="36">
        <f>L1022*M1022</f>
        <v>0</v>
      </c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</row>
    <row r="1023" s="6" customFormat="1" ht="12" customHeight="1">
      <c r="A1023" t="s" s="52">
        <f>IF(E1023=E1024,IF(F1023=F1024,IF(K1023=K1024,"ne",IF(K1024=K1025,"ano","ne")),IF(F1023=F1022,"ano",IF(F1024=F1025,"ano","ne"))),"ano")</f>
        <v>41</v>
      </c>
      <c r="B1023" s="56">
        <v>45292</v>
      </c>
      <c r="C1023" t="s" s="63">
        <v>66</v>
      </c>
      <c r="D1023" t="s" s="58">
        <v>1544</v>
      </c>
      <c r="E1023" t="s" s="58">
        <v>1234</v>
      </c>
      <c r="F1023" s="59">
        <v>4349</v>
      </c>
      <c r="G1023" t="s" s="58">
        <v>1521</v>
      </c>
      <c r="H1023" s="60">
        <v>2020</v>
      </c>
      <c r="I1023" t="s" s="58">
        <v>1542</v>
      </c>
      <c r="J1023" t="s" s="72">
        <v>482</v>
      </c>
      <c r="K1023" t="s" s="122">
        <v>1543</v>
      </c>
      <c r="L1023" s="36">
        <v>38.61</v>
      </c>
      <c r="M1023" s="60">
        <f>SUM(O1023:X1023)</f>
        <v>0</v>
      </c>
      <c r="N1023" s="36">
        <f>L1023*M1023</f>
        <v>0</v>
      </c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</row>
    <row r="1024" s="6" customFormat="1" ht="12" customHeight="1">
      <c r="A1024" t="s" s="52">
        <f>IF(E1024=E1025,IF(F1024=F1025,IF(K1024=K1025,"ne",IF(K1025=K1026,"ano","ne")),IF(F1024=F1023,"ano",IF(F1025=F1026,"ano","ne"))),"ano")</f>
        <v>41</v>
      </c>
      <c r="B1024" s="56">
        <v>45292</v>
      </c>
      <c r="C1024" t="s" s="63">
        <v>66</v>
      </c>
      <c r="D1024" t="s" s="58">
        <v>1545</v>
      </c>
      <c r="E1024" t="s" s="58">
        <v>1234</v>
      </c>
      <c r="F1024" s="59">
        <v>4349</v>
      </c>
      <c r="G1024" t="s" s="58">
        <v>1521</v>
      </c>
      <c r="H1024" s="60">
        <v>2020</v>
      </c>
      <c r="I1024" t="s" s="58">
        <v>1542</v>
      </c>
      <c r="J1024" t="s" s="72">
        <v>484</v>
      </c>
      <c r="K1024" t="s" s="122">
        <v>1543</v>
      </c>
      <c r="L1024" s="36">
        <v>38.61</v>
      </c>
      <c r="M1024" s="60">
        <f>SUM(O1024:X1024)</f>
        <v>0</v>
      </c>
      <c r="N1024" s="36">
        <f>L1024*M1024</f>
        <v>0</v>
      </c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</row>
    <row r="1025" s="6" customFormat="1" ht="12" customHeight="1">
      <c r="A1025" t="s" s="52">
        <f>IF(E1025=E1026,IF(F1025=F1026,IF(K1025=K1026,"ne",IF(K1026=K1027,"ano","ne")),IF(F1025=F1024,"ano",IF(F1026=F1027,"ano","ne"))),"ano")</f>
        <v>41</v>
      </c>
      <c r="B1025" s="56">
        <v>45292</v>
      </c>
      <c r="C1025" t="s" s="63">
        <v>66</v>
      </c>
      <c r="D1025" t="s" s="58">
        <v>1546</v>
      </c>
      <c r="E1025" t="s" s="58">
        <v>1234</v>
      </c>
      <c r="F1025" s="59">
        <v>4349</v>
      </c>
      <c r="G1025" t="s" s="58">
        <v>1521</v>
      </c>
      <c r="H1025" s="60">
        <v>2020</v>
      </c>
      <c r="I1025" t="s" s="58">
        <v>1542</v>
      </c>
      <c r="J1025" t="s" s="72">
        <v>490</v>
      </c>
      <c r="K1025" t="s" s="122">
        <v>1543</v>
      </c>
      <c r="L1025" s="36">
        <v>38.61</v>
      </c>
      <c r="M1025" s="60">
        <f>SUM(O1025:X1025)</f>
        <v>0</v>
      </c>
      <c r="N1025" s="36">
        <f>L1025*M1025</f>
        <v>0</v>
      </c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</row>
    <row r="1026" s="6" customFormat="1" ht="12.75" customHeight="1">
      <c r="A1026" t="s" s="52">
        <f>IF(E1026=E1027,IF(F1026=F1027,IF(K1026=K1027,"ne",IF(K1027=K1028,"ano","ne")),IF(F1026=F1025,"ano",IF(F1027=F1028,"ano","ne"))),"ano")</f>
        <v>64</v>
      </c>
      <c r="B1026" s="56">
        <v>45292</v>
      </c>
      <c r="C1026" t="s" s="63">
        <v>66</v>
      </c>
      <c r="D1026" t="s" s="58">
        <v>1547</v>
      </c>
      <c r="E1026" t="s" s="58">
        <v>1234</v>
      </c>
      <c r="F1026" s="59">
        <v>4349</v>
      </c>
      <c r="G1026" t="s" s="58">
        <v>1521</v>
      </c>
      <c r="H1026" s="60">
        <v>2020</v>
      </c>
      <c r="I1026" t="s" s="58">
        <v>1542</v>
      </c>
      <c r="J1026" t="s" s="72">
        <v>1240</v>
      </c>
      <c r="K1026" t="s" s="122">
        <v>1543</v>
      </c>
      <c r="L1026" s="36">
        <v>38.61</v>
      </c>
      <c r="M1026" s="60">
        <f>SUM(O1026:X1026)</f>
        <v>0</v>
      </c>
      <c r="N1026" s="36">
        <f>L1026*M1026</f>
        <v>0</v>
      </c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</row>
    <row r="1027" s="6" customFormat="1" ht="12.75" customHeight="1">
      <c r="A1027" t="s" s="52">
        <f>IF(E1027=E1028,IF(F1027=F1028,IF(K1027=K1028,"ne",IF(K1028=K1029,"ano","ne")),IF(F1027=F1026,"ano",IF(F1028=F1029,"ano","ne"))),"ano")</f>
        <v>41</v>
      </c>
      <c r="B1027" s="56">
        <v>45292</v>
      </c>
      <c r="C1027" t="s" s="63">
        <v>66</v>
      </c>
      <c r="D1027" t="s" s="58">
        <v>1548</v>
      </c>
      <c r="E1027" t="s" s="58">
        <v>1234</v>
      </c>
      <c r="F1027" s="59">
        <v>4350</v>
      </c>
      <c r="G1027" t="s" s="58">
        <v>1549</v>
      </c>
      <c r="H1027" s="60">
        <v>2020</v>
      </c>
      <c r="I1027" t="s" s="58">
        <v>1522</v>
      </c>
      <c r="J1027" t="s" s="72">
        <v>480</v>
      </c>
      <c r="K1027" t="s" s="125">
        <v>1523</v>
      </c>
      <c r="L1027" s="36">
        <v>36.34</v>
      </c>
      <c r="M1027" s="60">
        <f>SUM(O1027:X1027)</f>
        <v>0</v>
      </c>
      <c r="N1027" s="36">
        <f>L1027*M1027</f>
        <v>0</v>
      </c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</row>
    <row r="1028" s="6" customFormat="1" ht="12" customHeight="1">
      <c r="A1028" t="s" s="52">
        <f>IF(E1028=E1029,IF(F1028=F1029,IF(K1028=K1029,"ne",IF(K1029=K1030,"ano","ne")),IF(F1028=F1027,"ano",IF(F1029=F1030,"ano","ne"))),"ano")</f>
        <v>41</v>
      </c>
      <c r="B1028" s="56">
        <v>45292</v>
      </c>
      <c r="C1028" t="s" s="63">
        <v>66</v>
      </c>
      <c r="D1028" t="s" s="58">
        <v>1550</v>
      </c>
      <c r="E1028" t="s" s="58">
        <v>1234</v>
      </c>
      <c r="F1028" s="59">
        <v>4350</v>
      </c>
      <c r="G1028" t="s" s="58">
        <v>1549</v>
      </c>
      <c r="H1028" s="60">
        <v>2020</v>
      </c>
      <c r="I1028" t="s" s="58">
        <v>1522</v>
      </c>
      <c r="J1028" t="s" s="72">
        <v>482</v>
      </c>
      <c r="K1028" t="s" s="125">
        <v>1523</v>
      </c>
      <c r="L1028" s="36">
        <v>36.34</v>
      </c>
      <c r="M1028" s="60">
        <f>SUM(O1028:X1028)</f>
        <v>0</v>
      </c>
      <c r="N1028" s="36">
        <f>L1028*M1028</f>
        <v>0</v>
      </c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</row>
    <row r="1029" s="6" customFormat="1" ht="12" customHeight="1">
      <c r="A1029" t="s" s="52">
        <f>IF(E1029=E1030,IF(F1029=F1030,IF(K1029=K1030,"ne",IF(K1030=K1031,"ano","ne")),IF(F1029=F1028,"ano",IF(F1030=F1031,"ano","ne"))),"ano")</f>
        <v>41</v>
      </c>
      <c r="B1029" s="56">
        <v>45292</v>
      </c>
      <c r="C1029" t="s" s="63">
        <v>66</v>
      </c>
      <c r="D1029" t="s" s="58">
        <v>1551</v>
      </c>
      <c r="E1029" t="s" s="58">
        <v>1234</v>
      </c>
      <c r="F1029" s="59">
        <v>4350</v>
      </c>
      <c r="G1029" t="s" s="58">
        <v>1549</v>
      </c>
      <c r="H1029" s="60">
        <v>2020</v>
      </c>
      <c r="I1029" t="s" s="58">
        <v>1522</v>
      </c>
      <c r="J1029" t="s" s="72">
        <v>484</v>
      </c>
      <c r="K1029" t="s" s="125">
        <v>1523</v>
      </c>
      <c r="L1029" s="36">
        <v>36.34</v>
      </c>
      <c r="M1029" s="60">
        <f>SUM(O1029:X1029)</f>
        <v>0</v>
      </c>
      <c r="N1029" s="36">
        <f>L1029*M1029</f>
        <v>0</v>
      </c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</row>
    <row r="1030" s="6" customFormat="1" ht="12" customHeight="1">
      <c r="A1030" t="s" s="52">
        <f>IF(E1030=E1031,IF(F1030=F1031,IF(K1030=K1031,"ne",IF(K1031=K1032,"ano","ne")),IF(F1030=F1029,"ano",IF(F1031=F1032,"ano","ne"))),"ano")</f>
        <v>41</v>
      </c>
      <c r="B1030" s="56">
        <v>45292</v>
      </c>
      <c r="C1030" t="s" s="63">
        <v>66</v>
      </c>
      <c r="D1030" t="s" s="58">
        <v>1552</v>
      </c>
      <c r="E1030" t="s" s="58">
        <v>1234</v>
      </c>
      <c r="F1030" s="59">
        <v>4350</v>
      </c>
      <c r="G1030" t="s" s="58">
        <v>1549</v>
      </c>
      <c r="H1030" s="60">
        <v>2020</v>
      </c>
      <c r="I1030" t="s" s="58">
        <v>1522</v>
      </c>
      <c r="J1030" t="s" s="72">
        <v>490</v>
      </c>
      <c r="K1030" t="s" s="125">
        <v>1523</v>
      </c>
      <c r="L1030" s="36">
        <v>36.34</v>
      </c>
      <c r="M1030" s="60">
        <f>SUM(O1030:X1030)</f>
        <v>0</v>
      </c>
      <c r="N1030" s="36">
        <f>L1030*M1030</f>
        <v>0</v>
      </c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</row>
    <row r="1031" s="6" customFormat="1" ht="12.75" customHeight="1">
      <c r="A1031" t="s" s="52">
        <f>IF(E1031=E1032,IF(F1031=F1032,IF(K1031=K1032,"ne",IF(K1032=K1033,"ano","ne")),IF(F1031=F1030,"ano",IF(F1032=F1033,"ano","ne"))),"ano")</f>
        <v>64</v>
      </c>
      <c r="B1031" s="56">
        <v>45292</v>
      </c>
      <c r="C1031" t="s" s="63">
        <v>66</v>
      </c>
      <c r="D1031" t="s" s="58">
        <v>1553</v>
      </c>
      <c r="E1031" t="s" s="58">
        <v>1234</v>
      </c>
      <c r="F1031" s="59">
        <v>4350</v>
      </c>
      <c r="G1031" t="s" s="58">
        <v>1549</v>
      </c>
      <c r="H1031" s="60">
        <v>2020</v>
      </c>
      <c r="I1031" t="s" s="58">
        <v>1522</v>
      </c>
      <c r="J1031" t="s" s="72">
        <v>1240</v>
      </c>
      <c r="K1031" t="s" s="125">
        <v>1523</v>
      </c>
      <c r="L1031" s="36">
        <v>36.34</v>
      </c>
      <c r="M1031" s="60">
        <f>SUM(O1031:X1031)</f>
        <v>0</v>
      </c>
      <c r="N1031" s="36">
        <f>L1031*M1031</f>
        <v>0</v>
      </c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</row>
    <row r="1032" s="6" customFormat="1" ht="12.75" customHeight="1">
      <c r="A1032" t="s" s="52">
        <f>IF(E1032=E1033,IF(F1032=F1033,IF(K1032=K1033,"ne",IF(K1033=K1034,"ano","ne")),IF(F1032=F1031,"ano",IF(F1033=F1034,"ano","ne"))),"ano")</f>
        <v>41</v>
      </c>
      <c r="B1032" s="56">
        <v>45292</v>
      </c>
      <c r="C1032" t="s" s="63">
        <v>66</v>
      </c>
      <c r="D1032" t="s" s="58">
        <v>1554</v>
      </c>
      <c r="E1032" t="s" s="58">
        <v>1234</v>
      </c>
      <c r="F1032" s="59">
        <v>4350</v>
      </c>
      <c r="G1032" t="s" s="58">
        <v>1549</v>
      </c>
      <c r="H1032" s="60">
        <v>2020</v>
      </c>
      <c r="I1032" t="s" s="58">
        <v>1529</v>
      </c>
      <c r="J1032" t="s" s="72">
        <v>480</v>
      </c>
      <c r="K1032" t="s" s="82">
        <v>1530</v>
      </c>
      <c r="L1032" s="36">
        <v>36.34</v>
      </c>
      <c r="M1032" s="60">
        <f>SUM(O1032:X1032)</f>
        <v>0</v>
      </c>
      <c r="N1032" s="36">
        <f>L1032*M1032</f>
        <v>0</v>
      </c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</row>
    <row r="1033" s="6" customFormat="1" ht="12" customHeight="1">
      <c r="A1033" t="s" s="52">
        <f>IF(E1033=E1034,IF(F1033=F1034,IF(K1033=K1034,"ne",IF(K1034=K1035,"ano","ne")),IF(F1033=F1032,"ano",IF(F1034=F1035,"ano","ne"))),"ano")</f>
        <v>41</v>
      </c>
      <c r="B1033" s="56">
        <v>45292</v>
      </c>
      <c r="C1033" t="s" s="63">
        <v>66</v>
      </c>
      <c r="D1033" t="s" s="58">
        <v>1555</v>
      </c>
      <c r="E1033" t="s" s="58">
        <v>1234</v>
      </c>
      <c r="F1033" s="59">
        <v>4350</v>
      </c>
      <c r="G1033" t="s" s="58">
        <v>1549</v>
      </c>
      <c r="H1033" s="60">
        <v>2020</v>
      </c>
      <c r="I1033" t="s" s="58">
        <v>1529</v>
      </c>
      <c r="J1033" t="s" s="72">
        <v>482</v>
      </c>
      <c r="K1033" t="s" s="82">
        <v>1530</v>
      </c>
      <c r="L1033" s="36">
        <v>36.34</v>
      </c>
      <c r="M1033" s="60">
        <f>SUM(O1033:X1033)</f>
        <v>0</v>
      </c>
      <c r="N1033" s="36">
        <f>L1033*M1033</f>
        <v>0</v>
      </c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</row>
    <row r="1034" s="6" customFormat="1" ht="12" customHeight="1">
      <c r="A1034" t="s" s="52">
        <f>IF(E1034=E1035,IF(F1034=F1035,IF(K1034=K1035,"ne",IF(K1035=K1036,"ano","ne")),IF(F1034=F1033,"ano",IF(F1035=F1036,"ano","ne"))),"ano")</f>
        <v>41</v>
      </c>
      <c r="B1034" s="56">
        <v>45292</v>
      </c>
      <c r="C1034" t="s" s="63">
        <v>66</v>
      </c>
      <c r="D1034" t="s" s="58">
        <v>1556</v>
      </c>
      <c r="E1034" t="s" s="58">
        <v>1234</v>
      </c>
      <c r="F1034" s="59">
        <v>4350</v>
      </c>
      <c r="G1034" t="s" s="58">
        <v>1549</v>
      </c>
      <c r="H1034" s="60">
        <v>2020</v>
      </c>
      <c r="I1034" t="s" s="58">
        <v>1529</v>
      </c>
      <c r="J1034" t="s" s="72">
        <v>484</v>
      </c>
      <c r="K1034" t="s" s="82">
        <v>1530</v>
      </c>
      <c r="L1034" s="36">
        <v>36.34</v>
      </c>
      <c r="M1034" s="60">
        <f>SUM(O1034:X1034)</f>
        <v>0</v>
      </c>
      <c r="N1034" s="36">
        <f>L1034*M1034</f>
        <v>0</v>
      </c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</row>
    <row r="1035" s="6" customFormat="1" ht="12" customHeight="1">
      <c r="A1035" t="s" s="52">
        <f>IF(E1035=E1036,IF(F1035=F1036,IF(K1035=K1036,"ne",IF(K1036=K1037,"ano","ne")),IF(F1035=F1034,"ano",IF(F1036=F1037,"ano","ne"))),"ano")</f>
        <v>41</v>
      </c>
      <c r="B1035" s="56">
        <v>45292</v>
      </c>
      <c r="C1035" t="s" s="63">
        <v>66</v>
      </c>
      <c r="D1035" t="s" s="58">
        <v>1557</v>
      </c>
      <c r="E1035" t="s" s="58">
        <v>1234</v>
      </c>
      <c r="F1035" s="59">
        <v>4350</v>
      </c>
      <c r="G1035" t="s" s="58">
        <v>1549</v>
      </c>
      <c r="H1035" s="60">
        <v>2020</v>
      </c>
      <c r="I1035" t="s" s="58">
        <v>1529</v>
      </c>
      <c r="J1035" t="s" s="72">
        <v>490</v>
      </c>
      <c r="K1035" t="s" s="82">
        <v>1530</v>
      </c>
      <c r="L1035" s="36">
        <v>36.34</v>
      </c>
      <c r="M1035" s="60">
        <f>SUM(O1035:X1035)</f>
        <v>0</v>
      </c>
      <c r="N1035" s="36">
        <f>L1035*M1035</f>
        <v>0</v>
      </c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</row>
    <row r="1036" s="6" customFormat="1" ht="12.75" customHeight="1">
      <c r="A1036" t="s" s="52">
        <f>IF(E1036=E1037,IF(F1036=F1037,IF(K1036=K1037,"ne",IF(K1037=K1038,"ano","ne")),IF(F1036=F1035,"ano",IF(F1037=F1038,"ano","ne"))),"ano")</f>
        <v>64</v>
      </c>
      <c r="B1036" s="56">
        <v>45292</v>
      </c>
      <c r="C1036" t="s" s="63">
        <v>66</v>
      </c>
      <c r="D1036" t="s" s="58">
        <v>1558</v>
      </c>
      <c r="E1036" t="s" s="58">
        <v>1234</v>
      </c>
      <c r="F1036" s="59">
        <v>4350</v>
      </c>
      <c r="G1036" t="s" s="58">
        <v>1549</v>
      </c>
      <c r="H1036" s="60">
        <v>2020</v>
      </c>
      <c r="I1036" t="s" s="58">
        <v>1529</v>
      </c>
      <c r="J1036" t="s" s="72">
        <v>1240</v>
      </c>
      <c r="K1036" t="s" s="82">
        <v>1530</v>
      </c>
      <c r="L1036" s="36">
        <v>36.34</v>
      </c>
      <c r="M1036" s="60">
        <f>SUM(O1036:X1036)</f>
        <v>0</v>
      </c>
      <c r="N1036" s="36">
        <f>L1036*M1036</f>
        <v>0</v>
      </c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</row>
    <row r="1037" s="6" customFormat="1" ht="12.75" customHeight="1">
      <c r="A1037" t="s" s="52">
        <f>IF(E1037=E1038,IF(F1037=F1038,IF(K1037=K1038,"ne",IF(K1038=K1039,"ano","ne")),IF(F1037=F1036,"ano",IF(F1038=F1039,"ano","ne"))),"ano")</f>
        <v>41</v>
      </c>
      <c r="B1037" s="56">
        <v>45292</v>
      </c>
      <c r="C1037" t="s" s="63">
        <v>66</v>
      </c>
      <c r="D1037" t="s" s="58">
        <v>1559</v>
      </c>
      <c r="E1037" t="s" s="58">
        <v>1234</v>
      </c>
      <c r="F1037" s="59">
        <v>4350</v>
      </c>
      <c r="G1037" t="s" s="58">
        <v>1549</v>
      </c>
      <c r="H1037" s="60">
        <v>2020</v>
      </c>
      <c r="I1037" t="s" s="58">
        <v>1536</v>
      </c>
      <c r="J1037" t="s" s="72">
        <v>480</v>
      </c>
      <c r="K1037" t="s" s="119">
        <v>1536</v>
      </c>
      <c r="L1037" s="36">
        <v>36.34</v>
      </c>
      <c r="M1037" s="60">
        <f>SUM(O1037:X1037)</f>
        <v>0</v>
      </c>
      <c r="N1037" s="36">
        <f>L1037*M1037</f>
        <v>0</v>
      </c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</row>
    <row r="1038" s="6" customFormat="1" ht="12" customHeight="1">
      <c r="A1038" t="s" s="52">
        <f>IF(E1038=E1039,IF(F1038=F1039,IF(K1038=K1039,"ne",IF(K1039=K1040,"ano","ne")),IF(F1038=F1037,"ano",IF(F1039=F1040,"ano","ne"))),"ano")</f>
        <v>41</v>
      </c>
      <c r="B1038" s="56">
        <v>45292</v>
      </c>
      <c r="C1038" t="s" s="63">
        <v>66</v>
      </c>
      <c r="D1038" t="s" s="58">
        <v>1560</v>
      </c>
      <c r="E1038" t="s" s="58">
        <v>1234</v>
      </c>
      <c r="F1038" s="59">
        <v>4350</v>
      </c>
      <c r="G1038" t="s" s="58">
        <v>1549</v>
      </c>
      <c r="H1038" s="60">
        <v>2020</v>
      </c>
      <c r="I1038" t="s" s="58">
        <v>1536</v>
      </c>
      <c r="J1038" t="s" s="72">
        <v>482</v>
      </c>
      <c r="K1038" t="s" s="119">
        <v>1536</v>
      </c>
      <c r="L1038" s="36">
        <v>36.34</v>
      </c>
      <c r="M1038" s="60">
        <f>SUM(O1038:X1038)</f>
        <v>0</v>
      </c>
      <c r="N1038" s="36">
        <f>L1038*M1038</f>
        <v>0</v>
      </c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</row>
    <row r="1039" s="6" customFormat="1" ht="12" customHeight="1">
      <c r="A1039" t="s" s="52">
        <f>IF(E1039=E1040,IF(F1039=F1040,IF(K1039=K1040,"ne",IF(K1040=K1041,"ano","ne")),IF(F1039=F1038,"ano",IF(F1040=F1041,"ano","ne"))),"ano")</f>
        <v>41</v>
      </c>
      <c r="B1039" s="56">
        <v>45292</v>
      </c>
      <c r="C1039" t="s" s="63">
        <v>66</v>
      </c>
      <c r="D1039" t="s" s="58">
        <v>1561</v>
      </c>
      <c r="E1039" t="s" s="58">
        <v>1234</v>
      </c>
      <c r="F1039" s="59">
        <v>4350</v>
      </c>
      <c r="G1039" t="s" s="58">
        <v>1549</v>
      </c>
      <c r="H1039" s="60">
        <v>2020</v>
      </c>
      <c r="I1039" t="s" s="58">
        <v>1536</v>
      </c>
      <c r="J1039" t="s" s="72">
        <v>484</v>
      </c>
      <c r="K1039" t="s" s="119">
        <v>1536</v>
      </c>
      <c r="L1039" s="36">
        <v>36.34</v>
      </c>
      <c r="M1039" s="60">
        <f>SUM(O1039:X1039)</f>
        <v>0</v>
      </c>
      <c r="N1039" s="36">
        <f>L1039*M1039</f>
        <v>0</v>
      </c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</row>
    <row r="1040" s="6" customFormat="1" ht="12" customHeight="1">
      <c r="A1040" t="s" s="52">
        <f>IF(E1040=E1041,IF(F1040=F1041,IF(K1040=K1041,"ne",IF(K1041=K1042,"ano","ne")),IF(F1040=F1039,"ano",IF(F1041=F1042,"ano","ne"))),"ano")</f>
        <v>41</v>
      </c>
      <c r="B1040" s="56">
        <v>45292</v>
      </c>
      <c r="C1040" t="s" s="63">
        <v>66</v>
      </c>
      <c r="D1040" t="s" s="58">
        <v>1562</v>
      </c>
      <c r="E1040" t="s" s="58">
        <v>1234</v>
      </c>
      <c r="F1040" s="59">
        <v>4350</v>
      </c>
      <c r="G1040" t="s" s="58">
        <v>1549</v>
      </c>
      <c r="H1040" s="60">
        <v>2020</v>
      </c>
      <c r="I1040" t="s" s="58">
        <v>1536</v>
      </c>
      <c r="J1040" t="s" s="72">
        <v>490</v>
      </c>
      <c r="K1040" t="s" s="119">
        <v>1536</v>
      </c>
      <c r="L1040" s="36">
        <v>36.34</v>
      </c>
      <c r="M1040" s="60">
        <f>SUM(O1040:X1040)</f>
        <v>0</v>
      </c>
      <c r="N1040" s="36">
        <f>L1040*M1040</f>
        <v>0</v>
      </c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</row>
    <row r="1041" s="6" customFormat="1" ht="12.75" customHeight="1">
      <c r="A1041" t="s" s="52">
        <f>IF(E1041=E1042,IF(F1041=F1042,IF(K1041=K1042,"ne",IF(K1042=K1043,"ano","ne")),IF(F1041=F1040,"ano",IF(F1042=F1043,"ano","ne"))),"ano")</f>
        <v>64</v>
      </c>
      <c r="B1041" s="56">
        <v>45292</v>
      </c>
      <c r="C1041" t="s" s="63">
        <v>66</v>
      </c>
      <c r="D1041" t="s" s="58">
        <v>1563</v>
      </c>
      <c r="E1041" t="s" s="58">
        <v>1234</v>
      </c>
      <c r="F1041" s="59">
        <v>4350</v>
      </c>
      <c r="G1041" t="s" s="58">
        <v>1549</v>
      </c>
      <c r="H1041" s="60">
        <v>2020</v>
      </c>
      <c r="I1041" t="s" s="58">
        <v>1536</v>
      </c>
      <c r="J1041" t="s" s="72">
        <v>1240</v>
      </c>
      <c r="K1041" t="s" s="119">
        <v>1536</v>
      </c>
      <c r="L1041" s="36">
        <v>36.34</v>
      </c>
      <c r="M1041" s="60">
        <f>SUM(O1041:X1041)</f>
        <v>0</v>
      </c>
      <c r="N1041" s="36">
        <f>L1041*M1041</f>
        <v>0</v>
      </c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</row>
    <row r="1042" s="6" customFormat="1" ht="12.75" customHeight="1">
      <c r="A1042" t="s" s="52">
        <f>IF(E1042=E1043,IF(F1042=F1043,IF(K1042=K1043,"ne",IF(K1043=K1044,"ano","ne")),IF(F1042=F1041,"ano",IF(F1043=F1044,"ano","ne"))),"ano")</f>
        <v>41</v>
      </c>
      <c r="B1042" s="56">
        <v>45292</v>
      </c>
      <c r="C1042" t="s" s="63">
        <v>66</v>
      </c>
      <c r="D1042" t="s" s="58">
        <v>1564</v>
      </c>
      <c r="E1042" t="s" s="58">
        <v>1234</v>
      </c>
      <c r="F1042" s="59">
        <v>4350</v>
      </c>
      <c r="G1042" t="s" s="58">
        <v>1549</v>
      </c>
      <c r="H1042" s="60">
        <v>2020</v>
      </c>
      <c r="I1042" t="s" s="58">
        <v>1542</v>
      </c>
      <c r="J1042" t="s" s="72">
        <v>480</v>
      </c>
      <c r="K1042" t="s" s="122">
        <v>1543</v>
      </c>
      <c r="L1042" s="36">
        <v>36.34</v>
      </c>
      <c r="M1042" s="60">
        <f>SUM(O1042:X1042)</f>
        <v>0</v>
      </c>
      <c r="N1042" s="36">
        <f>L1042*M1042</f>
        <v>0</v>
      </c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</row>
    <row r="1043" s="6" customFormat="1" ht="12" customHeight="1">
      <c r="A1043" t="s" s="52">
        <f>IF(E1043=E1044,IF(F1043=F1044,IF(K1043=K1044,"ne",IF(K1044=K1045,"ano","ne")),IF(F1043=F1042,"ano",IF(F1044=F1045,"ano","ne"))),"ano")</f>
        <v>41</v>
      </c>
      <c r="B1043" s="56">
        <v>45292</v>
      </c>
      <c r="C1043" t="s" s="63">
        <v>66</v>
      </c>
      <c r="D1043" t="s" s="58">
        <v>1565</v>
      </c>
      <c r="E1043" t="s" s="58">
        <v>1234</v>
      </c>
      <c r="F1043" s="59">
        <v>4350</v>
      </c>
      <c r="G1043" t="s" s="58">
        <v>1549</v>
      </c>
      <c r="H1043" s="60">
        <v>2020</v>
      </c>
      <c r="I1043" t="s" s="58">
        <v>1542</v>
      </c>
      <c r="J1043" t="s" s="72">
        <v>482</v>
      </c>
      <c r="K1043" t="s" s="122">
        <v>1543</v>
      </c>
      <c r="L1043" s="36">
        <v>36.34</v>
      </c>
      <c r="M1043" s="60">
        <f>SUM(O1043:X1043)</f>
        <v>0</v>
      </c>
      <c r="N1043" s="36">
        <f>L1043*M1043</f>
        <v>0</v>
      </c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</row>
    <row r="1044" s="6" customFormat="1" ht="12" customHeight="1">
      <c r="A1044" t="s" s="52">
        <f>IF(E1044=E1045,IF(F1044=F1045,IF(K1044=K1045,"ne",IF(K1045=K1046,"ano","ne")),IF(F1044=F1043,"ano",IF(F1045=F1046,"ano","ne"))),"ano")</f>
        <v>41</v>
      </c>
      <c r="B1044" s="56">
        <v>45292</v>
      </c>
      <c r="C1044" t="s" s="63">
        <v>66</v>
      </c>
      <c r="D1044" t="s" s="58">
        <v>1566</v>
      </c>
      <c r="E1044" t="s" s="58">
        <v>1234</v>
      </c>
      <c r="F1044" s="59">
        <v>4350</v>
      </c>
      <c r="G1044" t="s" s="58">
        <v>1549</v>
      </c>
      <c r="H1044" s="60">
        <v>2020</v>
      </c>
      <c r="I1044" t="s" s="58">
        <v>1542</v>
      </c>
      <c r="J1044" t="s" s="72">
        <v>484</v>
      </c>
      <c r="K1044" t="s" s="122">
        <v>1543</v>
      </c>
      <c r="L1044" s="36">
        <v>36.34</v>
      </c>
      <c r="M1044" s="60">
        <f>SUM(O1044:X1044)</f>
        <v>0</v>
      </c>
      <c r="N1044" s="36">
        <f>L1044*M1044</f>
        <v>0</v>
      </c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</row>
    <row r="1045" s="6" customFormat="1" ht="12" customHeight="1">
      <c r="A1045" t="s" s="52">
        <f>IF(E1045=E1046,IF(F1045=F1046,IF(K1045=K1046,"ne",IF(K1046=K1047,"ano","ne")),IF(F1045=F1044,"ano",IF(F1046=F1047,"ano","ne"))),"ano")</f>
        <v>41</v>
      </c>
      <c r="B1045" s="56">
        <v>45292</v>
      </c>
      <c r="C1045" t="s" s="63">
        <v>66</v>
      </c>
      <c r="D1045" t="s" s="58">
        <v>1567</v>
      </c>
      <c r="E1045" t="s" s="58">
        <v>1234</v>
      </c>
      <c r="F1045" s="59">
        <v>4350</v>
      </c>
      <c r="G1045" t="s" s="58">
        <v>1549</v>
      </c>
      <c r="H1045" s="60">
        <v>2020</v>
      </c>
      <c r="I1045" t="s" s="58">
        <v>1542</v>
      </c>
      <c r="J1045" t="s" s="72">
        <v>490</v>
      </c>
      <c r="K1045" t="s" s="122">
        <v>1543</v>
      </c>
      <c r="L1045" s="36">
        <v>36.34</v>
      </c>
      <c r="M1045" s="60">
        <f>SUM(O1045:X1045)</f>
        <v>0</v>
      </c>
      <c r="N1045" s="36">
        <f>L1045*M1045</f>
        <v>0</v>
      </c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</row>
    <row r="1046" s="6" customFormat="1" ht="12.75" customHeight="1">
      <c r="A1046" t="s" s="52">
        <f>IF(E1046=E1047,IF(F1046=F1047,IF(K1046=K1047,"ne",IF(K1047=K1048,"ano","ne")),IF(F1046=F1045,"ano",IF(F1047=F1048,"ano","ne"))),"ano")</f>
        <v>64</v>
      </c>
      <c r="B1046" s="56">
        <v>45292</v>
      </c>
      <c r="C1046" t="s" s="63">
        <v>66</v>
      </c>
      <c r="D1046" t="s" s="58">
        <v>1568</v>
      </c>
      <c r="E1046" t="s" s="58">
        <v>1234</v>
      </c>
      <c r="F1046" s="59">
        <v>4350</v>
      </c>
      <c r="G1046" t="s" s="58">
        <v>1549</v>
      </c>
      <c r="H1046" s="60">
        <v>2020</v>
      </c>
      <c r="I1046" t="s" s="58">
        <v>1542</v>
      </c>
      <c r="J1046" t="s" s="72">
        <v>1240</v>
      </c>
      <c r="K1046" t="s" s="122">
        <v>1543</v>
      </c>
      <c r="L1046" s="36">
        <v>36.34</v>
      </c>
      <c r="M1046" s="60">
        <f>SUM(O1046:X1046)</f>
        <v>0</v>
      </c>
      <c r="N1046" s="36">
        <f>L1046*M1046</f>
        <v>0</v>
      </c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</row>
    <row r="1047" s="6" customFormat="1" ht="12.75" customHeight="1">
      <c r="A1047" t="s" s="52">
        <f>IF(E1047=E1048,IF(F1047=F1048,IF(K1047=K1048,"ne",IF(K1048=K1049,"ano","ne")),IF(F1047=F1046,"ano",IF(F1048=F1049,"ano","ne"))),"ano")</f>
        <v>41</v>
      </c>
      <c r="B1047" s="56">
        <v>45292</v>
      </c>
      <c r="C1047" s="57"/>
      <c r="D1047" t="s" s="58">
        <v>1569</v>
      </c>
      <c r="E1047" t="s" s="58">
        <v>1570</v>
      </c>
      <c r="F1047" s="59">
        <v>4351</v>
      </c>
      <c r="G1047" t="s" s="58">
        <v>1571</v>
      </c>
      <c r="H1047" s="60">
        <v>2020</v>
      </c>
      <c r="I1047" t="s" s="58">
        <v>1483</v>
      </c>
      <c r="J1047" t="s" s="72">
        <v>480</v>
      </c>
      <c r="K1047" t="s" s="81">
        <v>527</v>
      </c>
      <c r="L1047" s="36">
        <v>18.16</v>
      </c>
      <c r="M1047" s="60">
        <f>SUM(O1047:X1047)</f>
        <v>0</v>
      </c>
      <c r="N1047" s="36">
        <f>L1047*M1047</f>
        <v>0</v>
      </c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</row>
    <row r="1048" s="6" customFormat="1" ht="12" customHeight="1">
      <c r="A1048" t="s" s="52">
        <f>IF(E1048=E1049,IF(F1048=F1049,IF(K1048=K1049,"ne",IF(K1049=K1050,"ano","ne")),IF(F1048=F1047,"ano",IF(F1049=F1050,"ano","ne"))),"ano")</f>
        <v>41</v>
      </c>
      <c r="B1048" s="56">
        <v>45292</v>
      </c>
      <c r="C1048" s="57"/>
      <c r="D1048" t="s" s="58">
        <v>1572</v>
      </c>
      <c r="E1048" t="s" s="58">
        <v>1570</v>
      </c>
      <c r="F1048" s="59">
        <v>4351</v>
      </c>
      <c r="G1048" t="s" s="58">
        <v>1571</v>
      </c>
      <c r="H1048" s="60">
        <v>2020</v>
      </c>
      <c r="I1048" t="s" s="58">
        <v>1483</v>
      </c>
      <c r="J1048" t="s" s="72">
        <v>482</v>
      </c>
      <c r="K1048" t="s" s="81">
        <v>527</v>
      </c>
      <c r="L1048" s="36">
        <v>18.16</v>
      </c>
      <c r="M1048" s="60">
        <f>SUM(O1048:X1048)</f>
        <v>0</v>
      </c>
      <c r="N1048" s="36">
        <f>L1048*M1048</f>
        <v>0</v>
      </c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</row>
    <row r="1049" s="6" customFormat="1" ht="12" customHeight="1">
      <c r="A1049" t="s" s="52">
        <f>IF(E1049=E1050,IF(F1049=F1050,IF(K1049=K1050,"ne",IF(K1050=K1051,"ano","ne")),IF(F1049=F1048,"ano",IF(F1050=F1051,"ano","ne"))),"ano")</f>
        <v>41</v>
      </c>
      <c r="B1049" s="56">
        <v>45292</v>
      </c>
      <c r="C1049" s="57"/>
      <c r="D1049" t="s" s="58">
        <v>1573</v>
      </c>
      <c r="E1049" t="s" s="58">
        <v>1570</v>
      </c>
      <c r="F1049" s="59">
        <v>4351</v>
      </c>
      <c r="G1049" t="s" s="58">
        <v>1571</v>
      </c>
      <c r="H1049" s="60">
        <v>2020</v>
      </c>
      <c r="I1049" t="s" s="58">
        <v>1483</v>
      </c>
      <c r="J1049" t="s" s="72">
        <v>484</v>
      </c>
      <c r="K1049" t="s" s="81">
        <v>527</v>
      </c>
      <c r="L1049" s="36">
        <v>18.16</v>
      </c>
      <c r="M1049" s="60">
        <f>SUM(O1049:X1049)</f>
        <v>0</v>
      </c>
      <c r="N1049" s="36">
        <f>L1049*M1049</f>
        <v>0</v>
      </c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</row>
    <row r="1050" s="6" customFormat="1" ht="12" customHeight="1">
      <c r="A1050" t="s" s="52">
        <f>IF(E1050=E1051,IF(F1050=F1051,IF(K1050=K1051,"ne",IF(K1051=K1052,"ano","ne")),IF(F1050=F1049,"ano",IF(F1051=F1052,"ano","ne"))),"ano")</f>
        <v>41</v>
      </c>
      <c r="B1050" s="56">
        <v>45292</v>
      </c>
      <c r="C1050" s="57"/>
      <c r="D1050" t="s" s="58">
        <v>1574</v>
      </c>
      <c r="E1050" t="s" s="58">
        <v>1570</v>
      </c>
      <c r="F1050" s="59">
        <v>4351</v>
      </c>
      <c r="G1050" t="s" s="58">
        <v>1571</v>
      </c>
      <c r="H1050" s="60">
        <v>2020</v>
      </c>
      <c r="I1050" t="s" s="58">
        <v>1483</v>
      </c>
      <c r="J1050" t="s" s="72">
        <v>490</v>
      </c>
      <c r="K1050" t="s" s="81">
        <v>527</v>
      </c>
      <c r="L1050" s="36">
        <v>18.16</v>
      </c>
      <c r="M1050" s="60">
        <f>SUM(O1050:X1050)</f>
        <v>0</v>
      </c>
      <c r="N1050" s="36">
        <f>L1050*M1050</f>
        <v>0</v>
      </c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</row>
    <row r="1051" s="6" customFormat="1" ht="12.75" customHeight="1">
      <c r="A1051" t="s" s="52">
        <f>IF(E1051=E1052,IF(F1051=F1052,IF(K1051=K1052,"ne",IF(K1052=K1053,"ano","ne")),IF(F1051=F1050,"ano",IF(F1052=F1053,"ano","ne"))),"ano")</f>
        <v>64</v>
      </c>
      <c r="B1051" s="56">
        <v>45292</v>
      </c>
      <c r="C1051" s="57"/>
      <c r="D1051" t="s" s="58">
        <v>1575</v>
      </c>
      <c r="E1051" t="s" s="58">
        <v>1570</v>
      </c>
      <c r="F1051" s="59">
        <v>4351</v>
      </c>
      <c r="G1051" t="s" s="58">
        <v>1571</v>
      </c>
      <c r="H1051" s="60">
        <v>2020</v>
      </c>
      <c r="I1051" t="s" s="58">
        <v>1483</v>
      </c>
      <c r="J1051" t="s" s="72">
        <v>1240</v>
      </c>
      <c r="K1051" t="s" s="81">
        <v>527</v>
      </c>
      <c r="L1051" s="36">
        <v>18.16</v>
      </c>
      <c r="M1051" s="60">
        <f>SUM(O1051:X1051)</f>
        <v>0</v>
      </c>
      <c r="N1051" s="36">
        <f>L1051*M1051</f>
        <v>0</v>
      </c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</row>
    <row r="1052" s="6" customFormat="1" ht="12.75" customHeight="1">
      <c r="A1052" t="s" s="52">
        <f>IF(E1052=E1053,IF(F1052=F1053,IF(K1052=K1053,"ne",IF(K1053=K1054,"ano","ne")),IF(F1052=F1051,"ano",IF(F1053=F1054,"ano","ne"))),"ano")</f>
        <v>41</v>
      </c>
      <c r="B1052" s="56">
        <v>45292</v>
      </c>
      <c r="C1052" s="57"/>
      <c r="D1052" t="s" s="58">
        <v>1576</v>
      </c>
      <c r="E1052" t="s" s="58">
        <v>1570</v>
      </c>
      <c r="F1052" s="59">
        <v>4351</v>
      </c>
      <c r="G1052" t="s" s="58">
        <v>1571</v>
      </c>
      <c r="H1052" s="60">
        <v>2020</v>
      </c>
      <c r="I1052" t="s" s="58">
        <v>1307</v>
      </c>
      <c r="J1052" t="s" s="72">
        <v>480</v>
      </c>
      <c r="K1052" t="s" s="123">
        <v>1307</v>
      </c>
      <c r="L1052" s="36">
        <v>18.16</v>
      </c>
      <c r="M1052" s="60">
        <f>SUM(O1052:X1052)</f>
        <v>0</v>
      </c>
      <c r="N1052" s="36">
        <f>L1052*M1052</f>
        <v>0</v>
      </c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</row>
    <row r="1053" s="6" customFormat="1" ht="12" customHeight="1">
      <c r="A1053" t="s" s="52">
        <f>IF(E1053=E1054,IF(F1053=F1054,IF(K1053=K1054,"ne",IF(K1054=K1055,"ano","ne")),IF(F1053=F1052,"ano",IF(F1054=F1055,"ano","ne"))),"ano")</f>
        <v>41</v>
      </c>
      <c r="B1053" s="56">
        <v>45292</v>
      </c>
      <c r="C1053" s="57"/>
      <c r="D1053" t="s" s="58">
        <v>1577</v>
      </c>
      <c r="E1053" t="s" s="58">
        <v>1570</v>
      </c>
      <c r="F1053" s="59">
        <v>4351</v>
      </c>
      <c r="G1053" t="s" s="58">
        <v>1571</v>
      </c>
      <c r="H1053" s="60">
        <v>2020</v>
      </c>
      <c r="I1053" t="s" s="58">
        <v>1307</v>
      </c>
      <c r="J1053" t="s" s="72">
        <v>482</v>
      </c>
      <c r="K1053" t="s" s="123">
        <v>1307</v>
      </c>
      <c r="L1053" s="36">
        <v>18.16</v>
      </c>
      <c r="M1053" s="60">
        <f>SUM(O1053:X1053)</f>
        <v>0</v>
      </c>
      <c r="N1053" s="36">
        <f>L1053*M1053</f>
        <v>0</v>
      </c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</row>
    <row r="1054" s="6" customFormat="1" ht="12" customHeight="1">
      <c r="A1054" t="s" s="52">
        <f>IF(E1054=E1055,IF(F1054=F1055,IF(K1054=K1055,"ne",IF(K1055=K1056,"ano","ne")),IF(F1054=F1053,"ano",IF(F1055=F1056,"ano","ne"))),"ano")</f>
        <v>41</v>
      </c>
      <c r="B1054" s="56">
        <v>45292</v>
      </c>
      <c r="C1054" s="57"/>
      <c r="D1054" t="s" s="58">
        <v>1578</v>
      </c>
      <c r="E1054" t="s" s="58">
        <v>1570</v>
      </c>
      <c r="F1054" s="59">
        <v>4351</v>
      </c>
      <c r="G1054" t="s" s="58">
        <v>1571</v>
      </c>
      <c r="H1054" s="60">
        <v>2020</v>
      </c>
      <c r="I1054" t="s" s="58">
        <v>1307</v>
      </c>
      <c r="J1054" t="s" s="72">
        <v>484</v>
      </c>
      <c r="K1054" t="s" s="123">
        <v>1307</v>
      </c>
      <c r="L1054" s="36">
        <v>18.16</v>
      </c>
      <c r="M1054" s="60">
        <f>SUM(O1054:X1054)</f>
        <v>0</v>
      </c>
      <c r="N1054" s="36">
        <f>L1054*M1054</f>
        <v>0</v>
      </c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</row>
    <row r="1055" s="6" customFormat="1" ht="12" customHeight="1">
      <c r="A1055" t="s" s="52">
        <f>IF(E1055=E1056,IF(F1055=F1056,IF(K1055=K1056,"ne",IF(K1056=K1057,"ano","ne")),IF(F1055=F1054,"ano",IF(F1056=F1057,"ano","ne"))),"ano")</f>
        <v>41</v>
      </c>
      <c r="B1055" s="56">
        <v>45292</v>
      </c>
      <c r="C1055" s="57"/>
      <c r="D1055" t="s" s="58">
        <v>1579</v>
      </c>
      <c r="E1055" t="s" s="58">
        <v>1570</v>
      </c>
      <c r="F1055" s="59">
        <v>4351</v>
      </c>
      <c r="G1055" t="s" s="58">
        <v>1571</v>
      </c>
      <c r="H1055" s="60">
        <v>2020</v>
      </c>
      <c r="I1055" t="s" s="58">
        <v>1307</v>
      </c>
      <c r="J1055" t="s" s="72">
        <v>490</v>
      </c>
      <c r="K1055" t="s" s="123">
        <v>1307</v>
      </c>
      <c r="L1055" s="36">
        <v>18.16</v>
      </c>
      <c r="M1055" s="60">
        <f>SUM(O1055:X1055)</f>
        <v>0</v>
      </c>
      <c r="N1055" s="36">
        <f>L1055*M1055</f>
        <v>0</v>
      </c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</row>
    <row r="1056" s="6" customFormat="1" ht="12.75" customHeight="1">
      <c r="A1056" t="s" s="52">
        <f>IF(E1056=E1057,IF(F1056=F1057,IF(K1056=K1057,"ne",IF(K1057=K1058,"ano","ne")),IF(F1056=F1055,"ano",IF(F1057=F1058,"ano","ne"))),"ano")</f>
        <v>64</v>
      </c>
      <c r="B1056" s="56">
        <v>45292</v>
      </c>
      <c r="C1056" s="57"/>
      <c r="D1056" t="s" s="58">
        <v>1580</v>
      </c>
      <c r="E1056" t="s" s="58">
        <v>1570</v>
      </c>
      <c r="F1056" s="59">
        <v>4351</v>
      </c>
      <c r="G1056" t="s" s="58">
        <v>1571</v>
      </c>
      <c r="H1056" s="60">
        <v>2020</v>
      </c>
      <c r="I1056" t="s" s="58">
        <v>1307</v>
      </c>
      <c r="J1056" t="s" s="72">
        <v>1240</v>
      </c>
      <c r="K1056" t="s" s="123">
        <v>1307</v>
      </c>
      <c r="L1056" s="36">
        <v>18.16</v>
      </c>
      <c r="M1056" s="60">
        <f>SUM(O1056:X1056)</f>
        <v>0</v>
      </c>
      <c r="N1056" s="36">
        <f>L1056*M1056</f>
        <v>0</v>
      </c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</row>
    <row r="1057" s="6" customFormat="1" ht="12.75" customHeight="1">
      <c r="A1057" t="s" s="52">
        <f>IF(E1057=E1058,IF(F1057=F1058,IF(K1057=K1058,"ne",IF(K1058=K1059,"ano","ne")),IF(F1057=F1056,"ano",IF(F1058=F1059,"ano","ne"))),"ano")</f>
        <v>41</v>
      </c>
      <c r="B1057" s="56">
        <v>45292</v>
      </c>
      <c r="C1057" s="57"/>
      <c r="D1057" t="s" s="58">
        <v>1581</v>
      </c>
      <c r="E1057" t="s" s="58">
        <v>1570</v>
      </c>
      <c r="F1057" s="59">
        <v>4351</v>
      </c>
      <c r="G1057" t="s" s="58">
        <v>1571</v>
      </c>
      <c r="H1057" s="60">
        <v>2020</v>
      </c>
      <c r="I1057" t="s" s="58">
        <v>1271</v>
      </c>
      <c r="J1057" t="s" s="72">
        <v>480</v>
      </c>
      <c r="K1057" t="s" s="121">
        <v>1272</v>
      </c>
      <c r="L1057" s="36">
        <v>18.16</v>
      </c>
      <c r="M1057" s="60">
        <f>SUM(O1057:X1057)</f>
        <v>0</v>
      </c>
      <c r="N1057" s="36">
        <f>L1057*M1057</f>
        <v>0</v>
      </c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</row>
    <row r="1058" s="6" customFormat="1" ht="12" customHeight="1">
      <c r="A1058" t="s" s="52">
        <f>IF(E1058=E1059,IF(F1058=F1059,IF(K1058=K1059,"ne",IF(K1059=K1060,"ano","ne")),IF(F1058=F1057,"ano",IF(F1059=F1060,"ano","ne"))),"ano")</f>
        <v>41</v>
      </c>
      <c r="B1058" s="56">
        <v>45292</v>
      </c>
      <c r="C1058" s="57"/>
      <c r="D1058" t="s" s="58">
        <v>1582</v>
      </c>
      <c r="E1058" t="s" s="58">
        <v>1570</v>
      </c>
      <c r="F1058" s="59">
        <v>4351</v>
      </c>
      <c r="G1058" t="s" s="58">
        <v>1571</v>
      </c>
      <c r="H1058" s="60">
        <v>2020</v>
      </c>
      <c r="I1058" t="s" s="58">
        <v>1271</v>
      </c>
      <c r="J1058" t="s" s="72">
        <v>482</v>
      </c>
      <c r="K1058" t="s" s="121">
        <v>1272</v>
      </c>
      <c r="L1058" s="36">
        <v>18.16</v>
      </c>
      <c r="M1058" s="60">
        <f>SUM(O1058:X1058)</f>
        <v>0</v>
      </c>
      <c r="N1058" s="36">
        <f>L1058*M1058</f>
        <v>0</v>
      </c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</row>
    <row r="1059" s="6" customFormat="1" ht="12" customHeight="1">
      <c r="A1059" t="s" s="52">
        <f>IF(E1059=E1060,IF(F1059=F1060,IF(K1059=K1060,"ne",IF(K1060=K1061,"ano","ne")),IF(F1059=F1058,"ano",IF(F1060=F1061,"ano","ne"))),"ano")</f>
        <v>41</v>
      </c>
      <c r="B1059" s="56">
        <v>45292</v>
      </c>
      <c r="C1059" s="57"/>
      <c r="D1059" t="s" s="58">
        <v>1583</v>
      </c>
      <c r="E1059" t="s" s="58">
        <v>1570</v>
      </c>
      <c r="F1059" s="59">
        <v>4351</v>
      </c>
      <c r="G1059" t="s" s="58">
        <v>1571</v>
      </c>
      <c r="H1059" s="60">
        <v>2020</v>
      </c>
      <c r="I1059" t="s" s="58">
        <v>1271</v>
      </c>
      <c r="J1059" t="s" s="72">
        <v>484</v>
      </c>
      <c r="K1059" t="s" s="121">
        <v>1272</v>
      </c>
      <c r="L1059" s="36">
        <v>18.16</v>
      </c>
      <c r="M1059" s="60">
        <f>SUM(O1059:X1059)</f>
        <v>0</v>
      </c>
      <c r="N1059" s="36">
        <f>L1059*M1059</f>
        <v>0</v>
      </c>
      <c r="O1059" s="62"/>
      <c r="P1059" s="62"/>
      <c r="Q1059" s="62"/>
      <c r="R1059" s="62"/>
      <c r="S1059" s="62"/>
      <c r="T1059" s="62"/>
      <c r="U1059" s="62"/>
      <c r="V1059" s="62"/>
      <c r="W1059" s="62"/>
      <c r="X1059" s="62"/>
    </row>
    <row r="1060" s="6" customFormat="1" ht="12" customHeight="1">
      <c r="A1060" t="s" s="52">
        <f>IF(E1060=E1061,IF(F1060=F1061,IF(K1060=K1061,"ne",IF(K1061=K1062,"ano","ne")),IF(F1060=F1059,"ano",IF(F1061=F1062,"ano","ne"))),"ano")</f>
        <v>41</v>
      </c>
      <c r="B1060" s="56">
        <v>45292</v>
      </c>
      <c r="C1060" s="57"/>
      <c r="D1060" t="s" s="58">
        <v>1584</v>
      </c>
      <c r="E1060" t="s" s="58">
        <v>1570</v>
      </c>
      <c r="F1060" s="59">
        <v>4351</v>
      </c>
      <c r="G1060" t="s" s="58">
        <v>1571</v>
      </c>
      <c r="H1060" s="60">
        <v>2020</v>
      </c>
      <c r="I1060" t="s" s="58">
        <v>1271</v>
      </c>
      <c r="J1060" t="s" s="72">
        <v>490</v>
      </c>
      <c r="K1060" t="s" s="121">
        <v>1272</v>
      </c>
      <c r="L1060" s="36">
        <v>18.16</v>
      </c>
      <c r="M1060" s="60">
        <f>SUM(O1060:X1060)</f>
        <v>0</v>
      </c>
      <c r="N1060" s="36">
        <f>L1060*M1060</f>
        <v>0</v>
      </c>
      <c r="O1060" s="62"/>
      <c r="P1060" s="62"/>
      <c r="Q1060" s="62"/>
      <c r="R1060" s="62"/>
      <c r="S1060" s="62"/>
      <c r="T1060" s="62"/>
      <c r="U1060" s="62"/>
      <c r="V1060" s="62"/>
      <c r="W1060" s="62"/>
      <c r="X1060" s="62"/>
    </row>
    <row r="1061" s="6" customFormat="1" ht="12.75" customHeight="1">
      <c r="A1061" t="s" s="52">
        <f>IF(E1061=E1062,IF(F1061=F1062,IF(K1061=K1062,"ne",IF(K1062=K1063,"ano","ne")),IF(F1061=F1060,"ano",IF(F1062=F1063,"ano","ne"))),"ano")</f>
        <v>64</v>
      </c>
      <c r="B1061" s="56">
        <v>45292</v>
      </c>
      <c r="C1061" s="57"/>
      <c r="D1061" t="s" s="58">
        <v>1585</v>
      </c>
      <c r="E1061" t="s" s="58">
        <v>1570</v>
      </c>
      <c r="F1061" s="59">
        <v>4351</v>
      </c>
      <c r="G1061" t="s" s="58">
        <v>1571</v>
      </c>
      <c r="H1061" s="60">
        <v>2020</v>
      </c>
      <c r="I1061" t="s" s="58">
        <v>1271</v>
      </c>
      <c r="J1061" t="s" s="72">
        <v>1240</v>
      </c>
      <c r="K1061" t="s" s="121">
        <v>1272</v>
      </c>
      <c r="L1061" s="36">
        <v>18.16</v>
      </c>
      <c r="M1061" s="60">
        <f>SUM(O1061:X1061)</f>
        <v>0</v>
      </c>
      <c r="N1061" s="36">
        <f>L1061*M1061</f>
        <v>0</v>
      </c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</row>
    <row r="1062" s="6" customFormat="1" ht="12.75" customHeight="1">
      <c r="A1062" t="s" s="52">
        <f>IF(E1062=E1063,IF(F1062=F1063,IF(K1062=K1063,"ne",IF(K1063=K1064,"ano","ne")),IF(F1062=F1061,"ano",IF(F1063=F1064,"ano","ne"))),"ano")</f>
        <v>41</v>
      </c>
      <c r="B1062" s="56">
        <v>45292</v>
      </c>
      <c r="C1062" s="57"/>
      <c r="D1062" t="s" s="58">
        <v>1586</v>
      </c>
      <c r="E1062" t="s" s="58">
        <v>1570</v>
      </c>
      <c r="F1062" s="59">
        <v>5027</v>
      </c>
      <c r="G1062" t="s" s="58">
        <v>1587</v>
      </c>
      <c r="H1062" s="60">
        <v>2023</v>
      </c>
      <c r="I1062" t="s" s="58">
        <v>1588</v>
      </c>
      <c r="J1062" t="s" s="72">
        <v>480</v>
      </c>
      <c r="K1062" t="s" s="127">
        <v>1588</v>
      </c>
      <c r="L1062" s="36">
        <v>18.16</v>
      </c>
      <c r="M1062" s="60">
        <f>SUM(O1062:X1062)</f>
        <v>0</v>
      </c>
      <c r="N1062" s="36">
        <f>L1062*M1062</f>
        <v>0</v>
      </c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</row>
    <row r="1063" s="6" customFormat="1" ht="12" customHeight="1">
      <c r="A1063" t="s" s="52">
        <f>IF(E1063=E1064,IF(F1063=F1064,IF(K1063=K1064,"ne",IF(K1064=K1065,"ano","ne")),IF(F1063=F1062,"ano",IF(F1064=F1065,"ano","ne"))),"ano")</f>
        <v>41</v>
      </c>
      <c r="B1063" s="56">
        <v>45292</v>
      </c>
      <c r="C1063" s="57"/>
      <c r="D1063" t="s" s="58">
        <v>1589</v>
      </c>
      <c r="E1063" t="s" s="58">
        <v>1570</v>
      </c>
      <c r="F1063" s="59">
        <v>5027</v>
      </c>
      <c r="G1063" t="s" s="58">
        <v>1587</v>
      </c>
      <c r="H1063" s="60">
        <v>2023</v>
      </c>
      <c r="I1063" t="s" s="58">
        <v>1588</v>
      </c>
      <c r="J1063" t="s" s="72">
        <v>482</v>
      </c>
      <c r="K1063" t="s" s="127">
        <v>1588</v>
      </c>
      <c r="L1063" s="36">
        <v>18.16</v>
      </c>
      <c r="M1063" s="60">
        <f>SUM(O1063:X1063)</f>
        <v>0</v>
      </c>
      <c r="N1063" s="36">
        <f>L1063*M1063</f>
        <v>0</v>
      </c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</row>
    <row r="1064" s="6" customFormat="1" ht="12" customHeight="1">
      <c r="A1064" t="s" s="52">
        <f>IF(E1064=E1065,IF(F1064=F1065,IF(K1064=K1065,"ne",IF(K1065=K1066,"ano","ne")),IF(F1064=F1063,"ano",IF(F1065=F1066,"ano","ne"))),"ano")</f>
        <v>41</v>
      </c>
      <c r="B1064" s="56">
        <v>45292</v>
      </c>
      <c r="C1064" s="57"/>
      <c r="D1064" t="s" s="58">
        <v>1590</v>
      </c>
      <c r="E1064" t="s" s="58">
        <v>1570</v>
      </c>
      <c r="F1064" s="59">
        <v>5027</v>
      </c>
      <c r="G1064" t="s" s="58">
        <v>1587</v>
      </c>
      <c r="H1064" s="60">
        <v>2023</v>
      </c>
      <c r="I1064" t="s" s="58">
        <v>1588</v>
      </c>
      <c r="J1064" t="s" s="72">
        <v>484</v>
      </c>
      <c r="K1064" t="s" s="127">
        <v>1588</v>
      </c>
      <c r="L1064" s="36">
        <v>18.16</v>
      </c>
      <c r="M1064" s="60">
        <f>SUM(O1064:X1064)</f>
        <v>0</v>
      </c>
      <c r="N1064" s="36">
        <f>L1064*M1064</f>
        <v>0</v>
      </c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</row>
    <row r="1065" s="6" customFormat="1" ht="12" customHeight="1">
      <c r="A1065" t="s" s="52">
        <f>IF(E1065=E1066,IF(F1065=F1066,IF(K1065=K1066,"ne",IF(K1066=K1067,"ano","ne")),IF(F1065=F1064,"ano",IF(F1066=F1067,"ano","ne"))),"ano")</f>
        <v>41</v>
      </c>
      <c r="B1065" s="56">
        <v>45292</v>
      </c>
      <c r="C1065" s="57"/>
      <c r="D1065" t="s" s="58">
        <v>1591</v>
      </c>
      <c r="E1065" t="s" s="58">
        <v>1570</v>
      </c>
      <c r="F1065" s="59">
        <v>5027</v>
      </c>
      <c r="G1065" t="s" s="58">
        <v>1587</v>
      </c>
      <c r="H1065" s="60">
        <v>2023</v>
      </c>
      <c r="I1065" t="s" s="58">
        <v>1588</v>
      </c>
      <c r="J1065" t="s" s="72">
        <v>490</v>
      </c>
      <c r="K1065" t="s" s="127">
        <v>1588</v>
      </c>
      <c r="L1065" s="36">
        <v>18.16</v>
      </c>
      <c r="M1065" s="60">
        <f>SUM(O1065:X1065)</f>
        <v>0</v>
      </c>
      <c r="N1065" s="36">
        <f>L1065*M1065</f>
        <v>0</v>
      </c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</row>
    <row r="1066" s="6" customFormat="1" ht="12.75" customHeight="1">
      <c r="A1066" t="s" s="52">
        <f>IF(E1066=E1067,IF(F1066=F1067,IF(K1066=K1067,"ne",IF(K1067=K1068,"ano","ne")),IF(F1066=F1065,"ano",IF(F1067=F1068,"ano","ne"))),"ano")</f>
        <v>64</v>
      </c>
      <c r="B1066" s="56">
        <v>45292</v>
      </c>
      <c r="C1066" s="57"/>
      <c r="D1066" t="s" s="58">
        <v>1592</v>
      </c>
      <c r="E1066" t="s" s="58">
        <v>1570</v>
      </c>
      <c r="F1066" s="59">
        <v>5027</v>
      </c>
      <c r="G1066" t="s" s="58">
        <v>1587</v>
      </c>
      <c r="H1066" s="60">
        <v>2023</v>
      </c>
      <c r="I1066" t="s" s="58">
        <v>1588</v>
      </c>
      <c r="J1066" t="s" s="72">
        <v>1240</v>
      </c>
      <c r="K1066" t="s" s="127">
        <v>1588</v>
      </c>
      <c r="L1066" s="36">
        <v>18.16</v>
      </c>
      <c r="M1066" s="60">
        <f>SUM(O1066:X1066)</f>
        <v>0</v>
      </c>
      <c r="N1066" s="36">
        <f>L1066*M1066</f>
        <v>0</v>
      </c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</row>
    <row r="1067" s="6" customFormat="1" ht="12.75" customHeight="1">
      <c r="A1067" t="s" s="52">
        <f>IF(E1067=E1068,IF(F1067=F1068,IF(K1067=K1068,"ne",IF(K1068=K1069,"ano","ne")),IF(F1067=F1066,"ano",IF(F1068=F1069,"ano","ne"))),"ano")</f>
        <v>41</v>
      </c>
      <c r="B1067" s="56">
        <v>45292</v>
      </c>
      <c r="C1067" s="57"/>
      <c r="D1067" t="s" s="58">
        <v>1593</v>
      </c>
      <c r="E1067" t="s" s="58">
        <v>1570</v>
      </c>
      <c r="F1067" s="59">
        <v>5028</v>
      </c>
      <c r="G1067" t="s" s="58">
        <v>1594</v>
      </c>
      <c r="H1067" s="60">
        <v>2023</v>
      </c>
      <c r="I1067" t="s" s="58">
        <v>1369</v>
      </c>
      <c r="J1067" t="s" s="72">
        <v>480</v>
      </c>
      <c r="K1067" t="s" s="81">
        <v>1369</v>
      </c>
      <c r="L1067" s="36">
        <v>18.16</v>
      </c>
      <c r="M1067" s="60">
        <f>SUM(O1067:X1067)</f>
        <v>0</v>
      </c>
      <c r="N1067" s="36">
        <f>L1067*M1067</f>
        <v>0</v>
      </c>
      <c r="O1067" s="62"/>
      <c r="P1067" s="62"/>
      <c r="Q1067" s="62"/>
      <c r="R1067" s="62"/>
      <c r="S1067" s="62"/>
      <c r="T1067" s="62"/>
      <c r="U1067" s="62"/>
      <c r="V1067" s="62"/>
      <c r="W1067" s="62"/>
      <c r="X1067" s="62"/>
    </row>
    <row r="1068" s="6" customFormat="1" ht="12" customHeight="1">
      <c r="A1068" t="s" s="52">
        <f>IF(E1068=E1069,IF(F1068=F1069,IF(K1068=K1069,"ne",IF(K1069=K1070,"ano","ne")),IF(F1068=F1067,"ano",IF(F1069=F1070,"ano","ne"))),"ano")</f>
        <v>41</v>
      </c>
      <c r="B1068" s="56">
        <v>45292</v>
      </c>
      <c r="C1068" s="57"/>
      <c r="D1068" t="s" s="58">
        <v>1595</v>
      </c>
      <c r="E1068" t="s" s="58">
        <v>1570</v>
      </c>
      <c r="F1068" s="59">
        <v>5028</v>
      </c>
      <c r="G1068" t="s" s="58">
        <v>1594</v>
      </c>
      <c r="H1068" s="60">
        <v>2023</v>
      </c>
      <c r="I1068" t="s" s="58">
        <v>1369</v>
      </c>
      <c r="J1068" t="s" s="72">
        <v>482</v>
      </c>
      <c r="K1068" t="s" s="81">
        <v>1369</v>
      </c>
      <c r="L1068" s="36">
        <v>18.16</v>
      </c>
      <c r="M1068" s="60">
        <f>SUM(O1068:X1068)</f>
        <v>0</v>
      </c>
      <c r="N1068" s="36">
        <f>L1068*M1068</f>
        <v>0</v>
      </c>
      <c r="O1068" s="62"/>
      <c r="P1068" s="62"/>
      <c r="Q1068" s="62"/>
      <c r="R1068" s="62"/>
      <c r="S1068" s="62"/>
      <c r="T1068" s="62"/>
      <c r="U1068" s="62"/>
      <c r="V1068" s="62"/>
      <c r="W1068" s="62"/>
      <c r="X1068" s="62"/>
    </row>
    <row r="1069" s="6" customFormat="1" ht="12" customHeight="1">
      <c r="A1069" t="s" s="52">
        <f>IF(E1069=E1070,IF(F1069=F1070,IF(K1069=K1070,"ne",IF(K1070=K1071,"ano","ne")),IF(F1069=F1068,"ano",IF(F1070=F1071,"ano","ne"))),"ano")</f>
        <v>41</v>
      </c>
      <c r="B1069" s="56">
        <v>45292</v>
      </c>
      <c r="C1069" s="57"/>
      <c r="D1069" t="s" s="58">
        <v>1596</v>
      </c>
      <c r="E1069" t="s" s="58">
        <v>1570</v>
      </c>
      <c r="F1069" s="59">
        <v>5028</v>
      </c>
      <c r="G1069" t="s" s="58">
        <v>1594</v>
      </c>
      <c r="H1069" s="60">
        <v>2023</v>
      </c>
      <c r="I1069" t="s" s="58">
        <v>1369</v>
      </c>
      <c r="J1069" t="s" s="72">
        <v>484</v>
      </c>
      <c r="K1069" t="s" s="81">
        <v>1369</v>
      </c>
      <c r="L1069" s="36">
        <v>18.16</v>
      </c>
      <c r="M1069" s="60">
        <f>SUM(O1069:X1069)</f>
        <v>0</v>
      </c>
      <c r="N1069" s="36">
        <f>L1069*M1069</f>
        <v>0</v>
      </c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</row>
    <row r="1070" s="6" customFormat="1" ht="12" customHeight="1">
      <c r="A1070" t="s" s="52">
        <f>IF(E1070=E1071,IF(F1070=F1071,IF(K1070=K1071,"ne",IF(K1071=K1072,"ano","ne")),IF(F1070=F1069,"ano",IF(F1071=F1072,"ano","ne"))),"ano")</f>
        <v>41</v>
      </c>
      <c r="B1070" s="56">
        <v>45292</v>
      </c>
      <c r="C1070" s="57"/>
      <c r="D1070" t="s" s="58">
        <v>1597</v>
      </c>
      <c r="E1070" t="s" s="58">
        <v>1570</v>
      </c>
      <c r="F1070" s="59">
        <v>5028</v>
      </c>
      <c r="G1070" t="s" s="58">
        <v>1594</v>
      </c>
      <c r="H1070" s="60">
        <v>2023</v>
      </c>
      <c r="I1070" t="s" s="58">
        <v>1369</v>
      </c>
      <c r="J1070" t="s" s="72">
        <v>490</v>
      </c>
      <c r="K1070" t="s" s="81">
        <v>1369</v>
      </c>
      <c r="L1070" s="36">
        <v>18.16</v>
      </c>
      <c r="M1070" s="60">
        <f>SUM(O1070:X1070)</f>
        <v>0</v>
      </c>
      <c r="N1070" s="36">
        <f>L1070*M1070</f>
        <v>0</v>
      </c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</row>
    <row r="1071" s="6" customFormat="1" ht="12.75" customHeight="1">
      <c r="A1071" t="s" s="52">
        <f>IF(E1071=E1072,IF(F1071=F1072,IF(K1071=K1072,"ne",IF(K1072=K1073,"ano","ne")),IF(F1071=F1070,"ano",IF(F1072=F1073,"ano","ne"))),"ano")</f>
        <v>64</v>
      </c>
      <c r="B1071" s="56">
        <v>45292</v>
      </c>
      <c r="C1071" s="57"/>
      <c r="D1071" t="s" s="58">
        <v>1598</v>
      </c>
      <c r="E1071" t="s" s="58">
        <v>1570</v>
      </c>
      <c r="F1071" s="59">
        <v>5028</v>
      </c>
      <c r="G1071" t="s" s="58">
        <v>1594</v>
      </c>
      <c r="H1071" s="60">
        <v>2023</v>
      </c>
      <c r="I1071" t="s" s="58">
        <v>1369</v>
      </c>
      <c r="J1071" t="s" s="72">
        <v>1240</v>
      </c>
      <c r="K1071" t="s" s="81">
        <v>1369</v>
      </c>
      <c r="L1071" s="36">
        <v>18.16</v>
      </c>
      <c r="M1071" s="60">
        <f>SUM(O1071:X1071)</f>
        <v>0</v>
      </c>
      <c r="N1071" s="36">
        <f>L1071*M1071</f>
        <v>0</v>
      </c>
      <c r="O1071" s="62"/>
      <c r="P1071" s="62"/>
      <c r="Q1071" s="62"/>
      <c r="R1071" s="62"/>
      <c r="S1071" s="62"/>
      <c r="T1071" s="62"/>
      <c r="U1071" s="62"/>
      <c r="V1071" s="62"/>
      <c r="W1071" s="62"/>
      <c r="X1071" s="62"/>
    </row>
    <row r="1072" s="6" customFormat="1" ht="12.75" customHeight="1">
      <c r="A1072" t="s" s="52">
        <f>IF(E1072=E1073,IF(F1072=F1073,IF(K1072=K1073,"ne",IF(K1073=K1074,"ano","ne")),IF(F1072=F1071,"ano",IF(F1073=F1074,"ano","ne"))),"ano")</f>
        <v>41</v>
      </c>
      <c r="B1072" s="56">
        <v>45292</v>
      </c>
      <c r="C1072" s="57"/>
      <c r="D1072" t="s" s="58">
        <v>1599</v>
      </c>
      <c r="E1072" t="s" s="58">
        <v>1570</v>
      </c>
      <c r="F1072" s="59">
        <v>5029</v>
      </c>
      <c r="G1072" t="s" s="58">
        <v>1600</v>
      </c>
      <c r="H1072" s="60">
        <v>2023</v>
      </c>
      <c r="I1072" t="s" s="58">
        <v>1333</v>
      </c>
      <c r="J1072" t="s" s="72">
        <v>480</v>
      </c>
      <c r="K1072" t="s" s="118">
        <v>1334</v>
      </c>
      <c r="L1072" s="36">
        <v>18.16</v>
      </c>
      <c r="M1072" s="60">
        <f>SUM(O1072:X1072)</f>
        <v>0</v>
      </c>
      <c r="N1072" s="36">
        <f>L1072*M1072</f>
        <v>0</v>
      </c>
      <c r="O1072" s="62"/>
      <c r="P1072" s="62"/>
      <c r="Q1072" s="62"/>
      <c r="R1072" s="62"/>
      <c r="S1072" s="62"/>
      <c r="T1072" s="62"/>
      <c r="U1072" s="62"/>
      <c r="V1072" s="62"/>
      <c r="W1072" s="62"/>
      <c r="X1072" s="62"/>
    </row>
    <row r="1073" s="6" customFormat="1" ht="12" customHeight="1">
      <c r="A1073" t="s" s="52">
        <f>IF(E1073=E1074,IF(F1073=F1074,IF(K1073=K1074,"ne",IF(K1074=K1075,"ano","ne")),IF(F1073=F1072,"ano",IF(F1074=F1075,"ano","ne"))),"ano")</f>
        <v>41</v>
      </c>
      <c r="B1073" s="56">
        <v>45292</v>
      </c>
      <c r="C1073" s="57"/>
      <c r="D1073" t="s" s="58">
        <v>1601</v>
      </c>
      <c r="E1073" t="s" s="58">
        <v>1570</v>
      </c>
      <c r="F1073" s="59">
        <v>5029</v>
      </c>
      <c r="G1073" t="s" s="58">
        <v>1600</v>
      </c>
      <c r="H1073" s="60">
        <v>2023</v>
      </c>
      <c r="I1073" t="s" s="58">
        <v>1333</v>
      </c>
      <c r="J1073" t="s" s="72">
        <v>482</v>
      </c>
      <c r="K1073" t="s" s="118">
        <v>1334</v>
      </c>
      <c r="L1073" s="36">
        <v>18.16</v>
      </c>
      <c r="M1073" s="60">
        <f>SUM(O1073:X1073)</f>
        <v>0</v>
      </c>
      <c r="N1073" s="36">
        <f>L1073*M1073</f>
        <v>0</v>
      </c>
      <c r="O1073" s="62"/>
      <c r="P1073" s="62"/>
      <c r="Q1073" s="62"/>
      <c r="R1073" s="62"/>
      <c r="S1073" s="62"/>
      <c r="T1073" s="62"/>
      <c r="U1073" s="62"/>
      <c r="V1073" s="62"/>
      <c r="W1073" s="62"/>
      <c r="X1073" s="62"/>
    </row>
    <row r="1074" s="6" customFormat="1" ht="12" customHeight="1">
      <c r="A1074" t="s" s="52">
        <f>IF(E1074=E1075,IF(F1074=F1075,IF(K1074=K1075,"ne",IF(K1075=K1076,"ano","ne")),IF(F1074=F1073,"ano",IF(F1075=F1076,"ano","ne"))),"ano")</f>
        <v>41</v>
      </c>
      <c r="B1074" s="56">
        <v>45292</v>
      </c>
      <c r="C1074" s="57"/>
      <c r="D1074" t="s" s="58">
        <v>1602</v>
      </c>
      <c r="E1074" t="s" s="58">
        <v>1570</v>
      </c>
      <c r="F1074" s="59">
        <v>5029</v>
      </c>
      <c r="G1074" t="s" s="58">
        <v>1600</v>
      </c>
      <c r="H1074" s="60">
        <v>2023</v>
      </c>
      <c r="I1074" t="s" s="58">
        <v>1333</v>
      </c>
      <c r="J1074" t="s" s="72">
        <v>484</v>
      </c>
      <c r="K1074" t="s" s="118">
        <v>1334</v>
      </c>
      <c r="L1074" s="36">
        <v>18.16</v>
      </c>
      <c r="M1074" s="60">
        <f>SUM(O1074:X1074)</f>
        <v>0</v>
      </c>
      <c r="N1074" s="36">
        <f>L1074*M1074</f>
        <v>0</v>
      </c>
      <c r="O1074" s="62"/>
      <c r="P1074" s="62"/>
      <c r="Q1074" s="62"/>
      <c r="R1074" s="62"/>
      <c r="S1074" s="62"/>
      <c r="T1074" s="62"/>
      <c r="U1074" s="62"/>
      <c r="V1074" s="62"/>
      <c r="W1074" s="62"/>
      <c r="X1074" s="62"/>
    </row>
    <row r="1075" s="6" customFormat="1" ht="12" customHeight="1">
      <c r="A1075" t="s" s="52">
        <f>IF(E1075=E1076,IF(F1075=F1076,IF(K1075=K1076,"ne",IF(K1076=K1077,"ano","ne")),IF(F1075=F1074,"ano",IF(F1076=F1077,"ano","ne"))),"ano")</f>
        <v>41</v>
      </c>
      <c r="B1075" s="56">
        <v>45292</v>
      </c>
      <c r="C1075" s="57"/>
      <c r="D1075" t="s" s="58">
        <v>1603</v>
      </c>
      <c r="E1075" t="s" s="58">
        <v>1570</v>
      </c>
      <c r="F1075" s="59">
        <v>5029</v>
      </c>
      <c r="G1075" t="s" s="58">
        <v>1600</v>
      </c>
      <c r="H1075" s="60">
        <v>2023</v>
      </c>
      <c r="I1075" t="s" s="58">
        <v>1333</v>
      </c>
      <c r="J1075" t="s" s="72">
        <v>490</v>
      </c>
      <c r="K1075" t="s" s="118">
        <v>1334</v>
      </c>
      <c r="L1075" s="36">
        <v>18.16</v>
      </c>
      <c r="M1075" s="60">
        <f>SUM(O1075:X1075)</f>
        <v>0</v>
      </c>
      <c r="N1075" s="36">
        <f>L1075*M1075</f>
        <v>0</v>
      </c>
      <c r="O1075" s="62"/>
      <c r="P1075" s="62"/>
      <c r="Q1075" s="62"/>
      <c r="R1075" s="62"/>
      <c r="S1075" s="62"/>
      <c r="T1075" s="62"/>
      <c r="U1075" s="62"/>
      <c r="V1075" s="62"/>
      <c r="W1075" s="62"/>
      <c r="X1075" s="62"/>
    </row>
    <row r="1076" s="6" customFormat="1" ht="12.75" customHeight="1">
      <c r="A1076" t="s" s="52">
        <f>IF(E1076=E1077,IF(F1076=F1077,IF(K1076=K1077,"ne",IF(K1077=K1078,"ano","ne")),IF(F1076=F1075,"ano",IF(F1077=F1078,"ano","ne"))),"ano")</f>
        <v>64</v>
      </c>
      <c r="B1076" s="56">
        <v>45292</v>
      </c>
      <c r="C1076" s="57"/>
      <c r="D1076" t="s" s="58">
        <v>1604</v>
      </c>
      <c r="E1076" t="s" s="58">
        <v>1570</v>
      </c>
      <c r="F1076" s="59">
        <v>5029</v>
      </c>
      <c r="G1076" t="s" s="58">
        <v>1600</v>
      </c>
      <c r="H1076" s="60">
        <v>2023</v>
      </c>
      <c r="I1076" t="s" s="58">
        <v>1333</v>
      </c>
      <c r="J1076" t="s" s="72">
        <v>1240</v>
      </c>
      <c r="K1076" t="s" s="118">
        <v>1334</v>
      </c>
      <c r="L1076" s="36">
        <v>18.16</v>
      </c>
      <c r="M1076" s="60">
        <f>SUM(O1076:X1076)</f>
        <v>0</v>
      </c>
      <c r="N1076" s="36">
        <f>L1076*M1076</f>
        <v>0</v>
      </c>
      <c r="O1076" s="62"/>
      <c r="P1076" s="62"/>
      <c r="Q1076" s="62"/>
      <c r="R1076" s="62"/>
      <c r="S1076" s="62"/>
      <c r="T1076" s="62"/>
      <c r="U1076" s="62"/>
      <c r="V1076" s="62"/>
      <c r="W1076" s="62"/>
      <c r="X1076" s="62"/>
    </row>
    <row r="1077" s="6" customFormat="1" ht="12.75" customHeight="1">
      <c r="A1077" t="s" s="52">
        <f>IF(E1077=E1078,IF(F1077=F1078,IF(K1077=K1078,"ne",IF(K1078=K1079,"ano","ne")),IF(F1077=F1076,"ano",IF(F1078=F1079,"ano","ne"))),"ano")</f>
        <v>41</v>
      </c>
      <c r="B1077" s="56">
        <v>45292</v>
      </c>
      <c r="C1077" s="57"/>
      <c r="D1077" t="s" s="58">
        <v>1605</v>
      </c>
      <c r="E1077" t="s" s="58">
        <v>1570</v>
      </c>
      <c r="F1077" s="59">
        <v>5030</v>
      </c>
      <c r="G1077" t="s" s="58">
        <v>1606</v>
      </c>
      <c r="H1077" s="60">
        <v>2023</v>
      </c>
      <c r="I1077" t="s" s="58">
        <v>1607</v>
      </c>
      <c r="J1077" t="s" s="72">
        <v>480</v>
      </c>
      <c r="K1077" t="s" s="75">
        <v>1607</v>
      </c>
      <c r="L1077" s="36">
        <v>18.16</v>
      </c>
      <c r="M1077" s="60">
        <f>SUM(O1077:X1077)</f>
        <v>0</v>
      </c>
      <c r="N1077" s="36">
        <f>L1077*M1077</f>
        <v>0</v>
      </c>
      <c r="O1077" s="62"/>
      <c r="P1077" s="62"/>
      <c r="Q1077" s="62"/>
      <c r="R1077" s="62"/>
      <c r="S1077" s="62"/>
      <c r="T1077" s="62"/>
      <c r="U1077" s="62"/>
      <c r="V1077" s="62"/>
      <c r="W1077" s="62"/>
      <c r="X1077" s="62"/>
    </row>
    <row r="1078" s="6" customFormat="1" ht="12" customHeight="1">
      <c r="A1078" t="s" s="52">
        <f>IF(E1078=E1079,IF(F1078=F1079,IF(K1078=K1079,"ne",IF(K1079=K1080,"ano","ne")),IF(F1078=F1077,"ano",IF(F1079=F1080,"ano","ne"))),"ano")</f>
        <v>41</v>
      </c>
      <c r="B1078" s="56">
        <v>45292</v>
      </c>
      <c r="C1078" s="57"/>
      <c r="D1078" t="s" s="58">
        <v>1608</v>
      </c>
      <c r="E1078" t="s" s="58">
        <v>1570</v>
      </c>
      <c r="F1078" s="59">
        <v>5030</v>
      </c>
      <c r="G1078" t="s" s="58">
        <v>1606</v>
      </c>
      <c r="H1078" s="60">
        <v>2023</v>
      </c>
      <c r="I1078" t="s" s="58">
        <v>1607</v>
      </c>
      <c r="J1078" t="s" s="72">
        <v>482</v>
      </c>
      <c r="K1078" t="s" s="75">
        <v>1607</v>
      </c>
      <c r="L1078" s="36">
        <v>18.16</v>
      </c>
      <c r="M1078" s="60">
        <f>SUM(O1078:X1078)</f>
        <v>0</v>
      </c>
      <c r="N1078" s="36">
        <f>L1078*M1078</f>
        <v>0</v>
      </c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</row>
    <row r="1079" s="6" customFormat="1" ht="12" customHeight="1">
      <c r="A1079" t="s" s="52">
        <f>IF(E1079=E1080,IF(F1079=F1080,IF(K1079=K1080,"ne",IF(K1080=K1081,"ano","ne")),IF(F1079=F1078,"ano",IF(F1080=F1081,"ano","ne"))),"ano")</f>
        <v>41</v>
      </c>
      <c r="B1079" s="56">
        <v>45292</v>
      </c>
      <c r="C1079" s="57"/>
      <c r="D1079" t="s" s="58">
        <v>1609</v>
      </c>
      <c r="E1079" t="s" s="58">
        <v>1570</v>
      </c>
      <c r="F1079" s="59">
        <v>5030</v>
      </c>
      <c r="G1079" t="s" s="58">
        <v>1606</v>
      </c>
      <c r="H1079" s="60">
        <v>2023</v>
      </c>
      <c r="I1079" t="s" s="58">
        <v>1607</v>
      </c>
      <c r="J1079" t="s" s="72">
        <v>484</v>
      </c>
      <c r="K1079" t="s" s="75">
        <v>1607</v>
      </c>
      <c r="L1079" s="36">
        <v>18.16</v>
      </c>
      <c r="M1079" s="60">
        <f>SUM(O1079:X1079)</f>
        <v>0</v>
      </c>
      <c r="N1079" s="36">
        <f>L1079*M1079</f>
        <v>0</v>
      </c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</row>
    <row r="1080" s="6" customFormat="1" ht="12" customHeight="1">
      <c r="A1080" t="s" s="52">
        <f>IF(E1080=E1081,IF(F1080=F1081,IF(K1080=K1081,"ne",IF(K1081=K1082,"ano","ne")),IF(F1080=F1079,"ano",IF(F1081=F1082,"ano","ne"))),"ano")</f>
        <v>41</v>
      </c>
      <c r="B1080" s="56">
        <v>45292</v>
      </c>
      <c r="C1080" s="57"/>
      <c r="D1080" t="s" s="58">
        <v>1610</v>
      </c>
      <c r="E1080" t="s" s="58">
        <v>1570</v>
      </c>
      <c r="F1080" s="59">
        <v>5030</v>
      </c>
      <c r="G1080" t="s" s="58">
        <v>1606</v>
      </c>
      <c r="H1080" s="60">
        <v>2023</v>
      </c>
      <c r="I1080" t="s" s="58">
        <v>1607</v>
      </c>
      <c r="J1080" t="s" s="72">
        <v>490</v>
      </c>
      <c r="K1080" t="s" s="75">
        <v>1607</v>
      </c>
      <c r="L1080" s="36">
        <v>18.16</v>
      </c>
      <c r="M1080" s="60">
        <f>SUM(O1080:X1080)</f>
        <v>0</v>
      </c>
      <c r="N1080" s="36">
        <f>L1080*M1080</f>
        <v>0</v>
      </c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</row>
    <row r="1081" s="6" customFormat="1" ht="12.75" customHeight="1">
      <c r="A1081" t="s" s="52">
        <f>IF(E1081=E1082,IF(F1081=F1082,IF(K1081=K1082,"ne",IF(K1082=K1083,"ano","ne")),IF(F1081=F1080,"ano",IF(F1082=F1083,"ano","ne"))),"ano")</f>
        <v>64</v>
      </c>
      <c r="B1081" s="56">
        <v>45292</v>
      </c>
      <c r="C1081" s="57"/>
      <c r="D1081" t="s" s="58">
        <v>1611</v>
      </c>
      <c r="E1081" t="s" s="58">
        <v>1570</v>
      </c>
      <c r="F1081" s="59">
        <v>5030</v>
      </c>
      <c r="G1081" t="s" s="58">
        <v>1606</v>
      </c>
      <c r="H1081" s="60">
        <v>2023</v>
      </c>
      <c r="I1081" t="s" s="58">
        <v>1607</v>
      </c>
      <c r="J1081" t="s" s="72">
        <v>1240</v>
      </c>
      <c r="K1081" t="s" s="75">
        <v>1607</v>
      </c>
      <c r="L1081" s="36">
        <v>18.16</v>
      </c>
      <c r="M1081" s="60">
        <f>SUM(O1081:X1081)</f>
        <v>0</v>
      </c>
      <c r="N1081" s="36">
        <f>L1081*M1081</f>
        <v>0</v>
      </c>
      <c r="O1081" s="62"/>
      <c r="P1081" s="62"/>
      <c r="Q1081" s="62"/>
      <c r="R1081" s="62"/>
      <c r="S1081" s="62"/>
      <c r="T1081" s="62"/>
      <c r="U1081" s="62"/>
      <c r="V1081" s="62"/>
      <c r="W1081" s="62"/>
      <c r="X1081" s="62"/>
    </row>
    <row r="1082" s="6" customFormat="1" ht="12.75" customHeight="1">
      <c r="A1082" t="s" s="52">
        <f>IF(E1082=E1083,IF(F1082=F1083,IF(K1082=K1083,"ne",IF(K1083=K1084,"ano","ne")),IF(F1082=F1081,"ano",IF(F1083=F1084,"ano","ne"))),"ano")</f>
        <v>41</v>
      </c>
      <c r="B1082" s="56">
        <v>45292</v>
      </c>
      <c r="C1082" t="s" s="63">
        <v>66</v>
      </c>
      <c r="D1082" t="s" s="58">
        <v>1612</v>
      </c>
      <c r="E1082" t="s" s="58">
        <v>1570</v>
      </c>
      <c r="F1082" s="59">
        <v>5240</v>
      </c>
      <c r="G1082" t="s" s="58">
        <v>1613</v>
      </c>
      <c r="H1082" s="60">
        <v>2024</v>
      </c>
      <c r="I1082" t="s" s="58">
        <v>1437</v>
      </c>
      <c r="J1082" t="s" s="72">
        <v>480</v>
      </c>
      <c r="K1082" t="s" s="118">
        <v>1438</v>
      </c>
      <c r="L1082" s="36">
        <v>15.89</v>
      </c>
      <c r="M1082" s="60">
        <f>SUM(O1082:X1082)</f>
        <v>0</v>
      </c>
      <c r="N1082" s="36">
        <f>L1082*M1082</f>
        <v>0</v>
      </c>
      <c r="O1082" s="62"/>
      <c r="P1082" s="62"/>
      <c r="Q1082" s="62"/>
      <c r="R1082" s="62"/>
      <c r="S1082" s="62"/>
      <c r="T1082" s="62"/>
      <c r="U1082" s="62"/>
      <c r="V1082" s="62"/>
      <c r="W1082" s="62"/>
      <c r="X1082" s="62"/>
    </row>
    <row r="1083" s="6" customFormat="1" ht="12" customHeight="1">
      <c r="A1083" t="s" s="52">
        <f>IF(E1083=E1084,IF(F1083=F1084,IF(K1083=K1084,"ne",IF(K1084=K1085,"ano","ne")),IF(F1083=F1082,"ano",IF(F1084=F1085,"ano","ne"))),"ano")</f>
        <v>41</v>
      </c>
      <c r="B1083" s="56">
        <v>45292</v>
      </c>
      <c r="C1083" t="s" s="63">
        <v>66</v>
      </c>
      <c r="D1083" t="s" s="58">
        <v>1614</v>
      </c>
      <c r="E1083" t="s" s="58">
        <v>1570</v>
      </c>
      <c r="F1083" s="59">
        <v>5240</v>
      </c>
      <c r="G1083" t="s" s="58">
        <v>1613</v>
      </c>
      <c r="H1083" s="60">
        <v>2024</v>
      </c>
      <c r="I1083" t="s" s="58">
        <v>1437</v>
      </c>
      <c r="J1083" t="s" s="72">
        <v>482</v>
      </c>
      <c r="K1083" t="s" s="118">
        <v>1438</v>
      </c>
      <c r="L1083" s="36">
        <v>15.89</v>
      </c>
      <c r="M1083" s="60">
        <f>SUM(O1083:X1083)</f>
        <v>0</v>
      </c>
      <c r="N1083" s="36">
        <f>L1083*M1083</f>
        <v>0</v>
      </c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</row>
    <row r="1084" s="6" customFormat="1" ht="12" customHeight="1">
      <c r="A1084" t="s" s="52">
        <f>IF(E1084=E1085,IF(F1084=F1085,IF(K1084=K1085,"ne",IF(K1085=K1086,"ano","ne")),IF(F1084=F1083,"ano",IF(F1085=F1086,"ano","ne"))),"ano")</f>
        <v>41</v>
      </c>
      <c r="B1084" s="56">
        <v>45292</v>
      </c>
      <c r="C1084" t="s" s="63">
        <v>66</v>
      </c>
      <c r="D1084" t="s" s="58">
        <v>1615</v>
      </c>
      <c r="E1084" t="s" s="58">
        <v>1570</v>
      </c>
      <c r="F1084" s="59">
        <v>5240</v>
      </c>
      <c r="G1084" t="s" s="58">
        <v>1613</v>
      </c>
      <c r="H1084" s="60">
        <v>2024</v>
      </c>
      <c r="I1084" t="s" s="58">
        <v>1437</v>
      </c>
      <c r="J1084" t="s" s="72">
        <v>484</v>
      </c>
      <c r="K1084" t="s" s="118">
        <v>1438</v>
      </c>
      <c r="L1084" s="36">
        <v>15.89</v>
      </c>
      <c r="M1084" s="60">
        <f>SUM(O1084:X1084)</f>
        <v>0</v>
      </c>
      <c r="N1084" s="36">
        <f>L1084*M1084</f>
        <v>0</v>
      </c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</row>
    <row r="1085" s="6" customFormat="1" ht="12" customHeight="1">
      <c r="A1085" t="s" s="52">
        <f>IF(E1085=E1086,IF(F1085=F1086,IF(K1085=K1086,"ne",IF(K1086=K1087,"ano","ne")),IF(F1085=F1084,"ano",IF(F1086=F1087,"ano","ne"))),"ano")</f>
        <v>41</v>
      </c>
      <c r="B1085" s="56">
        <v>45292</v>
      </c>
      <c r="C1085" t="s" s="63">
        <v>66</v>
      </c>
      <c r="D1085" t="s" s="58">
        <v>1616</v>
      </c>
      <c r="E1085" t="s" s="58">
        <v>1570</v>
      </c>
      <c r="F1085" s="59">
        <v>5240</v>
      </c>
      <c r="G1085" t="s" s="58">
        <v>1613</v>
      </c>
      <c r="H1085" s="60">
        <v>2024</v>
      </c>
      <c r="I1085" t="s" s="58">
        <v>1437</v>
      </c>
      <c r="J1085" t="s" s="72">
        <v>490</v>
      </c>
      <c r="K1085" t="s" s="118">
        <v>1438</v>
      </c>
      <c r="L1085" s="36">
        <v>15.89</v>
      </c>
      <c r="M1085" s="60">
        <f>SUM(O1085:X1085)</f>
        <v>0</v>
      </c>
      <c r="N1085" s="36">
        <f>L1085*M1085</f>
        <v>0</v>
      </c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</row>
    <row r="1086" s="6" customFormat="1" ht="12.75" customHeight="1">
      <c r="A1086" t="s" s="52">
        <f>IF(E1086=E1087,IF(F1086=F1087,IF(K1086=K1087,"ne",IF(K1087=K1088,"ano","ne")),IF(F1086=F1085,"ano",IF(F1087=F1088,"ano","ne"))),"ano")</f>
        <v>64</v>
      </c>
      <c r="B1086" s="56">
        <v>45292</v>
      </c>
      <c r="C1086" t="s" s="63">
        <v>66</v>
      </c>
      <c r="D1086" t="s" s="58">
        <v>1617</v>
      </c>
      <c r="E1086" t="s" s="58">
        <v>1570</v>
      </c>
      <c r="F1086" s="59">
        <v>5240</v>
      </c>
      <c r="G1086" t="s" s="58">
        <v>1613</v>
      </c>
      <c r="H1086" s="60">
        <v>2024</v>
      </c>
      <c r="I1086" t="s" s="58">
        <v>1437</v>
      </c>
      <c r="J1086" t="s" s="72">
        <v>1240</v>
      </c>
      <c r="K1086" t="s" s="118">
        <v>1438</v>
      </c>
      <c r="L1086" s="36">
        <v>15.89</v>
      </c>
      <c r="M1086" s="60">
        <f>SUM(O1086:X1086)</f>
        <v>0</v>
      </c>
      <c r="N1086" s="36">
        <f>L1086*M1086</f>
        <v>0</v>
      </c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</row>
    <row r="1087" s="6" customFormat="1" ht="12.75" customHeight="1">
      <c r="A1087" t="s" s="52">
        <f>IF(E1087=E1088,IF(F1087=F1088,IF(K1087=K1088,"ne",IF(K1088=K1089,"ano","ne")),IF(F1087=F1086,"ano",IF(F1088=F1089,"ano","ne"))),"ano")</f>
        <v>41</v>
      </c>
      <c r="B1087" s="56">
        <v>45292</v>
      </c>
      <c r="C1087" t="s" s="63">
        <v>66</v>
      </c>
      <c r="D1087" t="s" s="58">
        <v>1618</v>
      </c>
      <c r="E1087" t="s" s="58">
        <v>1570</v>
      </c>
      <c r="F1087" s="59">
        <v>5241</v>
      </c>
      <c r="G1087" t="s" s="58">
        <v>1619</v>
      </c>
      <c r="H1087" s="60">
        <v>2024</v>
      </c>
      <c r="I1087" t="s" s="58">
        <v>1620</v>
      </c>
      <c r="J1087" t="s" s="72">
        <v>480</v>
      </c>
      <c r="K1087" t="s" s="128">
        <v>1621</v>
      </c>
      <c r="L1087" s="36">
        <v>15.89</v>
      </c>
      <c r="M1087" s="60">
        <f>SUM(O1087:X1087)</f>
        <v>0</v>
      </c>
      <c r="N1087" s="36">
        <f>L1087*M1087</f>
        <v>0</v>
      </c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</row>
    <row r="1088" s="6" customFormat="1" ht="12" customHeight="1">
      <c r="A1088" t="s" s="52">
        <f>IF(E1088=E1089,IF(F1088=F1089,IF(K1088=K1089,"ne",IF(K1089=K1090,"ano","ne")),IF(F1088=F1087,"ano",IF(F1089=F1090,"ano","ne"))),"ano")</f>
        <v>41</v>
      </c>
      <c r="B1088" s="56">
        <v>45292</v>
      </c>
      <c r="C1088" t="s" s="63">
        <v>66</v>
      </c>
      <c r="D1088" t="s" s="58">
        <v>1622</v>
      </c>
      <c r="E1088" t="s" s="58">
        <v>1570</v>
      </c>
      <c r="F1088" s="59">
        <v>5241</v>
      </c>
      <c r="G1088" t="s" s="58">
        <v>1619</v>
      </c>
      <c r="H1088" s="60">
        <v>2024</v>
      </c>
      <c r="I1088" t="s" s="58">
        <v>1620</v>
      </c>
      <c r="J1088" t="s" s="72">
        <v>482</v>
      </c>
      <c r="K1088" t="s" s="128">
        <v>1621</v>
      </c>
      <c r="L1088" s="36">
        <v>15.89</v>
      </c>
      <c r="M1088" s="60">
        <f>SUM(O1088:X1088)</f>
        <v>0</v>
      </c>
      <c r="N1088" s="36">
        <f>L1088*M1088</f>
        <v>0</v>
      </c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</row>
    <row r="1089" s="6" customFormat="1" ht="12" customHeight="1">
      <c r="A1089" t="s" s="52">
        <f>IF(E1089=E1090,IF(F1089=F1090,IF(K1089=K1090,"ne",IF(K1090=K1091,"ano","ne")),IF(F1089=F1088,"ano",IF(F1090=F1091,"ano","ne"))),"ano")</f>
        <v>41</v>
      </c>
      <c r="B1089" s="56">
        <v>45292</v>
      </c>
      <c r="C1089" t="s" s="63">
        <v>66</v>
      </c>
      <c r="D1089" t="s" s="58">
        <v>1623</v>
      </c>
      <c r="E1089" t="s" s="58">
        <v>1570</v>
      </c>
      <c r="F1089" s="59">
        <v>5241</v>
      </c>
      <c r="G1089" t="s" s="58">
        <v>1619</v>
      </c>
      <c r="H1089" s="60">
        <v>2024</v>
      </c>
      <c r="I1089" t="s" s="58">
        <v>1620</v>
      </c>
      <c r="J1089" t="s" s="72">
        <v>484</v>
      </c>
      <c r="K1089" t="s" s="128">
        <v>1621</v>
      </c>
      <c r="L1089" s="36">
        <v>15.89</v>
      </c>
      <c r="M1089" s="60">
        <f>SUM(O1089:X1089)</f>
        <v>0</v>
      </c>
      <c r="N1089" s="36">
        <f>L1089*M1089</f>
        <v>0</v>
      </c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</row>
    <row r="1090" s="6" customFormat="1" ht="12" customHeight="1">
      <c r="A1090" t="s" s="52">
        <f>IF(E1090=E1091,IF(F1090=F1091,IF(K1090=K1091,"ne",IF(K1091=K1092,"ano","ne")),IF(F1090=F1089,"ano",IF(F1091=F1092,"ano","ne"))),"ano")</f>
        <v>41</v>
      </c>
      <c r="B1090" s="56">
        <v>45292</v>
      </c>
      <c r="C1090" t="s" s="63">
        <v>66</v>
      </c>
      <c r="D1090" t="s" s="58">
        <v>1624</v>
      </c>
      <c r="E1090" t="s" s="58">
        <v>1570</v>
      </c>
      <c r="F1090" s="59">
        <v>5241</v>
      </c>
      <c r="G1090" t="s" s="58">
        <v>1619</v>
      </c>
      <c r="H1090" s="60">
        <v>2024</v>
      </c>
      <c r="I1090" t="s" s="58">
        <v>1620</v>
      </c>
      <c r="J1090" t="s" s="72">
        <v>490</v>
      </c>
      <c r="K1090" t="s" s="128">
        <v>1621</v>
      </c>
      <c r="L1090" s="36">
        <v>15.89</v>
      </c>
      <c r="M1090" s="60">
        <f>SUM(O1090:X1090)</f>
        <v>0</v>
      </c>
      <c r="N1090" s="36">
        <f>L1090*M1090</f>
        <v>0</v>
      </c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</row>
    <row r="1091" s="6" customFormat="1" ht="12.75" customHeight="1">
      <c r="A1091" t="s" s="52">
        <f>IF(E1091=E1092,IF(F1091=F1092,IF(K1091=K1092,"ne",IF(K1092=K1093,"ano","ne")),IF(F1091=F1090,"ano",IF(F1092=F1093,"ano","ne"))),"ano")</f>
        <v>64</v>
      </c>
      <c r="B1091" s="56">
        <v>45292</v>
      </c>
      <c r="C1091" t="s" s="63">
        <v>66</v>
      </c>
      <c r="D1091" t="s" s="58">
        <v>1625</v>
      </c>
      <c r="E1091" t="s" s="58">
        <v>1570</v>
      </c>
      <c r="F1091" s="59">
        <v>5241</v>
      </c>
      <c r="G1091" t="s" s="58">
        <v>1619</v>
      </c>
      <c r="H1091" s="60">
        <v>2024</v>
      </c>
      <c r="I1091" t="s" s="58">
        <v>1620</v>
      </c>
      <c r="J1091" t="s" s="72">
        <v>1240</v>
      </c>
      <c r="K1091" t="s" s="128">
        <v>1621</v>
      </c>
      <c r="L1091" s="36">
        <v>15.89</v>
      </c>
      <c r="M1091" s="60">
        <f>SUM(O1091:X1091)</f>
        <v>0</v>
      </c>
      <c r="N1091" s="36">
        <f>L1091*M1091</f>
        <v>0</v>
      </c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</row>
    <row r="1092" s="6" customFormat="1" ht="12.75" customHeight="1">
      <c r="A1092" t="s" s="52">
        <f>IF(E1092=E1093,IF(F1092=F1093,IF(K1092=K1093,"ne",IF(K1093=K1094,"ano","ne")),IF(F1092=F1091,"ano",IF(F1093=F1094,"ano","ne"))),"ano")</f>
        <v>41</v>
      </c>
      <c r="B1092" s="56">
        <v>45292</v>
      </c>
      <c r="C1092" t="s" s="63">
        <v>66</v>
      </c>
      <c r="D1092" t="s" s="58">
        <v>1626</v>
      </c>
      <c r="E1092" t="s" s="58">
        <v>1570</v>
      </c>
      <c r="F1092" s="59">
        <v>5242</v>
      </c>
      <c r="G1092" t="s" s="58">
        <v>1627</v>
      </c>
      <c r="H1092" s="60">
        <v>2024</v>
      </c>
      <c r="I1092" t="s" s="58">
        <v>1628</v>
      </c>
      <c r="J1092" t="s" s="72">
        <v>480</v>
      </c>
      <c r="K1092" t="s" s="112">
        <v>1629</v>
      </c>
      <c r="L1092" s="36">
        <v>15.89</v>
      </c>
      <c r="M1092" s="60">
        <f>SUM(O1092:X1092)</f>
        <v>0</v>
      </c>
      <c r="N1092" s="36">
        <f>L1092*M1092</f>
        <v>0</v>
      </c>
      <c r="O1092" s="62"/>
      <c r="P1092" s="62"/>
      <c r="Q1092" s="62"/>
      <c r="R1092" s="62"/>
      <c r="S1092" s="62"/>
      <c r="T1092" s="62"/>
      <c r="U1092" s="62"/>
      <c r="V1092" s="62"/>
      <c r="W1092" s="62"/>
      <c r="X1092" s="62"/>
    </row>
    <row r="1093" s="6" customFormat="1" ht="12" customHeight="1">
      <c r="A1093" t="s" s="52">
        <f>IF(E1093=E1094,IF(F1093=F1094,IF(K1093=K1094,"ne",IF(K1094=K1095,"ano","ne")),IF(F1093=F1092,"ano",IF(F1094=F1095,"ano","ne"))),"ano")</f>
        <v>41</v>
      </c>
      <c r="B1093" s="56">
        <v>45292</v>
      </c>
      <c r="C1093" t="s" s="63">
        <v>66</v>
      </c>
      <c r="D1093" t="s" s="58">
        <v>1630</v>
      </c>
      <c r="E1093" t="s" s="58">
        <v>1570</v>
      </c>
      <c r="F1093" s="59">
        <v>5242</v>
      </c>
      <c r="G1093" t="s" s="58">
        <v>1627</v>
      </c>
      <c r="H1093" s="60">
        <v>2024</v>
      </c>
      <c r="I1093" t="s" s="58">
        <v>1628</v>
      </c>
      <c r="J1093" t="s" s="72">
        <v>482</v>
      </c>
      <c r="K1093" t="s" s="112">
        <v>1629</v>
      </c>
      <c r="L1093" s="36">
        <v>15.89</v>
      </c>
      <c r="M1093" s="60">
        <f>SUM(O1093:X1093)</f>
        <v>0</v>
      </c>
      <c r="N1093" s="36">
        <f>L1093*M1093</f>
        <v>0</v>
      </c>
      <c r="O1093" s="62"/>
      <c r="P1093" s="62"/>
      <c r="Q1093" s="62"/>
      <c r="R1093" s="62"/>
      <c r="S1093" s="62"/>
      <c r="T1093" s="62"/>
      <c r="U1093" s="62"/>
      <c r="V1093" s="62"/>
      <c r="W1093" s="62"/>
      <c r="X1093" s="62"/>
    </row>
    <row r="1094" s="6" customFormat="1" ht="12" customHeight="1">
      <c r="A1094" t="s" s="52">
        <f>IF(E1094=E1095,IF(F1094=F1095,IF(K1094=K1095,"ne",IF(K1095=K1096,"ano","ne")),IF(F1094=F1093,"ano",IF(F1095=F1096,"ano","ne"))),"ano")</f>
        <v>41</v>
      </c>
      <c r="B1094" s="56">
        <v>45292</v>
      </c>
      <c r="C1094" t="s" s="63">
        <v>66</v>
      </c>
      <c r="D1094" t="s" s="58">
        <v>1631</v>
      </c>
      <c r="E1094" t="s" s="58">
        <v>1570</v>
      </c>
      <c r="F1094" s="59">
        <v>5242</v>
      </c>
      <c r="G1094" t="s" s="58">
        <v>1627</v>
      </c>
      <c r="H1094" s="60">
        <v>2024</v>
      </c>
      <c r="I1094" t="s" s="58">
        <v>1628</v>
      </c>
      <c r="J1094" t="s" s="72">
        <v>484</v>
      </c>
      <c r="K1094" t="s" s="112">
        <v>1629</v>
      </c>
      <c r="L1094" s="36">
        <v>15.89</v>
      </c>
      <c r="M1094" s="60">
        <f>SUM(O1094:X1094)</f>
        <v>0</v>
      </c>
      <c r="N1094" s="36">
        <f>L1094*M1094</f>
        <v>0</v>
      </c>
      <c r="O1094" s="62"/>
      <c r="P1094" s="62"/>
      <c r="Q1094" s="62"/>
      <c r="R1094" s="62"/>
      <c r="S1094" s="62"/>
      <c r="T1094" s="62"/>
      <c r="U1094" s="62"/>
      <c r="V1094" s="62"/>
      <c r="W1094" s="62"/>
      <c r="X1094" s="62"/>
    </row>
    <row r="1095" s="6" customFormat="1" ht="12" customHeight="1">
      <c r="A1095" t="s" s="52">
        <f>IF(E1095=E1096,IF(F1095=F1096,IF(K1095=K1096,"ne",IF(K1096=K1097,"ano","ne")),IF(F1095=F1094,"ano",IF(F1096=F1097,"ano","ne"))),"ano")</f>
        <v>41</v>
      </c>
      <c r="B1095" s="56">
        <v>45292</v>
      </c>
      <c r="C1095" t="s" s="63">
        <v>66</v>
      </c>
      <c r="D1095" t="s" s="58">
        <v>1632</v>
      </c>
      <c r="E1095" t="s" s="58">
        <v>1570</v>
      </c>
      <c r="F1095" s="59">
        <v>5242</v>
      </c>
      <c r="G1095" t="s" s="58">
        <v>1627</v>
      </c>
      <c r="H1095" s="60">
        <v>2024</v>
      </c>
      <c r="I1095" t="s" s="58">
        <v>1628</v>
      </c>
      <c r="J1095" t="s" s="72">
        <v>490</v>
      </c>
      <c r="K1095" t="s" s="112">
        <v>1629</v>
      </c>
      <c r="L1095" s="36">
        <v>15.89</v>
      </c>
      <c r="M1095" s="60">
        <f>SUM(O1095:X1095)</f>
        <v>0</v>
      </c>
      <c r="N1095" s="36">
        <f>L1095*M1095</f>
        <v>0</v>
      </c>
      <c r="O1095" s="62"/>
      <c r="P1095" s="62"/>
      <c r="Q1095" s="62"/>
      <c r="R1095" s="62"/>
      <c r="S1095" s="62"/>
      <c r="T1095" s="62"/>
      <c r="U1095" s="62"/>
      <c r="V1095" s="62"/>
      <c r="W1095" s="62"/>
      <c r="X1095" s="62"/>
    </row>
    <row r="1096" s="6" customFormat="1" ht="12.75" customHeight="1">
      <c r="A1096" t="s" s="52">
        <f>IF(E1096=E1097,IF(F1096=F1097,IF(K1096=K1097,"ne",IF(K1097=K1098,"ano","ne")),IF(F1096=F1095,"ano",IF(F1097=F1098,"ano","ne"))),"ano")</f>
        <v>64</v>
      </c>
      <c r="B1096" s="56">
        <v>45292</v>
      </c>
      <c r="C1096" t="s" s="63">
        <v>66</v>
      </c>
      <c r="D1096" t="s" s="58">
        <v>1633</v>
      </c>
      <c r="E1096" t="s" s="58">
        <v>1570</v>
      </c>
      <c r="F1096" s="59">
        <v>5242</v>
      </c>
      <c r="G1096" t="s" s="58">
        <v>1627</v>
      </c>
      <c r="H1096" s="60">
        <v>2024</v>
      </c>
      <c r="I1096" t="s" s="58">
        <v>1628</v>
      </c>
      <c r="J1096" t="s" s="72">
        <v>1240</v>
      </c>
      <c r="K1096" t="s" s="112">
        <v>1629</v>
      </c>
      <c r="L1096" s="36">
        <v>15.89</v>
      </c>
      <c r="M1096" s="60">
        <f>SUM(O1096:X1096)</f>
        <v>0</v>
      </c>
      <c r="N1096" s="36">
        <f>L1096*M1096</f>
        <v>0</v>
      </c>
      <c r="O1096" s="62"/>
      <c r="P1096" s="62"/>
      <c r="Q1096" s="62"/>
      <c r="R1096" s="62"/>
      <c r="S1096" s="62"/>
      <c r="T1096" s="62"/>
      <c r="U1096" s="62"/>
      <c r="V1096" s="62"/>
      <c r="W1096" s="62"/>
      <c r="X1096" s="62"/>
    </row>
    <row r="1097" s="6" customFormat="1" ht="12.75" customHeight="1">
      <c r="A1097" t="s" s="52">
        <f>IF(E1097=E1098,IF(F1097=F1098,IF(K1097=K1098,"ne",IF(K1098=K1099,"ano","ne")),IF(F1097=F1096,"ano",IF(F1098=F1099,"ano","ne"))),"ano")</f>
        <v>41</v>
      </c>
      <c r="B1097" s="56">
        <v>45292</v>
      </c>
      <c r="C1097" t="s" s="63">
        <v>66</v>
      </c>
      <c r="D1097" t="s" s="58">
        <v>1634</v>
      </c>
      <c r="E1097" t="s" s="58">
        <v>1570</v>
      </c>
      <c r="F1097" s="59">
        <v>5243</v>
      </c>
      <c r="G1097" t="s" s="58">
        <v>1635</v>
      </c>
      <c r="H1097" s="60">
        <v>2024</v>
      </c>
      <c r="I1097" t="s" s="58">
        <v>1522</v>
      </c>
      <c r="J1097" t="s" s="72">
        <v>480</v>
      </c>
      <c r="K1097" t="s" s="125">
        <v>1523</v>
      </c>
      <c r="L1097" s="36">
        <v>15.89</v>
      </c>
      <c r="M1097" s="60">
        <f>SUM(O1097:X1097)</f>
        <v>0</v>
      </c>
      <c r="N1097" s="36">
        <f>L1097*M1097</f>
        <v>0</v>
      </c>
      <c r="O1097" s="62"/>
      <c r="P1097" s="62"/>
      <c r="Q1097" s="62"/>
      <c r="R1097" s="62"/>
      <c r="S1097" s="62"/>
      <c r="T1097" s="62"/>
      <c r="U1097" s="62"/>
      <c r="V1097" s="62"/>
      <c r="W1097" s="62"/>
      <c r="X1097" s="62"/>
    </row>
    <row r="1098" s="6" customFormat="1" ht="12" customHeight="1">
      <c r="A1098" t="s" s="52">
        <f>IF(E1098=E1099,IF(F1098=F1099,IF(K1098=K1099,"ne",IF(K1099=K1100,"ano","ne")),IF(F1098=F1097,"ano",IF(F1099=F1100,"ano","ne"))),"ano")</f>
        <v>41</v>
      </c>
      <c r="B1098" s="56">
        <v>45292</v>
      </c>
      <c r="C1098" t="s" s="63">
        <v>66</v>
      </c>
      <c r="D1098" t="s" s="58">
        <v>1636</v>
      </c>
      <c r="E1098" t="s" s="58">
        <v>1570</v>
      </c>
      <c r="F1098" s="59">
        <v>5243</v>
      </c>
      <c r="G1098" t="s" s="58">
        <v>1635</v>
      </c>
      <c r="H1098" s="60">
        <v>2024</v>
      </c>
      <c r="I1098" t="s" s="58">
        <v>1522</v>
      </c>
      <c r="J1098" t="s" s="72">
        <v>482</v>
      </c>
      <c r="K1098" t="s" s="125">
        <v>1523</v>
      </c>
      <c r="L1098" s="36">
        <v>15.89</v>
      </c>
      <c r="M1098" s="60">
        <f>SUM(O1098:X1098)</f>
        <v>0</v>
      </c>
      <c r="N1098" s="36">
        <f>L1098*M1098</f>
        <v>0</v>
      </c>
      <c r="O1098" s="62"/>
      <c r="P1098" s="62"/>
      <c r="Q1098" s="62"/>
      <c r="R1098" s="62"/>
      <c r="S1098" s="62"/>
      <c r="T1098" s="62"/>
      <c r="U1098" s="62"/>
      <c r="V1098" s="62"/>
      <c r="W1098" s="62"/>
      <c r="X1098" s="62"/>
    </row>
    <row r="1099" s="6" customFormat="1" ht="12" customHeight="1">
      <c r="A1099" t="s" s="52">
        <f>IF(E1099=E1100,IF(F1099=F1100,IF(K1099=K1100,"ne",IF(K1100=K1101,"ano","ne")),IF(F1099=F1098,"ano",IF(F1100=F1101,"ano","ne"))),"ano")</f>
        <v>41</v>
      </c>
      <c r="B1099" s="56">
        <v>45292</v>
      </c>
      <c r="C1099" t="s" s="63">
        <v>66</v>
      </c>
      <c r="D1099" t="s" s="58">
        <v>1637</v>
      </c>
      <c r="E1099" t="s" s="58">
        <v>1570</v>
      </c>
      <c r="F1099" s="59">
        <v>5243</v>
      </c>
      <c r="G1099" t="s" s="58">
        <v>1635</v>
      </c>
      <c r="H1099" s="60">
        <v>2024</v>
      </c>
      <c r="I1099" t="s" s="58">
        <v>1522</v>
      </c>
      <c r="J1099" t="s" s="72">
        <v>484</v>
      </c>
      <c r="K1099" t="s" s="125">
        <v>1523</v>
      </c>
      <c r="L1099" s="36">
        <v>15.89</v>
      </c>
      <c r="M1099" s="60">
        <f>SUM(O1099:X1099)</f>
        <v>0</v>
      </c>
      <c r="N1099" s="36">
        <f>L1099*M1099</f>
        <v>0</v>
      </c>
      <c r="O1099" s="62"/>
      <c r="P1099" s="62"/>
      <c r="Q1099" s="62"/>
      <c r="R1099" s="62"/>
      <c r="S1099" s="62"/>
      <c r="T1099" s="62"/>
      <c r="U1099" s="62"/>
      <c r="V1099" s="62"/>
      <c r="W1099" s="62"/>
      <c r="X1099" s="62"/>
    </row>
    <row r="1100" s="6" customFormat="1" ht="12" customHeight="1">
      <c r="A1100" t="s" s="52">
        <f>IF(E1100=E1101,IF(F1100=F1101,IF(K1100=K1101,"ne",IF(K1101=K1102,"ano","ne")),IF(F1100=F1099,"ano",IF(F1101=F1102,"ano","ne"))),"ano")</f>
        <v>41</v>
      </c>
      <c r="B1100" s="56">
        <v>45292</v>
      </c>
      <c r="C1100" t="s" s="63">
        <v>66</v>
      </c>
      <c r="D1100" t="s" s="58">
        <v>1638</v>
      </c>
      <c r="E1100" t="s" s="58">
        <v>1570</v>
      </c>
      <c r="F1100" s="59">
        <v>5243</v>
      </c>
      <c r="G1100" t="s" s="58">
        <v>1635</v>
      </c>
      <c r="H1100" s="60">
        <v>2024</v>
      </c>
      <c r="I1100" t="s" s="58">
        <v>1522</v>
      </c>
      <c r="J1100" t="s" s="72">
        <v>490</v>
      </c>
      <c r="K1100" t="s" s="125">
        <v>1523</v>
      </c>
      <c r="L1100" s="36">
        <v>15.89</v>
      </c>
      <c r="M1100" s="60">
        <f>SUM(O1100:X1100)</f>
        <v>0</v>
      </c>
      <c r="N1100" s="36">
        <f>L1100*M1100</f>
        <v>0</v>
      </c>
      <c r="O1100" s="62"/>
      <c r="P1100" s="62"/>
      <c r="Q1100" s="62"/>
      <c r="R1100" s="62"/>
      <c r="S1100" s="62"/>
      <c r="T1100" s="62"/>
      <c r="U1100" s="62"/>
      <c r="V1100" s="62"/>
      <c r="W1100" s="62"/>
      <c r="X1100" s="62"/>
    </row>
    <row r="1101" s="6" customFormat="1" ht="12.75" customHeight="1">
      <c r="A1101" t="s" s="52">
        <f>IF(E1101=E1102,IF(F1101=F1102,IF(K1101=K1102,"ne",IF(K1102=K1103,"ano","ne")),IF(F1101=F1100,"ano",IF(F1102=F1103,"ano","ne"))),"ano")</f>
        <v>64</v>
      </c>
      <c r="B1101" s="56">
        <v>45292</v>
      </c>
      <c r="C1101" t="s" s="63">
        <v>66</v>
      </c>
      <c r="D1101" t="s" s="58">
        <v>1639</v>
      </c>
      <c r="E1101" t="s" s="58">
        <v>1570</v>
      </c>
      <c r="F1101" s="59">
        <v>5243</v>
      </c>
      <c r="G1101" t="s" s="58">
        <v>1635</v>
      </c>
      <c r="H1101" s="60">
        <v>2024</v>
      </c>
      <c r="I1101" t="s" s="58">
        <v>1522</v>
      </c>
      <c r="J1101" t="s" s="72">
        <v>1240</v>
      </c>
      <c r="K1101" t="s" s="125">
        <v>1523</v>
      </c>
      <c r="L1101" s="36">
        <v>15.89</v>
      </c>
      <c r="M1101" s="60">
        <f>SUM(O1101:X1101)</f>
        <v>0</v>
      </c>
      <c r="N1101" s="36">
        <f>L1101*M1101</f>
        <v>0</v>
      </c>
      <c r="O1101" s="62"/>
      <c r="P1101" s="62"/>
      <c r="Q1101" s="62"/>
      <c r="R1101" s="62"/>
      <c r="S1101" s="62"/>
      <c r="T1101" s="62"/>
      <c r="U1101" s="62"/>
      <c r="V1101" s="62"/>
      <c r="W1101" s="62"/>
      <c r="X1101" s="62"/>
    </row>
    <row r="1102" s="6" customFormat="1" ht="12.75" customHeight="1">
      <c r="A1102" t="s" s="52">
        <f>IF(E1102=E1103,IF(F1102=F1103,IF(K1102=K1103,"ne",IF(K1103=K1104,"ano","ne")),IF(F1102=F1101,"ano",IF(F1103=F1104,"ano","ne"))),"ano")</f>
        <v>41</v>
      </c>
      <c r="B1102" s="56">
        <v>45292</v>
      </c>
      <c r="C1102" t="s" s="63">
        <v>66</v>
      </c>
      <c r="D1102" t="s" s="58">
        <v>1640</v>
      </c>
      <c r="E1102" t="s" s="58">
        <v>1570</v>
      </c>
      <c r="F1102" s="59">
        <v>5244</v>
      </c>
      <c r="G1102" t="s" s="58">
        <v>1641</v>
      </c>
      <c r="H1102" s="60">
        <v>2024</v>
      </c>
      <c r="I1102" t="s" s="58">
        <v>1529</v>
      </c>
      <c r="J1102" t="s" s="72">
        <v>480</v>
      </c>
      <c r="K1102" t="s" s="82">
        <v>1530</v>
      </c>
      <c r="L1102" s="36">
        <v>15.89</v>
      </c>
      <c r="M1102" s="60">
        <f>SUM(O1102:X1102)</f>
        <v>0</v>
      </c>
      <c r="N1102" s="36">
        <f>L1102*M1102</f>
        <v>0</v>
      </c>
      <c r="O1102" s="62"/>
      <c r="P1102" s="62"/>
      <c r="Q1102" s="62"/>
      <c r="R1102" s="62"/>
      <c r="S1102" s="62"/>
      <c r="T1102" s="62"/>
      <c r="U1102" s="62"/>
      <c r="V1102" s="62"/>
      <c r="W1102" s="62"/>
      <c r="X1102" s="62"/>
    </row>
    <row r="1103" s="6" customFormat="1" ht="12" customHeight="1">
      <c r="A1103" t="s" s="52">
        <f>IF(E1103=E1104,IF(F1103=F1104,IF(K1103=K1104,"ne",IF(K1104=K1105,"ano","ne")),IF(F1103=F1102,"ano",IF(F1104=F1105,"ano","ne"))),"ano")</f>
        <v>41</v>
      </c>
      <c r="B1103" s="56">
        <v>45292</v>
      </c>
      <c r="C1103" t="s" s="63">
        <v>66</v>
      </c>
      <c r="D1103" t="s" s="58">
        <v>1642</v>
      </c>
      <c r="E1103" t="s" s="58">
        <v>1570</v>
      </c>
      <c r="F1103" s="59">
        <v>5244</v>
      </c>
      <c r="G1103" t="s" s="58">
        <v>1641</v>
      </c>
      <c r="H1103" s="60">
        <v>2024</v>
      </c>
      <c r="I1103" t="s" s="58">
        <v>1529</v>
      </c>
      <c r="J1103" t="s" s="72">
        <v>482</v>
      </c>
      <c r="K1103" t="s" s="82">
        <v>1530</v>
      </c>
      <c r="L1103" s="36">
        <v>15.89</v>
      </c>
      <c r="M1103" s="60">
        <f>SUM(O1103:X1103)</f>
        <v>0</v>
      </c>
      <c r="N1103" s="36">
        <f>L1103*M1103</f>
        <v>0</v>
      </c>
      <c r="O1103" s="62"/>
      <c r="P1103" s="62"/>
      <c r="Q1103" s="62"/>
      <c r="R1103" s="62"/>
      <c r="S1103" s="62"/>
      <c r="T1103" s="62"/>
      <c r="U1103" s="62"/>
      <c r="V1103" s="62"/>
      <c r="W1103" s="62"/>
      <c r="X1103" s="62"/>
    </row>
    <row r="1104" s="6" customFormat="1" ht="12" customHeight="1">
      <c r="A1104" t="s" s="52">
        <f>IF(E1104=E1105,IF(F1104=F1105,IF(K1104=K1105,"ne",IF(K1105=K1106,"ano","ne")),IF(F1104=F1103,"ano",IF(F1105=F1106,"ano","ne"))),"ano")</f>
        <v>41</v>
      </c>
      <c r="B1104" s="56">
        <v>45292</v>
      </c>
      <c r="C1104" t="s" s="63">
        <v>66</v>
      </c>
      <c r="D1104" t="s" s="58">
        <v>1643</v>
      </c>
      <c r="E1104" t="s" s="58">
        <v>1570</v>
      </c>
      <c r="F1104" s="59">
        <v>5244</v>
      </c>
      <c r="G1104" t="s" s="58">
        <v>1641</v>
      </c>
      <c r="H1104" s="60">
        <v>2024</v>
      </c>
      <c r="I1104" t="s" s="58">
        <v>1529</v>
      </c>
      <c r="J1104" t="s" s="72">
        <v>484</v>
      </c>
      <c r="K1104" t="s" s="82">
        <v>1530</v>
      </c>
      <c r="L1104" s="36">
        <v>15.89</v>
      </c>
      <c r="M1104" s="60">
        <f>SUM(O1104:X1104)</f>
        <v>0</v>
      </c>
      <c r="N1104" s="36">
        <f>L1104*M1104</f>
        <v>0</v>
      </c>
      <c r="O1104" s="62"/>
      <c r="P1104" s="62"/>
      <c r="Q1104" s="62"/>
      <c r="R1104" s="62"/>
      <c r="S1104" s="62"/>
      <c r="T1104" s="62"/>
      <c r="U1104" s="62"/>
      <c r="V1104" s="62"/>
      <c r="W1104" s="62"/>
      <c r="X1104" s="62"/>
    </row>
    <row r="1105" s="6" customFormat="1" ht="12" customHeight="1">
      <c r="A1105" t="s" s="52">
        <f>IF(E1105=E1106,IF(F1105=F1106,IF(K1105=K1106,"ne",IF(K1106=K1107,"ano","ne")),IF(F1105=F1104,"ano",IF(F1106=F1107,"ano","ne"))),"ano")</f>
        <v>41</v>
      </c>
      <c r="B1105" s="56">
        <v>45292</v>
      </c>
      <c r="C1105" t="s" s="63">
        <v>66</v>
      </c>
      <c r="D1105" t="s" s="58">
        <v>1644</v>
      </c>
      <c r="E1105" t="s" s="58">
        <v>1570</v>
      </c>
      <c r="F1105" s="59">
        <v>5244</v>
      </c>
      <c r="G1105" t="s" s="58">
        <v>1641</v>
      </c>
      <c r="H1105" s="60">
        <v>2024</v>
      </c>
      <c r="I1105" t="s" s="58">
        <v>1529</v>
      </c>
      <c r="J1105" t="s" s="72">
        <v>490</v>
      </c>
      <c r="K1105" t="s" s="82">
        <v>1530</v>
      </c>
      <c r="L1105" s="36">
        <v>15.89</v>
      </c>
      <c r="M1105" s="60">
        <f>SUM(O1105:X1105)</f>
        <v>0</v>
      </c>
      <c r="N1105" s="36">
        <f>L1105*M1105</f>
        <v>0</v>
      </c>
      <c r="O1105" s="62"/>
      <c r="P1105" s="62"/>
      <c r="Q1105" s="62"/>
      <c r="R1105" s="62"/>
      <c r="S1105" s="62"/>
      <c r="T1105" s="62"/>
      <c r="U1105" s="62"/>
      <c r="V1105" s="62"/>
      <c r="W1105" s="62"/>
      <c r="X1105" s="62"/>
    </row>
    <row r="1106" s="6" customFormat="1" ht="12.75" customHeight="1">
      <c r="A1106" t="s" s="52">
        <f>IF(E1106=E1107,IF(F1106=F1107,IF(K1106=K1107,"ne",IF(K1107=K1108,"ano","ne")),IF(F1106=F1105,"ano",IF(F1107=F1108,"ano","ne"))),"ano")</f>
        <v>64</v>
      </c>
      <c r="B1106" s="56">
        <v>45292</v>
      </c>
      <c r="C1106" t="s" s="63">
        <v>66</v>
      </c>
      <c r="D1106" t="s" s="58">
        <v>1645</v>
      </c>
      <c r="E1106" t="s" s="58">
        <v>1570</v>
      </c>
      <c r="F1106" s="59">
        <v>5244</v>
      </c>
      <c r="G1106" t="s" s="58">
        <v>1641</v>
      </c>
      <c r="H1106" s="60">
        <v>2024</v>
      </c>
      <c r="I1106" t="s" s="58">
        <v>1529</v>
      </c>
      <c r="J1106" t="s" s="72">
        <v>1240</v>
      </c>
      <c r="K1106" t="s" s="82">
        <v>1530</v>
      </c>
      <c r="L1106" s="36">
        <v>15.89</v>
      </c>
      <c r="M1106" s="60">
        <f>SUM(O1106:X1106)</f>
        <v>0</v>
      </c>
      <c r="N1106" s="36">
        <f>L1106*M1106</f>
        <v>0</v>
      </c>
      <c r="O1106" s="62"/>
      <c r="P1106" s="62"/>
      <c r="Q1106" s="62"/>
      <c r="R1106" s="62"/>
      <c r="S1106" s="62"/>
      <c r="T1106" s="62"/>
      <c r="U1106" s="62"/>
      <c r="V1106" s="62"/>
      <c r="W1106" s="62"/>
      <c r="X1106" s="62"/>
    </row>
    <row r="1107" s="6" customFormat="1" ht="12.75" customHeight="1">
      <c r="A1107" t="s" s="52">
        <f>IF(E1107=E1108,IF(F1107=F1108,IF(K1107=K1108,"ne",IF(K1108=K1109,"ano","ne")),IF(F1107=F1106,"ano",IF(F1108=F1109,"ano","ne"))),"ano")</f>
        <v>41</v>
      </c>
      <c r="B1107" s="56">
        <v>45292</v>
      </c>
      <c r="C1107" s="57"/>
      <c r="D1107" t="s" s="58">
        <v>1646</v>
      </c>
      <c r="E1107" t="s" s="58">
        <v>1570</v>
      </c>
      <c r="F1107" s="59">
        <v>4728</v>
      </c>
      <c r="G1107" t="s" s="58">
        <v>1647</v>
      </c>
      <c r="H1107" s="60">
        <v>2022</v>
      </c>
      <c r="I1107" t="s" s="58">
        <v>1355</v>
      </c>
      <c r="J1107" t="s" s="72">
        <v>480</v>
      </c>
      <c r="K1107" t="s" s="124">
        <v>1356</v>
      </c>
      <c r="L1107" s="36">
        <v>13.61</v>
      </c>
      <c r="M1107" s="60">
        <f>SUM(O1107:X1107)</f>
        <v>0</v>
      </c>
      <c r="N1107" s="36">
        <f>L1107*M1107</f>
        <v>0</v>
      </c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</row>
    <row r="1108" s="6" customFormat="1" ht="12" customHeight="1">
      <c r="A1108" t="s" s="52">
        <f>IF(E1108=E1109,IF(F1108=F1109,IF(K1108=K1109,"ne",IF(K1109=K1110,"ano","ne")),IF(F1108=F1107,"ano",IF(F1109=F1110,"ano","ne"))),"ano")</f>
        <v>41</v>
      </c>
      <c r="B1108" s="56">
        <v>45292</v>
      </c>
      <c r="C1108" s="57"/>
      <c r="D1108" t="s" s="58">
        <v>1648</v>
      </c>
      <c r="E1108" t="s" s="58">
        <v>1570</v>
      </c>
      <c r="F1108" s="59">
        <v>4728</v>
      </c>
      <c r="G1108" t="s" s="58">
        <v>1647</v>
      </c>
      <c r="H1108" s="60">
        <v>2022</v>
      </c>
      <c r="I1108" t="s" s="58">
        <v>1355</v>
      </c>
      <c r="J1108" t="s" s="72">
        <v>482</v>
      </c>
      <c r="K1108" t="s" s="124">
        <v>1356</v>
      </c>
      <c r="L1108" s="36">
        <v>13.61</v>
      </c>
      <c r="M1108" s="60">
        <f>SUM(O1108:X1108)</f>
        <v>0</v>
      </c>
      <c r="N1108" s="36">
        <f>L1108*M1108</f>
        <v>0</v>
      </c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</row>
    <row r="1109" s="6" customFormat="1" ht="12" customHeight="1">
      <c r="A1109" t="s" s="52">
        <f>IF(E1109=E1110,IF(F1109=F1110,IF(K1109=K1110,"ne",IF(K1110=K1111,"ano","ne")),IF(F1109=F1108,"ano",IF(F1110=F1111,"ano","ne"))),"ano")</f>
        <v>41</v>
      </c>
      <c r="B1109" s="56">
        <v>45292</v>
      </c>
      <c r="C1109" s="57"/>
      <c r="D1109" t="s" s="58">
        <v>1649</v>
      </c>
      <c r="E1109" t="s" s="58">
        <v>1570</v>
      </c>
      <c r="F1109" s="59">
        <v>4728</v>
      </c>
      <c r="G1109" t="s" s="58">
        <v>1647</v>
      </c>
      <c r="H1109" s="60">
        <v>2022</v>
      </c>
      <c r="I1109" t="s" s="58">
        <v>1355</v>
      </c>
      <c r="J1109" t="s" s="72">
        <v>484</v>
      </c>
      <c r="K1109" t="s" s="124">
        <v>1356</v>
      </c>
      <c r="L1109" s="36">
        <v>13.61</v>
      </c>
      <c r="M1109" s="60">
        <f>SUM(O1109:X1109)</f>
        <v>0</v>
      </c>
      <c r="N1109" s="36">
        <f>L1109*M1109</f>
        <v>0</v>
      </c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</row>
    <row r="1110" s="6" customFormat="1" ht="12" customHeight="1">
      <c r="A1110" t="s" s="52">
        <f>IF(E1110=E1111,IF(F1110=F1111,IF(K1110=K1111,"ne",IF(K1111=K1112,"ano","ne")),IF(F1110=F1109,"ano",IF(F1111=F1112,"ano","ne"))),"ano")</f>
        <v>41</v>
      </c>
      <c r="B1110" s="56">
        <v>45292</v>
      </c>
      <c r="C1110" s="57"/>
      <c r="D1110" t="s" s="58">
        <v>1650</v>
      </c>
      <c r="E1110" t="s" s="58">
        <v>1570</v>
      </c>
      <c r="F1110" s="59">
        <v>4728</v>
      </c>
      <c r="G1110" t="s" s="58">
        <v>1647</v>
      </c>
      <c r="H1110" s="60">
        <v>2022</v>
      </c>
      <c r="I1110" t="s" s="58">
        <v>1355</v>
      </c>
      <c r="J1110" t="s" s="72">
        <v>490</v>
      </c>
      <c r="K1110" t="s" s="124">
        <v>1356</v>
      </c>
      <c r="L1110" s="36">
        <v>13.61</v>
      </c>
      <c r="M1110" s="60">
        <f>SUM(O1110:X1110)</f>
        <v>0</v>
      </c>
      <c r="N1110" s="36">
        <f>L1110*M1110</f>
        <v>0</v>
      </c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</row>
    <row r="1111" s="6" customFormat="1" ht="12.75" customHeight="1">
      <c r="A1111" t="s" s="52">
        <f>IF(E1111=E1112,IF(F1111=F1112,IF(K1111=K1112,"ne",IF(K1112=K1113,"ano","ne")),IF(F1111=F1110,"ano",IF(F1112=F1113,"ano","ne"))),"ano")</f>
        <v>64</v>
      </c>
      <c r="B1111" s="56">
        <v>45292</v>
      </c>
      <c r="C1111" s="57"/>
      <c r="D1111" t="s" s="58">
        <v>1651</v>
      </c>
      <c r="E1111" t="s" s="58">
        <v>1570</v>
      </c>
      <c r="F1111" s="59">
        <v>4728</v>
      </c>
      <c r="G1111" t="s" s="58">
        <v>1647</v>
      </c>
      <c r="H1111" s="60">
        <v>2022</v>
      </c>
      <c r="I1111" t="s" s="58">
        <v>1355</v>
      </c>
      <c r="J1111" t="s" s="72">
        <v>1240</v>
      </c>
      <c r="K1111" t="s" s="124">
        <v>1356</v>
      </c>
      <c r="L1111" s="36">
        <v>13.61</v>
      </c>
      <c r="M1111" s="60">
        <f>SUM(O1111:X1111)</f>
        <v>0</v>
      </c>
      <c r="N1111" s="36">
        <f>L1111*M1111</f>
        <v>0</v>
      </c>
      <c r="O1111" s="62"/>
      <c r="P1111" s="62"/>
      <c r="Q1111" s="62"/>
      <c r="R1111" s="62"/>
      <c r="S1111" s="62"/>
      <c r="T1111" s="62"/>
      <c r="U1111" s="62"/>
      <c r="V1111" s="62"/>
      <c r="W1111" s="62"/>
      <c r="X1111" s="62"/>
    </row>
    <row r="1112" s="6" customFormat="1" ht="12.75" customHeight="1">
      <c r="A1112" t="s" s="52">
        <f>IF(E1112=E1113,IF(F1112=F1113,IF(K1112=K1113,"ne",IF(K1113=K1114,"ano","ne")),IF(F1112=F1111,"ano",IF(F1113=F1114,"ano","ne"))),"ano")</f>
        <v>41</v>
      </c>
      <c r="B1112" s="56">
        <v>45292</v>
      </c>
      <c r="C1112" t="s" s="63">
        <v>66</v>
      </c>
      <c r="D1112" t="s" s="58">
        <v>1652</v>
      </c>
      <c r="E1112" t="s" s="58">
        <v>1653</v>
      </c>
      <c r="F1112" s="59">
        <v>5141</v>
      </c>
      <c r="G1112" t="s" s="58">
        <v>1654</v>
      </c>
      <c r="H1112" s="60">
        <v>2024</v>
      </c>
      <c r="I1112" t="s" s="58">
        <v>1655</v>
      </c>
      <c r="J1112" t="s" s="72">
        <v>480</v>
      </c>
      <c r="K1112" t="s" s="129">
        <v>1656</v>
      </c>
      <c r="L1112" s="36">
        <v>40.89</v>
      </c>
      <c r="M1112" s="60">
        <f>SUM(O1112:X1112)</f>
        <v>0</v>
      </c>
      <c r="N1112" s="36">
        <f>L1112*M1112</f>
        <v>0</v>
      </c>
      <c r="O1112" s="62"/>
      <c r="P1112" s="62"/>
      <c r="Q1112" s="62"/>
      <c r="R1112" s="62"/>
      <c r="S1112" s="62"/>
      <c r="T1112" s="62"/>
      <c r="U1112" s="62"/>
      <c r="V1112" s="62"/>
      <c r="W1112" s="62"/>
      <c r="X1112" s="62"/>
    </row>
    <row r="1113" s="6" customFormat="1" ht="12" customHeight="1">
      <c r="A1113" t="s" s="52">
        <f>IF(E1113=E1114,IF(F1113=F1114,IF(K1113=K1114,"ne",IF(K1114=K1115,"ano","ne")),IF(F1113=F1112,"ano",IF(F1114=F1115,"ano","ne"))),"ano")</f>
        <v>41</v>
      </c>
      <c r="B1113" s="56">
        <v>45292</v>
      </c>
      <c r="C1113" t="s" s="63">
        <v>66</v>
      </c>
      <c r="D1113" t="s" s="58">
        <v>1657</v>
      </c>
      <c r="E1113" t="s" s="58">
        <v>1653</v>
      </c>
      <c r="F1113" s="59">
        <v>5141</v>
      </c>
      <c r="G1113" t="s" s="58">
        <v>1654</v>
      </c>
      <c r="H1113" s="60">
        <v>2024</v>
      </c>
      <c r="I1113" t="s" s="58">
        <v>1655</v>
      </c>
      <c r="J1113" t="s" s="72">
        <v>482</v>
      </c>
      <c r="K1113" t="s" s="129">
        <v>1656</v>
      </c>
      <c r="L1113" s="36">
        <v>40.89</v>
      </c>
      <c r="M1113" s="60">
        <f>SUM(O1113:X1113)</f>
        <v>0</v>
      </c>
      <c r="N1113" s="36">
        <f>L1113*M1113</f>
        <v>0</v>
      </c>
      <c r="O1113" s="62"/>
      <c r="P1113" s="62"/>
      <c r="Q1113" s="62"/>
      <c r="R1113" s="62"/>
      <c r="S1113" s="62"/>
      <c r="T1113" s="62"/>
      <c r="U1113" s="62"/>
      <c r="V1113" s="62"/>
      <c r="W1113" s="62"/>
      <c r="X1113" s="62"/>
    </row>
    <row r="1114" s="6" customFormat="1" ht="12" customHeight="1">
      <c r="A1114" t="s" s="52">
        <f>IF(E1114=E1115,IF(F1114=F1115,IF(K1114=K1115,"ne",IF(K1115=K1116,"ano","ne")),IF(F1114=F1113,"ano",IF(F1115=F1116,"ano","ne"))),"ano")</f>
        <v>41</v>
      </c>
      <c r="B1114" s="56">
        <v>45292</v>
      </c>
      <c r="C1114" t="s" s="63">
        <v>66</v>
      </c>
      <c r="D1114" t="s" s="58">
        <v>1658</v>
      </c>
      <c r="E1114" t="s" s="58">
        <v>1653</v>
      </c>
      <c r="F1114" s="59">
        <v>5141</v>
      </c>
      <c r="G1114" t="s" s="58">
        <v>1654</v>
      </c>
      <c r="H1114" s="60">
        <v>2024</v>
      </c>
      <c r="I1114" t="s" s="58">
        <v>1655</v>
      </c>
      <c r="J1114" t="s" s="72">
        <v>484</v>
      </c>
      <c r="K1114" t="s" s="129">
        <v>1656</v>
      </c>
      <c r="L1114" s="36">
        <v>40.89</v>
      </c>
      <c r="M1114" s="60">
        <f>SUM(O1114:X1114)</f>
        <v>0</v>
      </c>
      <c r="N1114" s="36">
        <f>L1114*M1114</f>
        <v>0</v>
      </c>
      <c r="O1114" s="62"/>
      <c r="P1114" s="62"/>
      <c r="Q1114" s="62"/>
      <c r="R1114" s="62"/>
      <c r="S1114" s="62"/>
      <c r="T1114" s="62"/>
      <c r="U1114" s="62"/>
      <c r="V1114" s="62"/>
      <c r="W1114" s="62"/>
      <c r="X1114" s="62"/>
    </row>
    <row r="1115" s="6" customFormat="1" ht="12" customHeight="1">
      <c r="A1115" t="s" s="52">
        <f>IF(E1115=E1116,IF(F1115=F1116,IF(K1115=K1116,"ne",IF(K1116=K1117,"ano","ne")),IF(F1115=F1114,"ano",IF(F1116=F1117,"ano","ne"))),"ano")</f>
        <v>41</v>
      </c>
      <c r="B1115" s="56">
        <v>45292</v>
      </c>
      <c r="C1115" t="s" s="63">
        <v>66</v>
      </c>
      <c r="D1115" t="s" s="58">
        <v>1659</v>
      </c>
      <c r="E1115" t="s" s="58">
        <v>1653</v>
      </c>
      <c r="F1115" s="59">
        <v>5141</v>
      </c>
      <c r="G1115" t="s" s="58">
        <v>1654</v>
      </c>
      <c r="H1115" s="60">
        <v>2024</v>
      </c>
      <c r="I1115" t="s" s="58">
        <v>1655</v>
      </c>
      <c r="J1115" t="s" s="72">
        <v>490</v>
      </c>
      <c r="K1115" t="s" s="129">
        <v>1656</v>
      </c>
      <c r="L1115" s="36">
        <v>40.89</v>
      </c>
      <c r="M1115" s="60">
        <f>SUM(O1115:X1115)</f>
        <v>0</v>
      </c>
      <c r="N1115" s="36">
        <f>L1115*M1115</f>
        <v>0</v>
      </c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</row>
    <row r="1116" s="6" customFormat="1" ht="12.75" customHeight="1">
      <c r="A1116" t="s" s="52">
        <f>IF(E1116=E1117,IF(F1116=F1117,IF(K1116=K1117,"ne",IF(K1117=K1118,"ano","ne")),IF(F1116=F1115,"ano",IF(F1117=F1118,"ano","ne"))),"ano")</f>
        <v>64</v>
      </c>
      <c r="B1116" s="56">
        <v>45292</v>
      </c>
      <c r="C1116" t="s" s="63">
        <v>66</v>
      </c>
      <c r="D1116" t="s" s="58">
        <v>1660</v>
      </c>
      <c r="E1116" t="s" s="58">
        <v>1653</v>
      </c>
      <c r="F1116" s="59">
        <v>5141</v>
      </c>
      <c r="G1116" t="s" s="58">
        <v>1654</v>
      </c>
      <c r="H1116" s="60">
        <v>2024</v>
      </c>
      <c r="I1116" t="s" s="58">
        <v>1655</v>
      </c>
      <c r="J1116" t="s" s="72">
        <v>1240</v>
      </c>
      <c r="K1116" t="s" s="129">
        <v>1656</v>
      </c>
      <c r="L1116" s="36">
        <v>40.89</v>
      </c>
      <c r="M1116" s="60">
        <f>SUM(O1116:X1116)</f>
        <v>0</v>
      </c>
      <c r="N1116" s="36">
        <f>L1116*M1116</f>
        <v>0</v>
      </c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</row>
    <row r="1117" s="6" customFormat="1" ht="12.75" customHeight="1">
      <c r="A1117" t="s" s="52">
        <f>IF(E1117=E1118,IF(F1117=F1118,IF(K1117=K1118,"ne",IF(K1118=K1119,"ano","ne")),IF(F1117=F1116,"ano",IF(F1118=F1119,"ano","ne"))),"ano")</f>
        <v>41</v>
      </c>
      <c r="B1117" s="56">
        <v>45292</v>
      </c>
      <c r="C1117" t="s" s="63">
        <v>66</v>
      </c>
      <c r="D1117" t="s" s="58">
        <v>1661</v>
      </c>
      <c r="E1117" t="s" s="58">
        <v>1653</v>
      </c>
      <c r="F1117" s="59">
        <v>5141</v>
      </c>
      <c r="G1117" t="s" s="58">
        <v>1654</v>
      </c>
      <c r="H1117" s="60">
        <v>2024</v>
      </c>
      <c r="I1117" t="s" s="58">
        <v>1662</v>
      </c>
      <c r="J1117" t="s" s="72">
        <v>480</v>
      </c>
      <c r="K1117" t="s" s="130">
        <v>1663</v>
      </c>
      <c r="L1117" s="36">
        <v>40.89</v>
      </c>
      <c r="M1117" s="60">
        <f>SUM(O1117:X1117)</f>
        <v>0</v>
      </c>
      <c r="N1117" s="36">
        <f>L1117*M1117</f>
        <v>0</v>
      </c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</row>
    <row r="1118" s="6" customFormat="1" ht="12" customHeight="1">
      <c r="A1118" t="s" s="52">
        <f>IF(E1118=E1119,IF(F1118=F1119,IF(K1118=K1119,"ne",IF(K1119=K1120,"ano","ne")),IF(F1118=F1117,"ano",IF(F1119=F1120,"ano","ne"))),"ano")</f>
        <v>41</v>
      </c>
      <c r="B1118" s="56">
        <v>45292</v>
      </c>
      <c r="C1118" t="s" s="63">
        <v>66</v>
      </c>
      <c r="D1118" t="s" s="58">
        <v>1664</v>
      </c>
      <c r="E1118" t="s" s="58">
        <v>1653</v>
      </c>
      <c r="F1118" s="59">
        <v>5141</v>
      </c>
      <c r="G1118" t="s" s="58">
        <v>1654</v>
      </c>
      <c r="H1118" s="60">
        <v>2024</v>
      </c>
      <c r="I1118" t="s" s="58">
        <v>1662</v>
      </c>
      <c r="J1118" t="s" s="72">
        <v>482</v>
      </c>
      <c r="K1118" t="s" s="130">
        <v>1663</v>
      </c>
      <c r="L1118" s="36">
        <v>40.89</v>
      </c>
      <c r="M1118" s="60">
        <f>SUM(O1118:X1118)</f>
        <v>0</v>
      </c>
      <c r="N1118" s="36">
        <f>L1118*M1118</f>
        <v>0</v>
      </c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</row>
    <row r="1119" s="6" customFormat="1" ht="12" customHeight="1">
      <c r="A1119" t="s" s="52">
        <f>IF(E1119=E1120,IF(F1119=F1120,IF(K1119=K1120,"ne",IF(K1120=K1121,"ano","ne")),IF(F1119=F1118,"ano",IF(F1120=F1121,"ano","ne"))),"ano")</f>
        <v>41</v>
      </c>
      <c r="B1119" s="56">
        <v>45292</v>
      </c>
      <c r="C1119" t="s" s="63">
        <v>66</v>
      </c>
      <c r="D1119" t="s" s="58">
        <v>1665</v>
      </c>
      <c r="E1119" t="s" s="58">
        <v>1653</v>
      </c>
      <c r="F1119" s="59">
        <v>5141</v>
      </c>
      <c r="G1119" t="s" s="58">
        <v>1654</v>
      </c>
      <c r="H1119" s="60">
        <v>2024</v>
      </c>
      <c r="I1119" t="s" s="58">
        <v>1662</v>
      </c>
      <c r="J1119" t="s" s="72">
        <v>484</v>
      </c>
      <c r="K1119" t="s" s="130">
        <v>1663</v>
      </c>
      <c r="L1119" s="36">
        <v>40.89</v>
      </c>
      <c r="M1119" s="60">
        <f>SUM(O1119:X1119)</f>
        <v>0</v>
      </c>
      <c r="N1119" s="36">
        <f>L1119*M1119</f>
        <v>0</v>
      </c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</row>
    <row r="1120" s="6" customFormat="1" ht="12" customHeight="1">
      <c r="A1120" t="s" s="52">
        <f>IF(E1120=E1121,IF(F1120=F1121,IF(K1120=K1121,"ne",IF(K1121=K1122,"ano","ne")),IF(F1120=F1119,"ano",IF(F1121=F1122,"ano","ne"))),"ano")</f>
        <v>41</v>
      </c>
      <c r="B1120" s="56">
        <v>45292</v>
      </c>
      <c r="C1120" t="s" s="63">
        <v>66</v>
      </c>
      <c r="D1120" t="s" s="58">
        <v>1666</v>
      </c>
      <c r="E1120" t="s" s="58">
        <v>1653</v>
      </c>
      <c r="F1120" s="59">
        <v>5141</v>
      </c>
      <c r="G1120" t="s" s="58">
        <v>1654</v>
      </c>
      <c r="H1120" s="60">
        <v>2024</v>
      </c>
      <c r="I1120" t="s" s="58">
        <v>1662</v>
      </c>
      <c r="J1120" t="s" s="72">
        <v>490</v>
      </c>
      <c r="K1120" t="s" s="130">
        <v>1663</v>
      </c>
      <c r="L1120" s="36">
        <v>40.89</v>
      </c>
      <c r="M1120" s="60">
        <f>SUM(O1120:X1120)</f>
        <v>0</v>
      </c>
      <c r="N1120" s="36">
        <f>L1120*M1120</f>
        <v>0</v>
      </c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</row>
    <row r="1121" s="6" customFormat="1" ht="12.75" customHeight="1">
      <c r="A1121" t="s" s="52">
        <f>IF(E1121=E1122,IF(F1121=F1122,IF(K1121=K1122,"ne",IF(K1122=K1123,"ano","ne")),IF(F1121=F1120,"ano",IF(F1122=F1123,"ano","ne"))),"ano")</f>
        <v>64</v>
      </c>
      <c r="B1121" s="56">
        <v>45292</v>
      </c>
      <c r="C1121" t="s" s="63">
        <v>66</v>
      </c>
      <c r="D1121" t="s" s="58">
        <v>1667</v>
      </c>
      <c r="E1121" t="s" s="58">
        <v>1653</v>
      </c>
      <c r="F1121" s="59">
        <v>5141</v>
      </c>
      <c r="G1121" t="s" s="58">
        <v>1654</v>
      </c>
      <c r="H1121" s="60">
        <v>2024</v>
      </c>
      <c r="I1121" t="s" s="58">
        <v>1662</v>
      </c>
      <c r="J1121" t="s" s="72">
        <v>1240</v>
      </c>
      <c r="K1121" t="s" s="130">
        <v>1663</v>
      </c>
      <c r="L1121" s="36">
        <v>40.89</v>
      </c>
      <c r="M1121" s="60">
        <f>SUM(O1121:X1121)</f>
        <v>0</v>
      </c>
      <c r="N1121" s="36">
        <f>L1121*M1121</f>
        <v>0</v>
      </c>
      <c r="O1121" s="62"/>
      <c r="P1121" s="62"/>
      <c r="Q1121" s="62"/>
      <c r="R1121" s="62"/>
      <c r="S1121" s="62"/>
      <c r="T1121" s="62"/>
      <c r="U1121" s="62"/>
      <c r="V1121" s="62"/>
      <c r="W1121" s="62"/>
      <c r="X1121" s="62"/>
    </row>
    <row r="1122" s="6" customFormat="1" ht="12.75" customHeight="1">
      <c r="A1122" t="s" s="52">
        <f>IF(E1122=E1123,IF(F1122=F1123,IF(K1122=K1123,"ne",IF(K1123=K1124,"ano","ne")),IF(F1122=F1121,"ano",IF(F1123=F1124,"ano","ne"))),"ano")</f>
        <v>41</v>
      </c>
      <c r="B1122" s="56">
        <v>45292</v>
      </c>
      <c r="C1122" t="s" s="63">
        <v>66</v>
      </c>
      <c r="D1122" t="s" s="58">
        <v>1668</v>
      </c>
      <c r="E1122" t="s" s="58">
        <v>1653</v>
      </c>
      <c r="F1122" s="59">
        <v>5142</v>
      </c>
      <c r="G1122" t="s" s="58">
        <v>1669</v>
      </c>
      <c r="H1122" s="60">
        <v>2024</v>
      </c>
      <c r="I1122" t="s" s="58">
        <v>1655</v>
      </c>
      <c r="J1122" t="s" s="72">
        <v>480</v>
      </c>
      <c r="K1122" t="s" s="129">
        <v>1656</v>
      </c>
      <c r="L1122" s="36">
        <v>45.43</v>
      </c>
      <c r="M1122" s="60">
        <f>SUM(O1122:X1122)</f>
        <v>0</v>
      </c>
      <c r="N1122" s="36">
        <f>L1122*M1122</f>
        <v>0</v>
      </c>
      <c r="O1122" s="62"/>
      <c r="P1122" s="62"/>
      <c r="Q1122" s="62"/>
      <c r="R1122" s="62"/>
      <c r="S1122" s="62"/>
      <c r="T1122" s="62"/>
      <c r="U1122" s="62"/>
      <c r="V1122" s="62"/>
      <c r="W1122" s="62"/>
      <c r="X1122" s="62"/>
    </row>
    <row r="1123" s="6" customFormat="1" ht="12" customHeight="1">
      <c r="A1123" t="s" s="52">
        <f>IF(E1123=E1124,IF(F1123=F1124,IF(K1123=K1124,"ne",IF(K1124=K1125,"ano","ne")),IF(F1123=F1122,"ano",IF(F1124=F1125,"ano","ne"))),"ano")</f>
        <v>41</v>
      </c>
      <c r="B1123" s="56">
        <v>45292</v>
      </c>
      <c r="C1123" t="s" s="63">
        <v>66</v>
      </c>
      <c r="D1123" t="s" s="58">
        <v>1670</v>
      </c>
      <c r="E1123" t="s" s="58">
        <v>1653</v>
      </c>
      <c r="F1123" s="59">
        <v>5142</v>
      </c>
      <c r="G1123" t="s" s="58">
        <v>1669</v>
      </c>
      <c r="H1123" s="60">
        <v>2024</v>
      </c>
      <c r="I1123" t="s" s="58">
        <v>1655</v>
      </c>
      <c r="J1123" t="s" s="72">
        <v>482</v>
      </c>
      <c r="K1123" t="s" s="129">
        <v>1656</v>
      </c>
      <c r="L1123" s="36">
        <v>45.43</v>
      </c>
      <c r="M1123" s="60">
        <f>SUM(O1123:X1123)</f>
        <v>0</v>
      </c>
      <c r="N1123" s="36">
        <f>L1123*M1123</f>
        <v>0</v>
      </c>
      <c r="O1123" s="62"/>
      <c r="P1123" s="62"/>
      <c r="Q1123" s="62"/>
      <c r="R1123" s="62"/>
      <c r="S1123" s="62"/>
      <c r="T1123" s="62"/>
      <c r="U1123" s="62"/>
      <c r="V1123" s="62"/>
      <c r="W1123" s="62"/>
      <c r="X1123" s="62"/>
    </row>
    <row r="1124" s="6" customFormat="1" ht="12" customHeight="1">
      <c r="A1124" t="s" s="52">
        <f>IF(E1124=E1125,IF(F1124=F1125,IF(K1124=K1125,"ne",IF(K1125=K1126,"ano","ne")),IF(F1124=F1123,"ano",IF(F1125=F1126,"ano","ne"))),"ano")</f>
        <v>41</v>
      </c>
      <c r="B1124" s="56">
        <v>45292</v>
      </c>
      <c r="C1124" t="s" s="63">
        <v>66</v>
      </c>
      <c r="D1124" t="s" s="58">
        <v>1671</v>
      </c>
      <c r="E1124" t="s" s="58">
        <v>1653</v>
      </c>
      <c r="F1124" s="59">
        <v>5142</v>
      </c>
      <c r="G1124" t="s" s="58">
        <v>1669</v>
      </c>
      <c r="H1124" s="60">
        <v>2024</v>
      </c>
      <c r="I1124" t="s" s="58">
        <v>1655</v>
      </c>
      <c r="J1124" t="s" s="72">
        <v>484</v>
      </c>
      <c r="K1124" t="s" s="129">
        <v>1656</v>
      </c>
      <c r="L1124" s="36">
        <v>45.43</v>
      </c>
      <c r="M1124" s="60">
        <f>SUM(O1124:X1124)</f>
        <v>0</v>
      </c>
      <c r="N1124" s="36">
        <f>L1124*M1124</f>
        <v>0</v>
      </c>
      <c r="O1124" s="62"/>
      <c r="P1124" s="62"/>
      <c r="Q1124" s="62"/>
      <c r="R1124" s="62"/>
      <c r="S1124" s="62"/>
      <c r="T1124" s="62"/>
      <c r="U1124" s="62"/>
      <c r="V1124" s="62"/>
      <c r="W1124" s="62"/>
      <c r="X1124" s="62"/>
    </row>
    <row r="1125" s="6" customFormat="1" ht="12" customHeight="1">
      <c r="A1125" t="s" s="52">
        <f>IF(E1125=E1126,IF(F1125=F1126,IF(K1125=K1126,"ne",IF(K1126=K1127,"ano","ne")),IF(F1125=F1124,"ano",IF(F1126=F1127,"ano","ne"))),"ano")</f>
        <v>41</v>
      </c>
      <c r="B1125" s="56">
        <v>45292</v>
      </c>
      <c r="C1125" t="s" s="63">
        <v>66</v>
      </c>
      <c r="D1125" t="s" s="58">
        <v>1672</v>
      </c>
      <c r="E1125" t="s" s="58">
        <v>1653</v>
      </c>
      <c r="F1125" s="59">
        <v>5142</v>
      </c>
      <c r="G1125" t="s" s="58">
        <v>1669</v>
      </c>
      <c r="H1125" s="60">
        <v>2024</v>
      </c>
      <c r="I1125" t="s" s="58">
        <v>1655</v>
      </c>
      <c r="J1125" t="s" s="72">
        <v>490</v>
      </c>
      <c r="K1125" t="s" s="129">
        <v>1656</v>
      </c>
      <c r="L1125" s="36">
        <v>45.43</v>
      </c>
      <c r="M1125" s="60">
        <f>SUM(O1125:X1125)</f>
        <v>0</v>
      </c>
      <c r="N1125" s="36">
        <f>L1125*M1125</f>
        <v>0</v>
      </c>
      <c r="O1125" s="62"/>
      <c r="P1125" s="62"/>
      <c r="Q1125" s="62"/>
      <c r="R1125" s="62"/>
      <c r="S1125" s="62"/>
      <c r="T1125" s="62"/>
      <c r="U1125" s="62"/>
      <c r="V1125" s="62"/>
      <c r="W1125" s="62"/>
      <c r="X1125" s="62"/>
    </row>
    <row r="1126" s="6" customFormat="1" ht="12.75" customHeight="1">
      <c r="A1126" t="s" s="52">
        <f>IF(E1126=E1127,IF(F1126=F1127,IF(K1126=K1127,"ne",IF(K1127=K1128,"ano","ne")),IF(F1126=F1125,"ano",IF(F1127=F1128,"ano","ne"))),"ano")</f>
        <v>64</v>
      </c>
      <c r="B1126" s="56">
        <v>45292</v>
      </c>
      <c r="C1126" t="s" s="63">
        <v>66</v>
      </c>
      <c r="D1126" t="s" s="58">
        <v>1673</v>
      </c>
      <c r="E1126" t="s" s="58">
        <v>1653</v>
      </c>
      <c r="F1126" s="59">
        <v>5142</v>
      </c>
      <c r="G1126" t="s" s="58">
        <v>1669</v>
      </c>
      <c r="H1126" s="60">
        <v>2024</v>
      </c>
      <c r="I1126" t="s" s="58">
        <v>1655</v>
      </c>
      <c r="J1126" t="s" s="72">
        <v>1240</v>
      </c>
      <c r="K1126" t="s" s="129">
        <v>1656</v>
      </c>
      <c r="L1126" s="36">
        <v>45.43</v>
      </c>
      <c r="M1126" s="60">
        <f>SUM(O1126:X1126)</f>
        <v>0</v>
      </c>
      <c r="N1126" s="36">
        <f>L1126*M1126</f>
        <v>0</v>
      </c>
      <c r="O1126" s="62"/>
      <c r="P1126" s="62"/>
      <c r="Q1126" s="62"/>
      <c r="R1126" s="62"/>
      <c r="S1126" s="62"/>
      <c r="T1126" s="62"/>
      <c r="U1126" s="62"/>
      <c r="V1126" s="62"/>
      <c r="W1126" s="62"/>
      <c r="X1126" s="62"/>
    </row>
    <row r="1127" s="6" customFormat="1" ht="12.75" customHeight="1">
      <c r="A1127" t="s" s="52">
        <f>IF(E1127=E1128,IF(F1127=F1128,IF(K1127=K1128,"ne",IF(K1128=K1129,"ano","ne")),IF(F1127=F1126,"ano",IF(F1128=F1129,"ano","ne"))),"ano")</f>
        <v>41</v>
      </c>
      <c r="B1127" s="56">
        <v>45292</v>
      </c>
      <c r="C1127" t="s" s="63">
        <v>66</v>
      </c>
      <c r="D1127" t="s" s="58">
        <v>1674</v>
      </c>
      <c r="E1127" t="s" s="58">
        <v>1653</v>
      </c>
      <c r="F1127" s="59">
        <v>5142</v>
      </c>
      <c r="G1127" t="s" s="58">
        <v>1669</v>
      </c>
      <c r="H1127" s="60">
        <v>2024</v>
      </c>
      <c r="I1127" t="s" s="58">
        <v>1662</v>
      </c>
      <c r="J1127" t="s" s="72">
        <v>480</v>
      </c>
      <c r="K1127" t="s" s="130">
        <v>1663</v>
      </c>
      <c r="L1127" s="36">
        <v>45.43</v>
      </c>
      <c r="M1127" s="60">
        <f>SUM(O1127:X1127)</f>
        <v>0</v>
      </c>
      <c r="N1127" s="36">
        <f>L1127*M1127</f>
        <v>0</v>
      </c>
      <c r="O1127" s="62"/>
      <c r="P1127" s="62"/>
      <c r="Q1127" s="62"/>
      <c r="R1127" s="62"/>
      <c r="S1127" s="62"/>
      <c r="T1127" s="62"/>
      <c r="U1127" s="62"/>
      <c r="V1127" s="62"/>
      <c r="W1127" s="62"/>
      <c r="X1127" s="62"/>
    </row>
    <row r="1128" s="6" customFormat="1" ht="12" customHeight="1">
      <c r="A1128" t="s" s="52">
        <f>IF(E1128=E1129,IF(F1128=F1129,IF(K1128=K1129,"ne",IF(K1129=K1130,"ano","ne")),IF(F1128=F1127,"ano",IF(F1129=F1130,"ano","ne"))),"ano")</f>
        <v>41</v>
      </c>
      <c r="B1128" s="56">
        <v>45292</v>
      </c>
      <c r="C1128" t="s" s="63">
        <v>66</v>
      </c>
      <c r="D1128" t="s" s="58">
        <v>1675</v>
      </c>
      <c r="E1128" t="s" s="58">
        <v>1653</v>
      </c>
      <c r="F1128" s="59">
        <v>5142</v>
      </c>
      <c r="G1128" t="s" s="58">
        <v>1669</v>
      </c>
      <c r="H1128" s="60">
        <v>2024</v>
      </c>
      <c r="I1128" t="s" s="58">
        <v>1662</v>
      </c>
      <c r="J1128" t="s" s="72">
        <v>482</v>
      </c>
      <c r="K1128" t="s" s="130">
        <v>1663</v>
      </c>
      <c r="L1128" s="36">
        <v>45.43</v>
      </c>
      <c r="M1128" s="60">
        <f>SUM(O1128:X1128)</f>
        <v>0</v>
      </c>
      <c r="N1128" s="36">
        <f>L1128*M1128</f>
        <v>0</v>
      </c>
      <c r="O1128" s="62"/>
      <c r="P1128" s="62"/>
      <c r="Q1128" s="62"/>
      <c r="R1128" s="62"/>
      <c r="S1128" s="62"/>
      <c r="T1128" s="62"/>
      <c r="U1128" s="62"/>
      <c r="V1128" s="62"/>
      <c r="W1128" s="62"/>
      <c r="X1128" s="62"/>
    </row>
    <row r="1129" s="6" customFormat="1" ht="12" customHeight="1">
      <c r="A1129" t="s" s="52">
        <f>IF(E1129=E1130,IF(F1129=F1130,IF(K1129=K1130,"ne",IF(K1130=K1131,"ano","ne")),IF(F1129=F1128,"ano",IF(F1130=F1131,"ano","ne"))),"ano")</f>
        <v>41</v>
      </c>
      <c r="B1129" s="56">
        <v>45292</v>
      </c>
      <c r="C1129" t="s" s="63">
        <v>66</v>
      </c>
      <c r="D1129" t="s" s="58">
        <v>1676</v>
      </c>
      <c r="E1129" t="s" s="58">
        <v>1653</v>
      </c>
      <c r="F1129" s="59">
        <v>5142</v>
      </c>
      <c r="G1129" t="s" s="58">
        <v>1669</v>
      </c>
      <c r="H1129" s="60">
        <v>2024</v>
      </c>
      <c r="I1129" t="s" s="58">
        <v>1662</v>
      </c>
      <c r="J1129" t="s" s="72">
        <v>484</v>
      </c>
      <c r="K1129" t="s" s="130">
        <v>1663</v>
      </c>
      <c r="L1129" s="36">
        <v>45.43</v>
      </c>
      <c r="M1129" s="60">
        <f>SUM(O1129:X1129)</f>
        <v>0</v>
      </c>
      <c r="N1129" s="36">
        <f>L1129*M1129</f>
        <v>0</v>
      </c>
      <c r="O1129" s="62"/>
      <c r="P1129" s="62"/>
      <c r="Q1129" s="62"/>
      <c r="R1129" s="62"/>
      <c r="S1129" s="62"/>
      <c r="T1129" s="62"/>
      <c r="U1129" s="62"/>
      <c r="V1129" s="62"/>
      <c r="W1129" s="62"/>
      <c r="X1129" s="62"/>
    </row>
    <row r="1130" s="6" customFormat="1" ht="12" customHeight="1">
      <c r="A1130" t="s" s="52">
        <f>IF(E1130=E1131,IF(F1130=F1131,IF(K1130=K1131,"ne",IF(K1131=K1132,"ano","ne")),IF(F1130=F1129,"ano",IF(F1131=F1132,"ano","ne"))),"ano")</f>
        <v>41</v>
      </c>
      <c r="B1130" s="56">
        <v>45292</v>
      </c>
      <c r="C1130" t="s" s="63">
        <v>66</v>
      </c>
      <c r="D1130" t="s" s="58">
        <v>1677</v>
      </c>
      <c r="E1130" t="s" s="58">
        <v>1653</v>
      </c>
      <c r="F1130" s="59">
        <v>5142</v>
      </c>
      <c r="G1130" t="s" s="58">
        <v>1669</v>
      </c>
      <c r="H1130" s="60">
        <v>2024</v>
      </c>
      <c r="I1130" t="s" s="58">
        <v>1662</v>
      </c>
      <c r="J1130" t="s" s="72">
        <v>490</v>
      </c>
      <c r="K1130" t="s" s="130">
        <v>1663</v>
      </c>
      <c r="L1130" s="36">
        <v>45.43</v>
      </c>
      <c r="M1130" s="60">
        <f>SUM(O1130:X1130)</f>
        <v>0</v>
      </c>
      <c r="N1130" s="36">
        <f>L1130*M1130</f>
        <v>0</v>
      </c>
      <c r="O1130" s="62"/>
      <c r="P1130" s="62"/>
      <c r="Q1130" s="62"/>
      <c r="R1130" s="62"/>
      <c r="S1130" s="62"/>
      <c r="T1130" s="62"/>
      <c r="U1130" s="62"/>
      <c r="V1130" s="62"/>
      <c r="W1130" s="62"/>
      <c r="X1130" s="62"/>
    </row>
    <row r="1131" s="6" customFormat="1" ht="12.75" customHeight="1">
      <c r="A1131" t="s" s="52">
        <f>IF(E1131=E1132,IF(F1131=F1132,IF(K1131=K1132,"ne",IF(K1132=K1133,"ano","ne")),IF(F1131=F1130,"ano",IF(F1132=F1133,"ano","ne"))),"ano")</f>
        <v>64</v>
      </c>
      <c r="B1131" s="56">
        <v>45292</v>
      </c>
      <c r="C1131" t="s" s="63">
        <v>66</v>
      </c>
      <c r="D1131" t="s" s="58">
        <v>1678</v>
      </c>
      <c r="E1131" t="s" s="58">
        <v>1653</v>
      </c>
      <c r="F1131" s="59">
        <v>5142</v>
      </c>
      <c r="G1131" t="s" s="58">
        <v>1669</v>
      </c>
      <c r="H1131" s="60">
        <v>2024</v>
      </c>
      <c r="I1131" t="s" s="58">
        <v>1662</v>
      </c>
      <c r="J1131" t="s" s="72">
        <v>1240</v>
      </c>
      <c r="K1131" t="s" s="130">
        <v>1663</v>
      </c>
      <c r="L1131" s="36">
        <v>45.43</v>
      </c>
      <c r="M1131" s="60">
        <f>SUM(O1131:X1131)</f>
        <v>0</v>
      </c>
      <c r="N1131" s="36">
        <f>L1131*M1131</f>
        <v>0</v>
      </c>
      <c r="O1131" s="62"/>
      <c r="P1131" s="62"/>
      <c r="Q1131" s="62"/>
      <c r="R1131" s="62"/>
      <c r="S1131" s="62"/>
      <c r="T1131" s="62"/>
      <c r="U1131" s="62"/>
      <c r="V1131" s="62"/>
      <c r="W1131" s="62"/>
      <c r="X1131" s="62"/>
    </row>
    <row r="1132" s="6" customFormat="1" ht="12.75" customHeight="1">
      <c r="A1132" t="s" s="52">
        <f>IF(E1132=E1133,IF(F1132=F1133,IF(K1132=K1133,"ne",IF(K1133=K1134,"ano","ne")),IF(F1132=F1131,"ano",IF(F1133=F1134,"ano","ne"))),"ano")</f>
        <v>41</v>
      </c>
      <c r="B1132" s="56">
        <v>45292</v>
      </c>
      <c r="C1132" s="57"/>
      <c r="D1132" t="s" s="58">
        <v>1679</v>
      </c>
      <c r="E1132" t="s" s="58">
        <v>1653</v>
      </c>
      <c r="F1132" s="59">
        <v>5035</v>
      </c>
      <c r="G1132" t="s" s="58">
        <v>1680</v>
      </c>
      <c r="H1132" s="60">
        <v>2023</v>
      </c>
      <c r="I1132" t="s" s="58">
        <v>1681</v>
      </c>
      <c r="J1132" t="s" s="72">
        <v>480</v>
      </c>
      <c r="K1132" t="s" s="131">
        <v>1682</v>
      </c>
      <c r="L1132" s="36">
        <v>99.98</v>
      </c>
      <c r="M1132" s="60">
        <f>SUM(O1132:X1132)</f>
        <v>0</v>
      </c>
      <c r="N1132" s="36">
        <f>L1132*M1132</f>
        <v>0</v>
      </c>
      <c r="O1132" s="62"/>
      <c r="P1132" s="62"/>
      <c r="Q1132" s="62"/>
      <c r="R1132" s="62"/>
      <c r="S1132" s="62"/>
      <c r="T1132" s="62"/>
      <c r="U1132" s="62"/>
      <c r="V1132" s="62"/>
      <c r="W1132" s="62"/>
      <c r="X1132" s="62"/>
    </row>
    <row r="1133" s="6" customFormat="1" ht="12" customHeight="1">
      <c r="A1133" t="s" s="52">
        <f>IF(E1133=E1134,IF(F1133=F1134,IF(K1133=K1134,"ne",IF(K1134=K1135,"ano","ne")),IF(F1133=F1132,"ano",IF(F1134=F1135,"ano","ne"))),"ano")</f>
        <v>41</v>
      </c>
      <c r="B1133" s="56">
        <v>45292</v>
      </c>
      <c r="C1133" s="57"/>
      <c r="D1133" t="s" s="58">
        <v>1683</v>
      </c>
      <c r="E1133" t="s" s="58">
        <v>1653</v>
      </c>
      <c r="F1133" s="59">
        <v>5035</v>
      </c>
      <c r="G1133" t="s" s="58">
        <v>1680</v>
      </c>
      <c r="H1133" s="60">
        <v>2023</v>
      </c>
      <c r="I1133" t="s" s="58">
        <v>1681</v>
      </c>
      <c r="J1133" t="s" s="72">
        <v>482</v>
      </c>
      <c r="K1133" t="s" s="131">
        <v>1682</v>
      </c>
      <c r="L1133" s="36">
        <v>99.98</v>
      </c>
      <c r="M1133" s="60">
        <f>SUM(O1133:X1133)</f>
        <v>0</v>
      </c>
      <c r="N1133" s="36">
        <f>L1133*M1133</f>
        <v>0</v>
      </c>
      <c r="O1133" s="62"/>
      <c r="P1133" s="62"/>
      <c r="Q1133" s="62"/>
      <c r="R1133" s="62"/>
      <c r="S1133" s="62"/>
      <c r="T1133" s="62"/>
      <c r="U1133" s="62"/>
      <c r="V1133" s="62"/>
      <c r="W1133" s="62"/>
      <c r="X1133" s="62"/>
    </row>
    <row r="1134" s="6" customFormat="1" ht="12" customHeight="1">
      <c r="A1134" t="s" s="52">
        <f>IF(E1134=E1135,IF(F1134=F1135,IF(K1134=K1135,"ne",IF(K1135=K1136,"ano","ne")),IF(F1134=F1133,"ano",IF(F1135=F1136,"ano","ne"))),"ano")</f>
        <v>41</v>
      </c>
      <c r="B1134" s="56">
        <v>45292</v>
      </c>
      <c r="C1134" s="57"/>
      <c r="D1134" t="s" s="58">
        <v>1684</v>
      </c>
      <c r="E1134" t="s" s="58">
        <v>1653</v>
      </c>
      <c r="F1134" s="59">
        <v>5035</v>
      </c>
      <c r="G1134" t="s" s="58">
        <v>1680</v>
      </c>
      <c r="H1134" s="60">
        <v>2023</v>
      </c>
      <c r="I1134" t="s" s="58">
        <v>1681</v>
      </c>
      <c r="J1134" t="s" s="72">
        <v>484</v>
      </c>
      <c r="K1134" t="s" s="131">
        <v>1682</v>
      </c>
      <c r="L1134" s="36">
        <v>99.98</v>
      </c>
      <c r="M1134" s="60">
        <f>SUM(O1134:X1134)</f>
        <v>0</v>
      </c>
      <c r="N1134" s="36">
        <f>L1134*M1134</f>
        <v>0</v>
      </c>
      <c r="O1134" s="62"/>
      <c r="P1134" s="62"/>
      <c r="Q1134" s="62"/>
      <c r="R1134" s="62"/>
      <c r="S1134" s="62"/>
      <c r="T1134" s="62"/>
      <c r="U1134" s="62"/>
      <c r="V1134" s="62"/>
      <c r="W1134" s="62"/>
      <c r="X1134" s="62"/>
    </row>
    <row r="1135" s="6" customFormat="1" ht="12" customHeight="1">
      <c r="A1135" t="s" s="52">
        <f>IF(E1135=E1136,IF(F1135=F1136,IF(K1135=K1136,"ne",IF(K1136=K1137,"ano","ne")),IF(F1135=F1134,"ano",IF(F1136=F1137,"ano","ne"))),"ano")</f>
        <v>41</v>
      </c>
      <c r="B1135" s="56">
        <v>45292</v>
      </c>
      <c r="C1135" s="57"/>
      <c r="D1135" t="s" s="58">
        <v>1685</v>
      </c>
      <c r="E1135" t="s" s="58">
        <v>1653</v>
      </c>
      <c r="F1135" s="59">
        <v>5035</v>
      </c>
      <c r="G1135" t="s" s="58">
        <v>1680</v>
      </c>
      <c r="H1135" s="60">
        <v>2023</v>
      </c>
      <c r="I1135" t="s" s="58">
        <v>1681</v>
      </c>
      <c r="J1135" t="s" s="72">
        <v>490</v>
      </c>
      <c r="K1135" t="s" s="131">
        <v>1682</v>
      </c>
      <c r="L1135" s="36">
        <v>99.98</v>
      </c>
      <c r="M1135" s="60">
        <f>SUM(O1135:X1135)</f>
        <v>0</v>
      </c>
      <c r="N1135" s="36">
        <f>L1135*M1135</f>
        <v>0</v>
      </c>
      <c r="O1135" s="62"/>
      <c r="P1135" s="62"/>
      <c r="Q1135" s="62"/>
      <c r="R1135" s="62"/>
      <c r="S1135" s="62"/>
      <c r="T1135" s="62"/>
      <c r="U1135" s="62"/>
      <c r="V1135" s="62"/>
      <c r="W1135" s="62"/>
      <c r="X1135" s="62"/>
    </row>
    <row r="1136" s="6" customFormat="1" ht="12.75" customHeight="1">
      <c r="A1136" t="s" s="52">
        <f>IF(E1136=E1137,IF(F1136=F1137,IF(K1136=K1137,"ne",IF(K1137=K1138,"ano","ne")),IF(F1136=F1135,"ano",IF(F1137=F1138,"ano","ne"))),"ano")</f>
        <v>64</v>
      </c>
      <c r="B1136" s="56">
        <v>45292</v>
      </c>
      <c r="C1136" s="57"/>
      <c r="D1136" t="s" s="58">
        <v>1686</v>
      </c>
      <c r="E1136" t="s" s="58">
        <v>1653</v>
      </c>
      <c r="F1136" s="59">
        <v>5035</v>
      </c>
      <c r="G1136" t="s" s="58">
        <v>1680</v>
      </c>
      <c r="H1136" s="60">
        <v>2023</v>
      </c>
      <c r="I1136" t="s" s="58">
        <v>1681</v>
      </c>
      <c r="J1136" t="s" s="72">
        <v>1240</v>
      </c>
      <c r="K1136" t="s" s="131">
        <v>1682</v>
      </c>
      <c r="L1136" s="36">
        <v>99.98</v>
      </c>
      <c r="M1136" s="60">
        <f>SUM(O1136:X1136)</f>
        <v>0</v>
      </c>
      <c r="N1136" s="36">
        <f>L1136*M1136</f>
        <v>0</v>
      </c>
      <c r="O1136" s="62"/>
      <c r="P1136" s="62"/>
      <c r="Q1136" s="62"/>
      <c r="R1136" s="62"/>
      <c r="S1136" s="62"/>
      <c r="T1136" s="62"/>
      <c r="U1136" s="62"/>
      <c r="V1136" s="62"/>
      <c r="W1136" s="62"/>
      <c r="X1136" s="62"/>
    </row>
    <row r="1137" s="6" customFormat="1" ht="12.75" customHeight="1">
      <c r="A1137" t="s" s="52">
        <f>IF(E1137=E1138,IF(F1137=F1138,IF(K1137=K1138,"ne",IF(K1138=K1139,"ano","ne")),IF(F1137=F1136,"ano",IF(F1138=F1139,"ano","ne"))),"ano")</f>
        <v>41</v>
      </c>
      <c r="B1137" s="56">
        <v>45292</v>
      </c>
      <c r="C1137" s="57"/>
      <c r="D1137" t="s" s="58">
        <v>1687</v>
      </c>
      <c r="E1137" t="s" s="58">
        <v>1653</v>
      </c>
      <c r="F1137" s="59">
        <v>5035</v>
      </c>
      <c r="G1137" t="s" s="58">
        <v>1680</v>
      </c>
      <c r="H1137" s="60">
        <v>2023</v>
      </c>
      <c r="I1137" t="s" s="58">
        <v>1307</v>
      </c>
      <c r="J1137" t="s" s="72">
        <v>480</v>
      </c>
      <c r="K1137" t="s" s="132">
        <v>1688</v>
      </c>
      <c r="L1137" s="36">
        <v>99.98</v>
      </c>
      <c r="M1137" s="60">
        <f>SUM(O1137:X1137)</f>
        <v>0</v>
      </c>
      <c r="N1137" s="36">
        <f>L1137*M1137</f>
        <v>0</v>
      </c>
      <c r="O1137" s="62"/>
      <c r="P1137" s="62"/>
      <c r="Q1137" s="62"/>
      <c r="R1137" s="62"/>
      <c r="S1137" s="62"/>
      <c r="T1137" s="62"/>
      <c r="U1137" s="62"/>
      <c r="V1137" s="62"/>
      <c r="W1137" s="62"/>
      <c r="X1137" s="62"/>
    </row>
    <row r="1138" s="6" customFormat="1" ht="12" customHeight="1">
      <c r="A1138" t="s" s="52">
        <f>IF(E1138=E1139,IF(F1138=F1139,IF(K1138=K1139,"ne",IF(K1139=K1140,"ano","ne")),IF(F1138=F1137,"ano",IF(F1139=F1140,"ano","ne"))),"ano")</f>
        <v>41</v>
      </c>
      <c r="B1138" s="56">
        <v>45292</v>
      </c>
      <c r="C1138" s="57"/>
      <c r="D1138" t="s" s="58">
        <v>1689</v>
      </c>
      <c r="E1138" t="s" s="58">
        <v>1653</v>
      </c>
      <c r="F1138" s="59">
        <v>5035</v>
      </c>
      <c r="G1138" t="s" s="58">
        <v>1680</v>
      </c>
      <c r="H1138" s="60">
        <v>2023</v>
      </c>
      <c r="I1138" t="s" s="58">
        <v>1307</v>
      </c>
      <c r="J1138" t="s" s="72">
        <v>482</v>
      </c>
      <c r="K1138" t="s" s="132">
        <v>1688</v>
      </c>
      <c r="L1138" s="36">
        <v>99.98</v>
      </c>
      <c r="M1138" s="60">
        <f>SUM(O1138:X1138)</f>
        <v>0</v>
      </c>
      <c r="N1138" s="36">
        <f>L1138*M1138</f>
        <v>0</v>
      </c>
      <c r="O1138" s="62"/>
      <c r="P1138" s="62"/>
      <c r="Q1138" s="62"/>
      <c r="R1138" s="62"/>
      <c r="S1138" s="62"/>
      <c r="T1138" s="62"/>
      <c r="U1138" s="62"/>
      <c r="V1138" s="62"/>
      <c r="W1138" s="62"/>
      <c r="X1138" s="62"/>
    </row>
    <row r="1139" s="6" customFormat="1" ht="12" customHeight="1">
      <c r="A1139" t="s" s="52">
        <f>IF(E1139=E1140,IF(F1139=F1140,IF(K1139=K1140,"ne",IF(K1140=K1141,"ano","ne")),IF(F1139=F1138,"ano",IF(F1140=F1141,"ano","ne"))),"ano")</f>
        <v>41</v>
      </c>
      <c r="B1139" s="56">
        <v>45292</v>
      </c>
      <c r="C1139" s="57"/>
      <c r="D1139" t="s" s="58">
        <v>1690</v>
      </c>
      <c r="E1139" t="s" s="58">
        <v>1653</v>
      </c>
      <c r="F1139" s="59">
        <v>5035</v>
      </c>
      <c r="G1139" t="s" s="58">
        <v>1680</v>
      </c>
      <c r="H1139" s="60">
        <v>2023</v>
      </c>
      <c r="I1139" t="s" s="58">
        <v>1307</v>
      </c>
      <c r="J1139" t="s" s="72">
        <v>484</v>
      </c>
      <c r="K1139" t="s" s="132">
        <v>1688</v>
      </c>
      <c r="L1139" s="36">
        <v>99.98</v>
      </c>
      <c r="M1139" s="60">
        <f>SUM(O1139:X1139)</f>
        <v>0</v>
      </c>
      <c r="N1139" s="36">
        <f>L1139*M1139</f>
        <v>0</v>
      </c>
      <c r="O1139" s="62"/>
      <c r="P1139" s="62"/>
      <c r="Q1139" s="62"/>
      <c r="R1139" s="62"/>
      <c r="S1139" s="62"/>
      <c r="T1139" s="62"/>
      <c r="U1139" s="62"/>
      <c r="V1139" s="62"/>
      <c r="W1139" s="62"/>
      <c r="X1139" s="62"/>
    </row>
    <row r="1140" s="6" customFormat="1" ht="12" customHeight="1">
      <c r="A1140" t="s" s="52">
        <f>IF(E1140=E1141,IF(F1140=F1141,IF(K1140=K1141,"ne",IF(K1141=K1142,"ano","ne")),IF(F1140=F1139,"ano",IF(F1141=F1142,"ano","ne"))),"ano")</f>
        <v>41</v>
      </c>
      <c r="B1140" s="56">
        <v>45292</v>
      </c>
      <c r="C1140" s="57"/>
      <c r="D1140" t="s" s="58">
        <v>1691</v>
      </c>
      <c r="E1140" t="s" s="58">
        <v>1653</v>
      </c>
      <c r="F1140" s="59">
        <v>5035</v>
      </c>
      <c r="G1140" t="s" s="58">
        <v>1680</v>
      </c>
      <c r="H1140" s="60">
        <v>2023</v>
      </c>
      <c r="I1140" t="s" s="58">
        <v>1307</v>
      </c>
      <c r="J1140" t="s" s="72">
        <v>490</v>
      </c>
      <c r="K1140" t="s" s="132">
        <v>1688</v>
      </c>
      <c r="L1140" s="36">
        <v>99.98</v>
      </c>
      <c r="M1140" s="60">
        <f>SUM(O1140:X1140)</f>
        <v>0</v>
      </c>
      <c r="N1140" s="36">
        <f>L1140*M1140</f>
        <v>0</v>
      </c>
      <c r="O1140" s="62"/>
      <c r="P1140" s="62"/>
      <c r="Q1140" s="62"/>
      <c r="R1140" s="62"/>
      <c r="S1140" s="62"/>
      <c r="T1140" s="62"/>
      <c r="U1140" s="62"/>
      <c r="V1140" s="62"/>
      <c r="W1140" s="62"/>
      <c r="X1140" s="62"/>
    </row>
    <row r="1141" s="6" customFormat="1" ht="12.75" customHeight="1">
      <c r="A1141" t="s" s="52">
        <f>IF(E1141=E1142,IF(F1141=F1142,IF(K1141=K1142,"ne",IF(K1142=K1143,"ano","ne")),IF(F1141=F1140,"ano",IF(F1142=F1143,"ano","ne"))),"ano")</f>
        <v>64</v>
      </c>
      <c r="B1141" s="56">
        <v>45292</v>
      </c>
      <c r="C1141" s="57"/>
      <c r="D1141" t="s" s="58">
        <v>1692</v>
      </c>
      <c r="E1141" t="s" s="58">
        <v>1653</v>
      </c>
      <c r="F1141" s="59">
        <v>5035</v>
      </c>
      <c r="G1141" t="s" s="58">
        <v>1680</v>
      </c>
      <c r="H1141" s="60">
        <v>2023</v>
      </c>
      <c r="I1141" t="s" s="58">
        <v>1307</v>
      </c>
      <c r="J1141" t="s" s="72">
        <v>1240</v>
      </c>
      <c r="K1141" t="s" s="132">
        <v>1688</v>
      </c>
      <c r="L1141" s="36">
        <v>99.98</v>
      </c>
      <c r="M1141" s="60">
        <f>SUM(O1141:X1141)</f>
        <v>0</v>
      </c>
      <c r="N1141" s="36">
        <f>L1141*M1141</f>
        <v>0</v>
      </c>
      <c r="O1141" s="62"/>
      <c r="P1141" s="62"/>
      <c r="Q1141" s="62"/>
      <c r="R1141" s="62"/>
      <c r="S1141" s="62"/>
      <c r="T1141" s="62"/>
      <c r="U1141" s="62"/>
      <c r="V1141" s="62"/>
      <c r="W1141" s="62"/>
      <c r="X1141" s="62"/>
    </row>
    <row r="1142" s="6" customFormat="1" ht="12.75" customHeight="1">
      <c r="A1142" t="s" s="52">
        <f>IF(E1142=E1143,IF(F1142=F1143,IF(K1142=K1143,"ne",IF(K1143=K1144,"ano","ne")),IF(F1142=F1141,"ano",IF(F1143=F1144,"ano","ne"))),"ano")</f>
        <v>41</v>
      </c>
      <c r="B1142" s="56">
        <v>45292</v>
      </c>
      <c r="C1142" s="57"/>
      <c r="D1142" t="s" s="58">
        <v>1693</v>
      </c>
      <c r="E1142" t="s" s="58">
        <v>1653</v>
      </c>
      <c r="F1142" s="59">
        <v>5035</v>
      </c>
      <c r="G1142" t="s" s="58">
        <v>1680</v>
      </c>
      <c r="H1142" s="60">
        <v>2023</v>
      </c>
      <c r="I1142" t="s" s="58">
        <v>1694</v>
      </c>
      <c r="J1142" t="s" s="72">
        <v>480</v>
      </c>
      <c r="K1142" t="s" s="133">
        <v>1695</v>
      </c>
      <c r="L1142" s="36">
        <v>99.98</v>
      </c>
      <c r="M1142" s="60">
        <f>SUM(O1142:X1142)</f>
        <v>0</v>
      </c>
      <c r="N1142" s="36">
        <f>L1142*M1142</f>
        <v>0</v>
      </c>
      <c r="O1142" s="62"/>
      <c r="P1142" s="62"/>
      <c r="Q1142" s="62"/>
      <c r="R1142" s="62"/>
      <c r="S1142" s="62"/>
      <c r="T1142" s="62"/>
      <c r="U1142" s="62"/>
      <c r="V1142" s="62"/>
      <c r="W1142" s="62"/>
      <c r="X1142" s="62"/>
    </row>
    <row r="1143" s="6" customFormat="1" ht="12" customHeight="1">
      <c r="A1143" t="s" s="52">
        <f>IF(E1143=E1144,IF(F1143=F1144,IF(K1143=K1144,"ne",IF(K1144=K1145,"ano","ne")),IF(F1143=F1142,"ano",IF(F1144=F1145,"ano","ne"))),"ano")</f>
        <v>41</v>
      </c>
      <c r="B1143" s="56">
        <v>45292</v>
      </c>
      <c r="C1143" s="57"/>
      <c r="D1143" t="s" s="58">
        <v>1696</v>
      </c>
      <c r="E1143" t="s" s="58">
        <v>1653</v>
      </c>
      <c r="F1143" s="59">
        <v>5035</v>
      </c>
      <c r="G1143" t="s" s="58">
        <v>1680</v>
      </c>
      <c r="H1143" s="60">
        <v>2023</v>
      </c>
      <c r="I1143" t="s" s="58">
        <v>1694</v>
      </c>
      <c r="J1143" t="s" s="72">
        <v>482</v>
      </c>
      <c r="K1143" t="s" s="133">
        <v>1695</v>
      </c>
      <c r="L1143" s="36">
        <v>99.98</v>
      </c>
      <c r="M1143" s="60">
        <f>SUM(O1143:X1143)</f>
        <v>0</v>
      </c>
      <c r="N1143" s="36">
        <f>L1143*M1143</f>
        <v>0</v>
      </c>
      <c r="O1143" s="62"/>
      <c r="P1143" s="62"/>
      <c r="Q1143" s="62"/>
      <c r="R1143" s="62"/>
      <c r="S1143" s="62"/>
      <c r="T1143" s="62"/>
      <c r="U1143" s="62"/>
      <c r="V1143" s="62"/>
      <c r="W1143" s="62"/>
      <c r="X1143" s="62"/>
    </row>
    <row r="1144" s="6" customFormat="1" ht="12" customHeight="1">
      <c r="A1144" t="s" s="52">
        <f>IF(E1144=E1145,IF(F1144=F1145,IF(K1144=K1145,"ne",IF(K1145=K1146,"ano","ne")),IF(F1144=F1143,"ano",IF(F1145=F1146,"ano","ne"))),"ano")</f>
        <v>41</v>
      </c>
      <c r="B1144" s="56">
        <v>45292</v>
      </c>
      <c r="C1144" s="57"/>
      <c r="D1144" t="s" s="58">
        <v>1697</v>
      </c>
      <c r="E1144" t="s" s="58">
        <v>1653</v>
      </c>
      <c r="F1144" s="59">
        <v>5035</v>
      </c>
      <c r="G1144" t="s" s="58">
        <v>1680</v>
      </c>
      <c r="H1144" s="60">
        <v>2023</v>
      </c>
      <c r="I1144" t="s" s="58">
        <v>1694</v>
      </c>
      <c r="J1144" t="s" s="72">
        <v>484</v>
      </c>
      <c r="K1144" t="s" s="133">
        <v>1695</v>
      </c>
      <c r="L1144" s="36">
        <v>99.98</v>
      </c>
      <c r="M1144" s="60">
        <f>SUM(O1144:X1144)</f>
        <v>0</v>
      </c>
      <c r="N1144" s="36">
        <f>L1144*M1144</f>
        <v>0</v>
      </c>
      <c r="O1144" s="62"/>
      <c r="P1144" s="62"/>
      <c r="Q1144" s="62"/>
      <c r="R1144" s="62"/>
      <c r="S1144" s="62"/>
      <c r="T1144" s="62"/>
      <c r="U1144" s="62"/>
      <c r="V1144" s="62"/>
      <c r="W1144" s="62"/>
      <c r="X1144" s="62"/>
    </row>
    <row r="1145" s="6" customFormat="1" ht="12" customHeight="1">
      <c r="A1145" t="s" s="52">
        <f>IF(E1145=E1146,IF(F1145=F1146,IF(K1145=K1146,"ne",IF(K1146=K1147,"ano","ne")),IF(F1145=F1144,"ano",IF(F1146=F1147,"ano","ne"))),"ano")</f>
        <v>41</v>
      </c>
      <c r="B1145" s="56">
        <v>45292</v>
      </c>
      <c r="C1145" s="57"/>
      <c r="D1145" t="s" s="58">
        <v>1698</v>
      </c>
      <c r="E1145" t="s" s="58">
        <v>1653</v>
      </c>
      <c r="F1145" s="59">
        <v>5035</v>
      </c>
      <c r="G1145" t="s" s="58">
        <v>1680</v>
      </c>
      <c r="H1145" s="60">
        <v>2023</v>
      </c>
      <c r="I1145" t="s" s="58">
        <v>1694</v>
      </c>
      <c r="J1145" t="s" s="72">
        <v>490</v>
      </c>
      <c r="K1145" t="s" s="133">
        <v>1695</v>
      </c>
      <c r="L1145" s="36">
        <v>99.98</v>
      </c>
      <c r="M1145" s="60">
        <f>SUM(O1145:X1145)</f>
        <v>0</v>
      </c>
      <c r="N1145" s="36">
        <f>L1145*M1145</f>
        <v>0</v>
      </c>
      <c r="O1145" s="62"/>
      <c r="P1145" s="62"/>
      <c r="Q1145" s="62"/>
      <c r="R1145" s="62"/>
      <c r="S1145" s="62"/>
      <c r="T1145" s="62"/>
      <c r="U1145" s="62"/>
      <c r="V1145" s="62"/>
      <c r="W1145" s="62"/>
      <c r="X1145" s="62"/>
    </row>
    <row r="1146" s="6" customFormat="1" ht="12.75" customHeight="1">
      <c r="A1146" t="s" s="52">
        <f>IF(E1146=E1147,IF(F1146=F1147,IF(K1146=K1147,"ne",IF(K1147=K1148,"ano","ne")),IF(F1146=F1145,"ano",IF(F1147=F1148,"ano","ne"))),"ano")</f>
        <v>64</v>
      </c>
      <c r="B1146" s="56">
        <v>45292</v>
      </c>
      <c r="C1146" s="57"/>
      <c r="D1146" t="s" s="58">
        <v>1699</v>
      </c>
      <c r="E1146" t="s" s="58">
        <v>1653</v>
      </c>
      <c r="F1146" s="59">
        <v>5035</v>
      </c>
      <c r="G1146" t="s" s="58">
        <v>1680</v>
      </c>
      <c r="H1146" s="60">
        <v>2023</v>
      </c>
      <c r="I1146" t="s" s="58">
        <v>1694</v>
      </c>
      <c r="J1146" t="s" s="72">
        <v>1240</v>
      </c>
      <c r="K1146" t="s" s="133">
        <v>1695</v>
      </c>
      <c r="L1146" s="36">
        <v>99.98</v>
      </c>
      <c r="M1146" s="60">
        <f>SUM(O1146:X1146)</f>
        <v>0</v>
      </c>
      <c r="N1146" s="36">
        <f>L1146*M1146</f>
        <v>0</v>
      </c>
      <c r="O1146" s="62"/>
      <c r="P1146" s="62"/>
      <c r="Q1146" s="62"/>
      <c r="R1146" s="62"/>
      <c r="S1146" s="62"/>
      <c r="T1146" s="62"/>
      <c r="U1146" s="62"/>
      <c r="V1146" s="62"/>
      <c r="W1146" s="62"/>
      <c r="X1146" s="62"/>
    </row>
    <row r="1147" s="6" customFormat="1" ht="12.75" customHeight="1">
      <c r="A1147" t="s" s="52">
        <f>IF(E1147=E1148,IF(F1147=F1148,IF(K1147=K1148,"ne",IF(K1148=K1149,"ano","ne")),IF(F1147=F1146,"ano",IF(F1148=F1149,"ano","ne"))),"ano")</f>
        <v>41</v>
      </c>
      <c r="B1147" s="56">
        <v>45292</v>
      </c>
      <c r="C1147" s="57"/>
      <c r="D1147" t="s" s="58">
        <v>1700</v>
      </c>
      <c r="E1147" t="s" s="58">
        <v>1701</v>
      </c>
      <c r="F1147" s="59">
        <v>3817</v>
      </c>
      <c r="G1147" t="s" s="58">
        <v>1702</v>
      </c>
      <c r="H1147" t="s" s="58">
        <v>517</v>
      </c>
      <c r="I1147" t="s" s="58">
        <v>1249</v>
      </c>
      <c r="J1147" t="s" s="72">
        <v>504</v>
      </c>
      <c r="K1147" t="s" s="119">
        <v>1250</v>
      </c>
      <c r="L1147" s="36">
        <v>45.43</v>
      </c>
      <c r="M1147" s="60">
        <f>SUM(O1147:X1147)</f>
        <v>0</v>
      </c>
      <c r="N1147" s="36">
        <f>L1147*M1147</f>
        <v>0</v>
      </c>
      <c r="O1147" s="62"/>
      <c r="P1147" s="62"/>
      <c r="Q1147" s="62"/>
      <c r="R1147" s="62"/>
      <c r="S1147" s="62"/>
      <c r="T1147" s="62"/>
      <c r="U1147" s="62"/>
      <c r="V1147" s="62"/>
      <c r="W1147" s="62"/>
      <c r="X1147" s="62"/>
    </row>
    <row r="1148" s="6" customFormat="1" ht="12" customHeight="1">
      <c r="A1148" t="s" s="52">
        <f>IF(E1148=E1149,IF(F1148=F1149,IF(K1148=K1149,"ne",IF(K1149=K1150,"ano","ne")),IF(F1148=F1147,"ano",IF(F1149=F1150,"ano","ne"))),"ano")</f>
        <v>41</v>
      </c>
      <c r="B1148" s="56">
        <v>45292</v>
      </c>
      <c r="C1148" s="57"/>
      <c r="D1148" t="s" s="58">
        <v>1703</v>
      </c>
      <c r="E1148" t="s" s="58">
        <v>1701</v>
      </c>
      <c r="F1148" s="59">
        <v>3817</v>
      </c>
      <c r="G1148" t="s" s="58">
        <v>1702</v>
      </c>
      <c r="H1148" t="s" s="58">
        <v>517</v>
      </c>
      <c r="I1148" t="s" s="58">
        <v>1249</v>
      </c>
      <c r="J1148" t="s" s="72">
        <v>480</v>
      </c>
      <c r="K1148" t="s" s="119">
        <v>1250</v>
      </c>
      <c r="L1148" s="36">
        <v>45.43</v>
      </c>
      <c r="M1148" s="60">
        <f>SUM(O1148:X1148)</f>
        <v>0</v>
      </c>
      <c r="N1148" s="36">
        <f>L1148*M1148</f>
        <v>0</v>
      </c>
      <c r="O1148" s="62"/>
      <c r="P1148" s="62"/>
      <c r="Q1148" s="62"/>
      <c r="R1148" s="62"/>
      <c r="S1148" s="62"/>
      <c r="T1148" s="62"/>
      <c r="U1148" s="62"/>
      <c r="V1148" s="62"/>
      <c r="W1148" s="62"/>
      <c r="X1148" s="62"/>
    </row>
    <row r="1149" s="6" customFormat="1" ht="12" customHeight="1">
      <c r="A1149" t="s" s="52">
        <f>IF(E1149=E1150,IF(F1149=F1150,IF(K1149=K1150,"ne",IF(K1150=K1151,"ano","ne")),IF(F1149=F1148,"ano",IF(F1150=F1151,"ano","ne"))),"ano")</f>
        <v>41</v>
      </c>
      <c r="B1149" s="56">
        <v>45292</v>
      </c>
      <c r="C1149" s="57"/>
      <c r="D1149" t="s" s="58">
        <v>1704</v>
      </c>
      <c r="E1149" t="s" s="58">
        <v>1701</v>
      </c>
      <c r="F1149" s="59">
        <v>3817</v>
      </c>
      <c r="G1149" t="s" s="58">
        <v>1702</v>
      </c>
      <c r="H1149" t="s" s="58">
        <v>517</v>
      </c>
      <c r="I1149" t="s" s="58">
        <v>1249</v>
      </c>
      <c r="J1149" t="s" s="72">
        <v>482</v>
      </c>
      <c r="K1149" t="s" s="119">
        <v>1250</v>
      </c>
      <c r="L1149" s="36">
        <v>45.43</v>
      </c>
      <c r="M1149" s="60">
        <f>SUM(O1149:X1149)</f>
        <v>0</v>
      </c>
      <c r="N1149" s="36">
        <f>L1149*M1149</f>
        <v>0</v>
      </c>
      <c r="O1149" s="62"/>
      <c r="P1149" s="62"/>
      <c r="Q1149" s="62"/>
      <c r="R1149" s="62"/>
      <c r="S1149" s="62"/>
      <c r="T1149" s="62"/>
      <c r="U1149" s="62"/>
      <c r="V1149" s="62"/>
      <c r="W1149" s="62"/>
      <c r="X1149" s="62"/>
    </row>
    <row r="1150" s="6" customFormat="1" ht="12" customHeight="1">
      <c r="A1150" t="s" s="52">
        <f>IF(E1150=E1151,IF(F1150=F1151,IF(K1150=K1151,"ne",IF(K1151=K1152,"ano","ne")),IF(F1150=F1149,"ano",IF(F1151=F1152,"ano","ne"))),"ano")</f>
        <v>41</v>
      </c>
      <c r="B1150" s="56">
        <v>45292</v>
      </c>
      <c r="C1150" s="57"/>
      <c r="D1150" t="s" s="58">
        <v>1705</v>
      </c>
      <c r="E1150" t="s" s="58">
        <v>1701</v>
      </c>
      <c r="F1150" s="59">
        <v>3817</v>
      </c>
      <c r="G1150" t="s" s="58">
        <v>1702</v>
      </c>
      <c r="H1150" t="s" s="58">
        <v>517</v>
      </c>
      <c r="I1150" t="s" s="58">
        <v>1249</v>
      </c>
      <c r="J1150" t="s" s="72">
        <v>484</v>
      </c>
      <c r="K1150" t="s" s="119">
        <v>1250</v>
      </c>
      <c r="L1150" s="36">
        <v>45.43</v>
      </c>
      <c r="M1150" s="60">
        <f>SUM(O1150:X1150)</f>
        <v>0</v>
      </c>
      <c r="N1150" s="36">
        <f>L1150*M1150</f>
        <v>0</v>
      </c>
      <c r="O1150" s="62"/>
      <c r="P1150" s="62"/>
      <c r="Q1150" s="62"/>
      <c r="R1150" s="62"/>
      <c r="S1150" s="62"/>
      <c r="T1150" s="62"/>
      <c r="U1150" s="62"/>
      <c r="V1150" s="62"/>
      <c r="W1150" s="62"/>
      <c r="X1150" s="62"/>
    </row>
    <row r="1151" s="6" customFormat="1" ht="12.75" customHeight="1">
      <c r="A1151" t="s" s="52">
        <f>IF(E1151=E1152,IF(F1151=F1152,IF(K1151=K1152,"ne",IF(K1152=K1153,"ano","ne")),IF(F1151=F1150,"ano",IF(F1152=F1153,"ano","ne"))),"ano")</f>
        <v>64</v>
      </c>
      <c r="B1151" s="56">
        <v>45292</v>
      </c>
      <c r="C1151" s="57"/>
      <c r="D1151" t="s" s="58">
        <v>1706</v>
      </c>
      <c r="E1151" t="s" s="58">
        <v>1701</v>
      </c>
      <c r="F1151" s="59">
        <v>3817</v>
      </c>
      <c r="G1151" t="s" s="58">
        <v>1702</v>
      </c>
      <c r="H1151" t="s" s="58">
        <v>517</v>
      </c>
      <c r="I1151" t="s" s="58">
        <v>1249</v>
      </c>
      <c r="J1151" t="s" s="72">
        <v>490</v>
      </c>
      <c r="K1151" t="s" s="119">
        <v>1250</v>
      </c>
      <c r="L1151" s="36">
        <v>45.43</v>
      </c>
      <c r="M1151" s="60">
        <f>SUM(O1151:X1151)</f>
        <v>0</v>
      </c>
      <c r="N1151" s="36">
        <f>L1151*M1151</f>
        <v>0</v>
      </c>
      <c r="O1151" s="62"/>
      <c r="P1151" s="62"/>
      <c r="Q1151" s="62"/>
      <c r="R1151" s="62"/>
      <c r="S1151" s="62"/>
      <c r="T1151" s="62"/>
      <c r="U1151" s="62"/>
      <c r="V1151" s="62"/>
      <c r="W1151" s="62"/>
      <c r="X1151" s="62"/>
    </row>
    <row r="1152" s="6" customFormat="1" ht="12.75" customHeight="1">
      <c r="A1152" t="s" s="52">
        <f>IF(E1152=E1153,IF(F1152=F1153,IF(K1152=K1153,"ne",IF(K1153=K1154,"ano","ne")),IF(F1152=F1151,"ano",IF(F1153=F1154,"ano","ne"))),"ano")</f>
        <v>41</v>
      </c>
      <c r="B1152" s="56">
        <v>45292</v>
      </c>
      <c r="C1152" t="s" s="63">
        <v>66</v>
      </c>
      <c r="D1152" t="s" s="58">
        <v>1707</v>
      </c>
      <c r="E1152" t="s" s="58">
        <v>1701</v>
      </c>
      <c r="F1152" s="59">
        <v>3818</v>
      </c>
      <c r="G1152" t="s" s="58">
        <v>1708</v>
      </c>
      <c r="H1152" t="s" s="58">
        <v>517</v>
      </c>
      <c r="I1152" t="s" s="58">
        <v>1709</v>
      </c>
      <c r="J1152" t="s" s="72">
        <v>605</v>
      </c>
      <c r="K1152" t="s" s="116">
        <v>1709</v>
      </c>
      <c r="L1152" s="36">
        <v>40.89</v>
      </c>
      <c r="M1152" s="60">
        <f>SUM(O1152:X1152)</f>
        <v>0</v>
      </c>
      <c r="N1152" s="36">
        <f>L1152*M1152</f>
        <v>0</v>
      </c>
      <c r="O1152" s="62"/>
      <c r="P1152" s="62"/>
      <c r="Q1152" s="62"/>
      <c r="R1152" s="62"/>
      <c r="S1152" s="62"/>
      <c r="T1152" s="62"/>
      <c r="U1152" s="62"/>
      <c r="V1152" s="62"/>
      <c r="W1152" s="62"/>
      <c r="X1152" s="62"/>
    </row>
    <row r="1153" s="6" customFormat="1" ht="12" customHeight="1">
      <c r="A1153" t="s" s="52">
        <f>IF(E1153=E1154,IF(F1153=F1154,IF(K1153=K1154,"ne",IF(K1154=K1155,"ano","ne")),IF(F1153=F1152,"ano",IF(F1154=F1155,"ano","ne"))),"ano")</f>
        <v>41</v>
      </c>
      <c r="B1153" s="56">
        <v>45292</v>
      </c>
      <c r="C1153" t="s" s="63">
        <v>66</v>
      </c>
      <c r="D1153" t="s" s="58">
        <v>1710</v>
      </c>
      <c r="E1153" t="s" s="58">
        <v>1701</v>
      </c>
      <c r="F1153" s="59">
        <v>3818</v>
      </c>
      <c r="G1153" t="s" s="58">
        <v>1708</v>
      </c>
      <c r="H1153" t="s" s="58">
        <v>517</v>
      </c>
      <c r="I1153" t="s" s="58">
        <v>1709</v>
      </c>
      <c r="J1153" t="s" s="72">
        <v>504</v>
      </c>
      <c r="K1153" t="s" s="116">
        <v>1709</v>
      </c>
      <c r="L1153" s="36">
        <v>40.89</v>
      </c>
      <c r="M1153" s="60">
        <f>SUM(O1153:X1153)</f>
        <v>0</v>
      </c>
      <c r="N1153" s="36">
        <f>L1153*M1153</f>
        <v>0</v>
      </c>
      <c r="O1153" s="62"/>
      <c r="P1153" s="62"/>
      <c r="Q1153" s="62"/>
      <c r="R1153" s="62"/>
      <c r="S1153" s="62"/>
      <c r="T1153" s="62"/>
      <c r="U1153" s="62"/>
      <c r="V1153" s="62"/>
      <c r="W1153" s="62"/>
      <c r="X1153" s="62"/>
    </row>
    <row r="1154" s="6" customFormat="1" ht="12" customHeight="1">
      <c r="A1154" t="s" s="52">
        <f>IF(E1154=E1155,IF(F1154=F1155,IF(K1154=K1155,"ne",IF(K1155=K1156,"ano","ne")),IF(F1154=F1153,"ano",IF(F1155=F1156,"ano","ne"))),"ano")</f>
        <v>41</v>
      </c>
      <c r="B1154" s="56">
        <v>45292</v>
      </c>
      <c r="C1154" t="s" s="63">
        <v>66</v>
      </c>
      <c r="D1154" t="s" s="58">
        <v>1711</v>
      </c>
      <c r="E1154" t="s" s="58">
        <v>1701</v>
      </c>
      <c r="F1154" s="59">
        <v>3818</v>
      </c>
      <c r="G1154" t="s" s="58">
        <v>1708</v>
      </c>
      <c r="H1154" t="s" s="58">
        <v>517</v>
      </c>
      <c r="I1154" t="s" s="58">
        <v>1709</v>
      </c>
      <c r="J1154" t="s" s="72">
        <v>480</v>
      </c>
      <c r="K1154" t="s" s="116">
        <v>1709</v>
      </c>
      <c r="L1154" s="36">
        <v>40.89</v>
      </c>
      <c r="M1154" s="60">
        <f>SUM(O1154:X1154)</f>
        <v>0</v>
      </c>
      <c r="N1154" s="36">
        <f>L1154*M1154</f>
        <v>0</v>
      </c>
      <c r="O1154" s="62"/>
      <c r="P1154" s="62"/>
      <c r="Q1154" s="62"/>
      <c r="R1154" s="62"/>
      <c r="S1154" s="62"/>
      <c r="T1154" s="62"/>
      <c r="U1154" s="62"/>
      <c r="V1154" s="62"/>
      <c r="W1154" s="62"/>
      <c r="X1154" s="62"/>
    </row>
    <row r="1155" s="6" customFormat="1" ht="12" customHeight="1">
      <c r="A1155" t="s" s="52">
        <f>IF(E1155=E1156,IF(F1155=F1156,IF(K1155=K1156,"ne",IF(K1156=K1157,"ano","ne")),IF(F1155=F1154,"ano",IF(F1156=F1157,"ano","ne"))),"ano")</f>
        <v>41</v>
      </c>
      <c r="B1155" s="56">
        <v>45292</v>
      </c>
      <c r="C1155" t="s" s="63">
        <v>66</v>
      </c>
      <c r="D1155" t="s" s="58">
        <v>1712</v>
      </c>
      <c r="E1155" t="s" s="58">
        <v>1701</v>
      </c>
      <c r="F1155" s="59">
        <v>3818</v>
      </c>
      <c r="G1155" t="s" s="58">
        <v>1708</v>
      </c>
      <c r="H1155" t="s" s="58">
        <v>517</v>
      </c>
      <c r="I1155" t="s" s="58">
        <v>1709</v>
      </c>
      <c r="J1155" t="s" s="72">
        <v>482</v>
      </c>
      <c r="K1155" t="s" s="116">
        <v>1709</v>
      </c>
      <c r="L1155" s="36">
        <v>40.89</v>
      </c>
      <c r="M1155" s="60">
        <f>SUM(O1155:X1155)</f>
        <v>0</v>
      </c>
      <c r="N1155" s="36">
        <f>L1155*M1155</f>
        <v>0</v>
      </c>
      <c r="O1155" s="62"/>
      <c r="P1155" s="62"/>
      <c r="Q1155" s="62"/>
      <c r="R1155" s="62"/>
      <c r="S1155" s="62"/>
      <c r="T1155" s="62"/>
      <c r="U1155" s="62"/>
      <c r="V1155" s="62"/>
      <c r="W1155" s="62"/>
      <c r="X1155" s="62"/>
    </row>
    <row r="1156" s="6" customFormat="1" ht="12" customHeight="1">
      <c r="A1156" t="s" s="52">
        <f>IF(E1156=E1157,IF(F1156=F1157,IF(K1156=K1157,"ne",IF(K1157=K1158,"ano","ne")),IF(F1156=F1155,"ano",IF(F1157=F1158,"ano","ne"))),"ano")</f>
        <v>41</v>
      </c>
      <c r="B1156" s="56">
        <v>45292</v>
      </c>
      <c r="C1156" t="s" s="63">
        <v>66</v>
      </c>
      <c r="D1156" t="s" s="58">
        <v>1713</v>
      </c>
      <c r="E1156" t="s" s="58">
        <v>1701</v>
      </c>
      <c r="F1156" s="59">
        <v>3818</v>
      </c>
      <c r="G1156" t="s" s="58">
        <v>1708</v>
      </c>
      <c r="H1156" t="s" s="58">
        <v>517</v>
      </c>
      <c r="I1156" t="s" s="58">
        <v>1709</v>
      </c>
      <c r="J1156" t="s" s="72">
        <v>484</v>
      </c>
      <c r="K1156" t="s" s="116">
        <v>1709</v>
      </c>
      <c r="L1156" s="36">
        <v>40.89</v>
      </c>
      <c r="M1156" s="60">
        <f>SUM(O1156:X1156)</f>
        <v>0</v>
      </c>
      <c r="N1156" s="36">
        <f>L1156*M1156</f>
        <v>0</v>
      </c>
      <c r="O1156" s="62"/>
      <c r="P1156" s="62"/>
      <c r="Q1156" s="62"/>
      <c r="R1156" s="62"/>
      <c r="S1156" s="62"/>
      <c r="T1156" s="62"/>
      <c r="U1156" s="62"/>
      <c r="V1156" s="62"/>
      <c r="W1156" s="62"/>
      <c r="X1156" s="62"/>
    </row>
    <row r="1157" s="6" customFormat="1" ht="12.75" customHeight="1">
      <c r="A1157" t="s" s="52">
        <f>IF(E1157=E1158,IF(F1157=F1158,IF(K1157=K1158,"ne",IF(K1158=K1159,"ano","ne")),IF(F1157=F1156,"ano",IF(F1158=F1159,"ano","ne"))),"ano")</f>
        <v>64</v>
      </c>
      <c r="B1157" s="56">
        <v>45292</v>
      </c>
      <c r="C1157" t="s" s="63">
        <v>66</v>
      </c>
      <c r="D1157" t="s" s="58">
        <v>1714</v>
      </c>
      <c r="E1157" t="s" s="58">
        <v>1701</v>
      </c>
      <c r="F1157" s="59">
        <v>3818</v>
      </c>
      <c r="G1157" t="s" s="58">
        <v>1708</v>
      </c>
      <c r="H1157" t="s" s="58">
        <v>517</v>
      </c>
      <c r="I1157" t="s" s="58">
        <v>1709</v>
      </c>
      <c r="J1157" t="s" s="72">
        <v>490</v>
      </c>
      <c r="K1157" t="s" s="116">
        <v>1709</v>
      </c>
      <c r="L1157" s="36">
        <v>40.89</v>
      </c>
      <c r="M1157" s="60">
        <f>SUM(O1157:X1157)</f>
        <v>0</v>
      </c>
      <c r="N1157" s="36">
        <f>L1157*M1157</f>
        <v>0</v>
      </c>
      <c r="O1157" s="62"/>
      <c r="P1157" s="62"/>
      <c r="Q1157" s="62"/>
      <c r="R1157" s="62"/>
      <c r="S1157" s="62"/>
      <c r="T1157" s="62"/>
      <c r="U1157" s="62"/>
      <c r="V1157" s="62"/>
      <c r="W1157" s="62"/>
      <c r="X1157" s="62"/>
    </row>
    <row r="1158" s="6" customFormat="1" ht="12.75" customHeight="1">
      <c r="A1158" t="s" s="52">
        <f>IF(E1158=E1159,IF(F1158=F1159,IF(K1158=K1159,"ne",IF(K1159=K1160,"ano","ne")),IF(F1158=F1157,"ano",IF(F1159=F1160,"ano","ne"))),"ano")</f>
        <v>41</v>
      </c>
      <c r="B1158" s="56">
        <v>45292</v>
      </c>
      <c r="C1158" t="s" s="63">
        <v>66</v>
      </c>
      <c r="D1158" t="s" s="58">
        <v>1715</v>
      </c>
      <c r="E1158" t="s" s="58">
        <v>1701</v>
      </c>
      <c r="F1158" s="59">
        <v>4567</v>
      </c>
      <c r="G1158" t="s" s="58">
        <v>1716</v>
      </c>
      <c r="H1158" s="60">
        <v>2021</v>
      </c>
      <c r="I1158" t="s" s="58">
        <v>1257</v>
      </c>
      <c r="J1158" t="s" s="72">
        <v>504</v>
      </c>
      <c r="K1158" t="s" s="120">
        <v>1258</v>
      </c>
      <c r="L1158" s="36">
        <v>54.52</v>
      </c>
      <c r="M1158" s="60">
        <f>SUM(O1158:X1158)</f>
        <v>0</v>
      </c>
      <c r="N1158" s="36">
        <f>L1158*M1158</f>
        <v>0</v>
      </c>
      <c r="O1158" s="62"/>
      <c r="P1158" s="62"/>
      <c r="Q1158" s="62"/>
      <c r="R1158" s="62"/>
      <c r="S1158" s="62"/>
      <c r="T1158" s="62"/>
      <c r="U1158" s="62"/>
      <c r="V1158" s="62"/>
      <c r="W1158" s="62"/>
      <c r="X1158" s="62"/>
    </row>
    <row r="1159" s="6" customFormat="1" ht="12" customHeight="1">
      <c r="A1159" t="s" s="52">
        <f>IF(E1159=E1160,IF(F1159=F1160,IF(K1159=K1160,"ne",IF(K1160=K1161,"ano","ne")),IF(F1159=F1158,"ano",IF(F1160=F1161,"ano","ne"))),"ano")</f>
        <v>41</v>
      </c>
      <c r="B1159" s="56">
        <v>45292</v>
      </c>
      <c r="C1159" t="s" s="63">
        <v>66</v>
      </c>
      <c r="D1159" t="s" s="58">
        <v>1717</v>
      </c>
      <c r="E1159" t="s" s="58">
        <v>1701</v>
      </c>
      <c r="F1159" s="59">
        <v>4567</v>
      </c>
      <c r="G1159" t="s" s="58">
        <v>1716</v>
      </c>
      <c r="H1159" s="60">
        <v>2021</v>
      </c>
      <c r="I1159" t="s" s="58">
        <v>1257</v>
      </c>
      <c r="J1159" t="s" s="72">
        <v>480</v>
      </c>
      <c r="K1159" t="s" s="120">
        <v>1258</v>
      </c>
      <c r="L1159" s="36">
        <v>54.52</v>
      </c>
      <c r="M1159" s="60">
        <f>SUM(O1159:X1159)</f>
        <v>0</v>
      </c>
      <c r="N1159" s="36">
        <f>L1159*M1159</f>
        <v>0</v>
      </c>
      <c r="O1159" s="62"/>
      <c r="P1159" s="62"/>
      <c r="Q1159" s="62"/>
      <c r="R1159" s="62"/>
      <c r="S1159" s="62"/>
      <c r="T1159" s="62"/>
      <c r="U1159" s="62"/>
      <c r="V1159" s="62"/>
      <c r="W1159" s="62"/>
      <c r="X1159" s="62"/>
    </row>
    <row r="1160" s="6" customFormat="1" ht="12" customHeight="1">
      <c r="A1160" t="s" s="52">
        <f>IF(E1160=E1161,IF(F1160=F1161,IF(K1160=K1161,"ne",IF(K1161=K1162,"ano","ne")),IF(F1160=F1159,"ano",IF(F1161=F1162,"ano","ne"))),"ano")</f>
        <v>41</v>
      </c>
      <c r="B1160" s="56">
        <v>45292</v>
      </c>
      <c r="C1160" t="s" s="63">
        <v>66</v>
      </c>
      <c r="D1160" t="s" s="58">
        <v>1718</v>
      </c>
      <c r="E1160" t="s" s="58">
        <v>1701</v>
      </c>
      <c r="F1160" s="59">
        <v>4567</v>
      </c>
      <c r="G1160" t="s" s="58">
        <v>1716</v>
      </c>
      <c r="H1160" s="60">
        <v>2021</v>
      </c>
      <c r="I1160" t="s" s="58">
        <v>1257</v>
      </c>
      <c r="J1160" t="s" s="72">
        <v>482</v>
      </c>
      <c r="K1160" t="s" s="120">
        <v>1258</v>
      </c>
      <c r="L1160" s="36">
        <v>54.52</v>
      </c>
      <c r="M1160" s="60">
        <f>SUM(O1160:X1160)</f>
        <v>0</v>
      </c>
      <c r="N1160" s="36">
        <f>L1160*M1160</f>
        <v>0</v>
      </c>
      <c r="O1160" s="62"/>
      <c r="P1160" s="62"/>
      <c r="Q1160" s="62"/>
      <c r="R1160" s="62"/>
      <c r="S1160" s="62"/>
      <c r="T1160" s="62"/>
      <c r="U1160" s="62"/>
      <c r="V1160" s="62"/>
      <c r="W1160" s="62"/>
      <c r="X1160" s="62"/>
    </row>
    <row r="1161" s="6" customFormat="1" ht="12" customHeight="1">
      <c r="A1161" t="s" s="52">
        <f>IF(E1161=E1162,IF(F1161=F1162,IF(K1161=K1162,"ne",IF(K1162=K1163,"ano","ne")),IF(F1161=F1160,"ano",IF(F1162=F1163,"ano","ne"))),"ano")</f>
        <v>41</v>
      </c>
      <c r="B1161" s="56">
        <v>45292</v>
      </c>
      <c r="C1161" t="s" s="63">
        <v>66</v>
      </c>
      <c r="D1161" t="s" s="58">
        <v>1719</v>
      </c>
      <c r="E1161" t="s" s="58">
        <v>1701</v>
      </c>
      <c r="F1161" s="59">
        <v>4567</v>
      </c>
      <c r="G1161" t="s" s="58">
        <v>1716</v>
      </c>
      <c r="H1161" s="60">
        <v>2021</v>
      </c>
      <c r="I1161" t="s" s="58">
        <v>1257</v>
      </c>
      <c r="J1161" t="s" s="72">
        <v>484</v>
      </c>
      <c r="K1161" t="s" s="120">
        <v>1258</v>
      </c>
      <c r="L1161" s="36">
        <v>54.52</v>
      </c>
      <c r="M1161" s="60">
        <f>SUM(O1161:X1161)</f>
        <v>0</v>
      </c>
      <c r="N1161" s="36">
        <f>L1161*M1161</f>
        <v>0</v>
      </c>
      <c r="O1161" s="62"/>
      <c r="P1161" s="62"/>
      <c r="Q1161" s="62"/>
      <c r="R1161" s="62"/>
      <c r="S1161" s="62"/>
      <c r="T1161" s="62"/>
      <c r="U1161" s="62"/>
      <c r="V1161" s="62"/>
      <c r="W1161" s="62"/>
      <c r="X1161" s="62"/>
    </row>
    <row r="1162" s="6" customFormat="1" ht="12.75" customHeight="1">
      <c r="A1162" t="s" s="52">
        <f>IF(E1162=E1163,IF(F1162=F1163,IF(K1162=K1163,"ne",IF(K1163=K1164,"ano","ne")),IF(F1162=F1161,"ano",IF(F1163=F1164,"ano","ne"))),"ano")</f>
        <v>64</v>
      </c>
      <c r="B1162" s="56">
        <v>45292</v>
      </c>
      <c r="C1162" t="s" s="63">
        <v>66</v>
      </c>
      <c r="D1162" t="s" s="58">
        <v>1720</v>
      </c>
      <c r="E1162" t="s" s="58">
        <v>1701</v>
      </c>
      <c r="F1162" s="59">
        <v>4567</v>
      </c>
      <c r="G1162" t="s" s="58">
        <v>1716</v>
      </c>
      <c r="H1162" s="60">
        <v>2021</v>
      </c>
      <c r="I1162" t="s" s="58">
        <v>1257</v>
      </c>
      <c r="J1162" t="s" s="72">
        <v>490</v>
      </c>
      <c r="K1162" t="s" s="120">
        <v>1258</v>
      </c>
      <c r="L1162" s="36">
        <v>54.52</v>
      </c>
      <c r="M1162" s="60">
        <f>SUM(O1162:X1162)</f>
        <v>0</v>
      </c>
      <c r="N1162" s="36">
        <f>L1162*M1162</f>
        <v>0</v>
      </c>
      <c r="O1162" s="62"/>
      <c r="P1162" s="62"/>
      <c r="Q1162" s="62"/>
      <c r="R1162" s="62"/>
      <c r="S1162" s="62"/>
      <c r="T1162" s="62"/>
      <c r="U1162" s="62"/>
      <c r="V1162" s="62"/>
      <c r="W1162" s="62"/>
      <c r="X1162" s="62"/>
    </row>
    <row r="1163" s="6" customFormat="1" ht="12.75" customHeight="1">
      <c r="A1163" t="s" s="52">
        <f>IF(E1163=E1164,IF(F1163=F1164,IF(K1163=K1164,"ne",IF(K1164=K1165,"ano","ne")),IF(F1163=F1162,"ano",IF(F1164=F1165,"ano","ne"))),"ano")</f>
        <v>41</v>
      </c>
      <c r="B1163" s="56">
        <v>45292</v>
      </c>
      <c r="C1163" t="s" s="63">
        <v>66</v>
      </c>
      <c r="D1163" t="s" s="58">
        <v>1721</v>
      </c>
      <c r="E1163" t="s" s="58">
        <v>1701</v>
      </c>
      <c r="F1163" s="59">
        <v>4567</v>
      </c>
      <c r="G1163" t="s" s="58">
        <v>1716</v>
      </c>
      <c r="H1163" s="60">
        <v>2021</v>
      </c>
      <c r="I1163" t="s" s="58">
        <v>1278</v>
      </c>
      <c r="J1163" t="s" s="72">
        <v>504</v>
      </c>
      <c r="K1163" t="s" s="122">
        <v>1279</v>
      </c>
      <c r="L1163" s="36">
        <v>54.52</v>
      </c>
      <c r="M1163" s="60">
        <f>SUM(O1163:X1163)</f>
        <v>0</v>
      </c>
      <c r="N1163" s="36">
        <f>L1163*M1163</f>
        <v>0</v>
      </c>
      <c r="O1163" s="62"/>
      <c r="P1163" s="62"/>
      <c r="Q1163" s="62"/>
      <c r="R1163" s="62"/>
      <c r="S1163" s="62"/>
      <c r="T1163" s="62"/>
      <c r="U1163" s="62"/>
      <c r="V1163" s="62"/>
      <c r="W1163" s="62"/>
      <c r="X1163" s="62"/>
    </row>
    <row r="1164" s="6" customFormat="1" ht="12" customHeight="1">
      <c r="A1164" t="s" s="52">
        <f>IF(E1164=E1165,IF(F1164=F1165,IF(K1164=K1165,"ne",IF(K1165=K1166,"ano","ne")),IF(F1164=F1163,"ano",IF(F1165=F1166,"ano","ne"))),"ano")</f>
        <v>41</v>
      </c>
      <c r="B1164" s="56">
        <v>45292</v>
      </c>
      <c r="C1164" t="s" s="63">
        <v>66</v>
      </c>
      <c r="D1164" t="s" s="58">
        <v>1722</v>
      </c>
      <c r="E1164" t="s" s="58">
        <v>1701</v>
      </c>
      <c r="F1164" s="59">
        <v>4567</v>
      </c>
      <c r="G1164" t="s" s="58">
        <v>1716</v>
      </c>
      <c r="H1164" s="60">
        <v>2021</v>
      </c>
      <c r="I1164" t="s" s="58">
        <v>1278</v>
      </c>
      <c r="J1164" t="s" s="72">
        <v>480</v>
      </c>
      <c r="K1164" t="s" s="122">
        <v>1279</v>
      </c>
      <c r="L1164" s="36">
        <v>54.52</v>
      </c>
      <c r="M1164" s="60">
        <f>SUM(O1164:X1164)</f>
        <v>0</v>
      </c>
      <c r="N1164" s="36">
        <f>L1164*M1164</f>
        <v>0</v>
      </c>
      <c r="O1164" s="62"/>
      <c r="P1164" s="62"/>
      <c r="Q1164" s="62"/>
      <c r="R1164" s="62"/>
      <c r="S1164" s="62"/>
      <c r="T1164" s="62"/>
      <c r="U1164" s="62"/>
      <c r="V1164" s="62"/>
      <c r="W1164" s="62"/>
      <c r="X1164" s="62"/>
    </row>
    <row r="1165" s="6" customFormat="1" ht="12" customHeight="1">
      <c r="A1165" t="s" s="52">
        <f>IF(E1165=E1166,IF(F1165=F1166,IF(K1165=K1166,"ne",IF(K1166=K1167,"ano","ne")),IF(F1165=F1164,"ano",IF(F1166=F1167,"ano","ne"))),"ano")</f>
        <v>41</v>
      </c>
      <c r="B1165" s="56">
        <v>45292</v>
      </c>
      <c r="C1165" t="s" s="63">
        <v>66</v>
      </c>
      <c r="D1165" t="s" s="58">
        <v>1723</v>
      </c>
      <c r="E1165" t="s" s="58">
        <v>1701</v>
      </c>
      <c r="F1165" s="59">
        <v>4567</v>
      </c>
      <c r="G1165" t="s" s="58">
        <v>1716</v>
      </c>
      <c r="H1165" s="60">
        <v>2021</v>
      </c>
      <c r="I1165" t="s" s="58">
        <v>1278</v>
      </c>
      <c r="J1165" t="s" s="72">
        <v>482</v>
      </c>
      <c r="K1165" t="s" s="122">
        <v>1279</v>
      </c>
      <c r="L1165" s="36">
        <v>54.52</v>
      </c>
      <c r="M1165" s="60">
        <f>SUM(O1165:X1165)</f>
        <v>0</v>
      </c>
      <c r="N1165" s="36">
        <f>L1165*M1165</f>
        <v>0</v>
      </c>
      <c r="O1165" s="62"/>
      <c r="P1165" s="62"/>
      <c r="Q1165" s="62"/>
      <c r="R1165" s="62"/>
      <c r="S1165" s="62"/>
      <c r="T1165" s="62"/>
      <c r="U1165" s="62"/>
      <c r="V1165" s="62"/>
      <c r="W1165" s="62"/>
      <c r="X1165" s="62"/>
    </row>
    <row r="1166" s="6" customFormat="1" ht="12" customHeight="1">
      <c r="A1166" t="s" s="52">
        <f>IF(E1166=E1167,IF(F1166=F1167,IF(K1166=K1167,"ne",IF(K1167=K1168,"ano","ne")),IF(F1166=F1165,"ano",IF(F1167=F1168,"ano","ne"))),"ano")</f>
        <v>41</v>
      </c>
      <c r="B1166" s="56">
        <v>45292</v>
      </c>
      <c r="C1166" t="s" s="63">
        <v>66</v>
      </c>
      <c r="D1166" t="s" s="58">
        <v>1724</v>
      </c>
      <c r="E1166" t="s" s="58">
        <v>1701</v>
      </c>
      <c r="F1166" s="59">
        <v>4567</v>
      </c>
      <c r="G1166" t="s" s="58">
        <v>1716</v>
      </c>
      <c r="H1166" s="60">
        <v>2021</v>
      </c>
      <c r="I1166" t="s" s="58">
        <v>1278</v>
      </c>
      <c r="J1166" t="s" s="72">
        <v>484</v>
      </c>
      <c r="K1166" t="s" s="122">
        <v>1279</v>
      </c>
      <c r="L1166" s="36">
        <v>54.52</v>
      </c>
      <c r="M1166" s="60">
        <f>SUM(O1166:X1166)</f>
        <v>0</v>
      </c>
      <c r="N1166" s="36">
        <f>L1166*M1166</f>
        <v>0</v>
      </c>
      <c r="O1166" s="62"/>
      <c r="P1166" s="62"/>
      <c r="Q1166" s="62"/>
      <c r="R1166" s="62"/>
      <c r="S1166" s="62"/>
      <c r="T1166" s="62"/>
      <c r="U1166" s="62"/>
      <c r="V1166" s="62"/>
      <c r="W1166" s="62"/>
      <c r="X1166" s="62"/>
    </row>
    <row r="1167" s="6" customFormat="1" ht="12.75" customHeight="1">
      <c r="A1167" t="s" s="52">
        <f>IF(E1167=E1168,IF(F1167=F1168,IF(K1167=K1168,"ne",IF(K1168=K1169,"ano","ne")),IF(F1167=F1166,"ano",IF(F1168=F1169,"ano","ne"))),"ano")</f>
        <v>64</v>
      </c>
      <c r="B1167" s="56">
        <v>45292</v>
      </c>
      <c r="C1167" t="s" s="63">
        <v>66</v>
      </c>
      <c r="D1167" t="s" s="58">
        <v>1725</v>
      </c>
      <c r="E1167" t="s" s="58">
        <v>1701</v>
      </c>
      <c r="F1167" s="59">
        <v>4567</v>
      </c>
      <c r="G1167" t="s" s="58">
        <v>1716</v>
      </c>
      <c r="H1167" s="60">
        <v>2021</v>
      </c>
      <c r="I1167" t="s" s="58">
        <v>1278</v>
      </c>
      <c r="J1167" t="s" s="72">
        <v>490</v>
      </c>
      <c r="K1167" t="s" s="122">
        <v>1279</v>
      </c>
      <c r="L1167" s="36">
        <v>54.52</v>
      </c>
      <c r="M1167" s="60">
        <f>SUM(O1167:X1167)</f>
        <v>0</v>
      </c>
      <c r="N1167" s="36">
        <f>L1167*M1167</f>
        <v>0</v>
      </c>
      <c r="O1167" s="62"/>
      <c r="P1167" s="62"/>
      <c r="Q1167" s="62"/>
      <c r="R1167" s="62"/>
      <c r="S1167" s="62"/>
      <c r="T1167" s="62"/>
      <c r="U1167" s="62"/>
      <c r="V1167" s="62"/>
      <c r="W1167" s="62"/>
      <c r="X1167" s="62"/>
    </row>
    <row r="1168" s="6" customFormat="1" ht="12.75" customHeight="1">
      <c r="A1168" t="s" s="52">
        <f>IF(E1168=E1169,IF(F1168=F1169,IF(K1168=K1169,"ne",IF(K1169=K1170,"ano","ne")),IF(F1168=F1167,"ano",IF(F1169=F1170,"ano","ne"))),"ano")</f>
        <v>41</v>
      </c>
      <c r="B1168" s="56">
        <v>45292</v>
      </c>
      <c r="C1168" t="s" s="63">
        <v>66</v>
      </c>
      <c r="D1168" t="s" s="58">
        <v>1726</v>
      </c>
      <c r="E1168" t="s" s="58">
        <v>1701</v>
      </c>
      <c r="F1168" s="59">
        <v>4567</v>
      </c>
      <c r="G1168" t="s" s="58">
        <v>1716</v>
      </c>
      <c r="H1168" s="60">
        <v>2021</v>
      </c>
      <c r="I1168" t="s" s="58">
        <v>1271</v>
      </c>
      <c r="J1168" t="s" s="72">
        <v>504</v>
      </c>
      <c r="K1168" t="s" s="121">
        <v>1272</v>
      </c>
      <c r="L1168" s="36">
        <v>54.52</v>
      </c>
      <c r="M1168" s="60">
        <f>SUM(O1168:X1168)</f>
        <v>0</v>
      </c>
      <c r="N1168" s="36">
        <f>L1168*M1168</f>
        <v>0</v>
      </c>
      <c r="O1168" s="62"/>
      <c r="P1168" s="62"/>
      <c r="Q1168" s="62"/>
      <c r="R1168" s="62"/>
      <c r="S1168" s="62"/>
      <c r="T1168" s="62"/>
      <c r="U1168" s="62"/>
      <c r="V1168" s="62"/>
      <c r="W1168" s="62"/>
      <c r="X1168" s="62"/>
    </row>
    <row r="1169" s="6" customFormat="1" ht="12" customHeight="1">
      <c r="A1169" t="s" s="52">
        <f>IF(E1169=E1170,IF(F1169=F1170,IF(K1169=K1170,"ne",IF(K1170=K1171,"ano","ne")),IF(F1169=F1168,"ano",IF(F1170=F1171,"ano","ne"))),"ano")</f>
        <v>41</v>
      </c>
      <c r="B1169" s="56">
        <v>45292</v>
      </c>
      <c r="C1169" t="s" s="63">
        <v>66</v>
      </c>
      <c r="D1169" t="s" s="58">
        <v>1727</v>
      </c>
      <c r="E1169" t="s" s="58">
        <v>1701</v>
      </c>
      <c r="F1169" s="59">
        <v>4567</v>
      </c>
      <c r="G1169" t="s" s="58">
        <v>1716</v>
      </c>
      <c r="H1169" s="60">
        <v>2021</v>
      </c>
      <c r="I1169" t="s" s="58">
        <v>1271</v>
      </c>
      <c r="J1169" t="s" s="72">
        <v>480</v>
      </c>
      <c r="K1169" t="s" s="121">
        <v>1272</v>
      </c>
      <c r="L1169" s="36">
        <v>54.52</v>
      </c>
      <c r="M1169" s="60">
        <f>SUM(O1169:X1169)</f>
        <v>0</v>
      </c>
      <c r="N1169" s="36">
        <f>L1169*M1169</f>
        <v>0</v>
      </c>
      <c r="O1169" s="62"/>
      <c r="P1169" s="62"/>
      <c r="Q1169" s="62"/>
      <c r="R1169" s="62"/>
      <c r="S1169" s="62"/>
      <c r="T1169" s="62"/>
      <c r="U1169" s="62"/>
      <c r="V1169" s="62"/>
      <c r="W1169" s="62"/>
      <c r="X1169" s="62"/>
    </row>
    <row r="1170" s="6" customFormat="1" ht="12" customHeight="1">
      <c r="A1170" t="s" s="52">
        <f>IF(E1170=E1171,IF(F1170=F1171,IF(K1170=K1171,"ne",IF(K1171=K1172,"ano","ne")),IF(F1170=F1169,"ano",IF(F1171=F1172,"ano","ne"))),"ano")</f>
        <v>41</v>
      </c>
      <c r="B1170" s="56">
        <v>45292</v>
      </c>
      <c r="C1170" t="s" s="63">
        <v>66</v>
      </c>
      <c r="D1170" t="s" s="58">
        <v>1728</v>
      </c>
      <c r="E1170" t="s" s="58">
        <v>1701</v>
      </c>
      <c r="F1170" s="59">
        <v>4567</v>
      </c>
      <c r="G1170" t="s" s="58">
        <v>1716</v>
      </c>
      <c r="H1170" s="60">
        <v>2021</v>
      </c>
      <c r="I1170" t="s" s="58">
        <v>1271</v>
      </c>
      <c r="J1170" t="s" s="72">
        <v>482</v>
      </c>
      <c r="K1170" t="s" s="121">
        <v>1272</v>
      </c>
      <c r="L1170" s="36">
        <v>54.52</v>
      </c>
      <c r="M1170" s="60">
        <f>SUM(O1170:X1170)</f>
        <v>0</v>
      </c>
      <c r="N1170" s="36">
        <f>L1170*M1170</f>
        <v>0</v>
      </c>
      <c r="O1170" s="62"/>
      <c r="P1170" s="62"/>
      <c r="Q1170" s="62"/>
      <c r="R1170" s="62"/>
      <c r="S1170" s="62"/>
      <c r="T1170" s="62"/>
      <c r="U1170" s="62"/>
      <c r="V1170" s="62"/>
      <c r="W1170" s="62"/>
      <c r="X1170" s="62"/>
    </row>
    <row r="1171" s="6" customFormat="1" ht="12" customHeight="1">
      <c r="A1171" t="s" s="52">
        <f>IF(E1171=E1172,IF(F1171=F1172,IF(K1171=K1172,"ne",IF(K1172=K1173,"ano","ne")),IF(F1171=F1170,"ano",IF(F1172=F1173,"ano","ne"))),"ano")</f>
        <v>41</v>
      </c>
      <c r="B1171" s="56">
        <v>45292</v>
      </c>
      <c r="C1171" t="s" s="63">
        <v>66</v>
      </c>
      <c r="D1171" t="s" s="58">
        <v>1729</v>
      </c>
      <c r="E1171" t="s" s="58">
        <v>1701</v>
      </c>
      <c r="F1171" s="59">
        <v>4567</v>
      </c>
      <c r="G1171" t="s" s="58">
        <v>1716</v>
      </c>
      <c r="H1171" s="60">
        <v>2021</v>
      </c>
      <c r="I1171" t="s" s="58">
        <v>1271</v>
      </c>
      <c r="J1171" t="s" s="72">
        <v>484</v>
      </c>
      <c r="K1171" t="s" s="121">
        <v>1272</v>
      </c>
      <c r="L1171" s="36">
        <v>54.52</v>
      </c>
      <c r="M1171" s="60">
        <f>SUM(O1171:X1171)</f>
        <v>0</v>
      </c>
      <c r="N1171" s="36">
        <f>L1171*M1171</f>
        <v>0</v>
      </c>
      <c r="O1171" s="62"/>
      <c r="P1171" s="62"/>
      <c r="Q1171" s="62"/>
      <c r="R1171" s="62"/>
      <c r="S1171" s="62"/>
      <c r="T1171" s="62"/>
      <c r="U1171" s="62"/>
      <c r="V1171" s="62"/>
      <c r="W1171" s="62"/>
      <c r="X1171" s="62"/>
    </row>
    <row r="1172" s="6" customFormat="1" ht="12.75" customHeight="1">
      <c r="A1172" t="s" s="52">
        <f>IF(E1172=E1173,IF(F1172=F1173,IF(K1172=K1173,"ne",IF(K1173=K1174,"ano","ne")),IF(F1172=F1171,"ano",IF(F1173=F1174,"ano","ne"))),"ano")</f>
        <v>64</v>
      </c>
      <c r="B1172" s="56">
        <v>45292</v>
      </c>
      <c r="C1172" t="s" s="63">
        <v>66</v>
      </c>
      <c r="D1172" t="s" s="58">
        <v>1730</v>
      </c>
      <c r="E1172" t="s" s="58">
        <v>1701</v>
      </c>
      <c r="F1172" s="59">
        <v>4567</v>
      </c>
      <c r="G1172" t="s" s="58">
        <v>1716</v>
      </c>
      <c r="H1172" s="60">
        <v>2021</v>
      </c>
      <c r="I1172" t="s" s="58">
        <v>1271</v>
      </c>
      <c r="J1172" t="s" s="72">
        <v>490</v>
      </c>
      <c r="K1172" t="s" s="121">
        <v>1272</v>
      </c>
      <c r="L1172" s="36">
        <v>54.52</v>
      </c>
      <c r="M1172" s="60">
        <f>SUM(O1172:X1172)</f>
        <v>0</v>
      </c>
      <c r="N1172" s="36">
        <f>L1172*M1172</f>
        <v>0</v>
      </c>
      <c r="O1172" s="62"/>
      <c r="P1172" s="62"/>
      <c r="Q1172" s="62"/>
      <c r="R1172" s="62"/>
      <c r="S1172" s="62"/>
      <c r="T1172" s="62"/>
      <c r="U1172" s="62"/>
      <c r="V1172" s="62"/>
      <c r="W1172" s="62"/>
      <c r="X1172" s="62"/>
    </row>
    <row r="1173" s="6" customFormat="1" ht="12.75" customHeight="1">
      <c r="A1173" t="s" s="52">
        <f>IF(E1173=E1174,IF(F1173=F1174,IF(K1173=K1174,"ne",IF(K1174=K1175,"ano","ne")),IF(F1173=F1172,"ano",IF(F1174=F1175,"ano","ne"))),"ano")</f>
        <v>41</v>
      </c>
      <c r="B1173" s="56">
        <v>45292</v>
      </c>
      <c r="C1173" t="s" s="63">
        <v>66</v>
      </c>
      <c r="D1173" t="s" s="58">
        <v>1731</v>
      </c>
      <c r="E1173" t="s" s="58">
        <v>1701</v>
      </c>
      <c r="F1173" s="59">
        <v>4567</v>
      </c>
      <c r="G1173" t="s" s="58">
        <v>1716</v>
      </c>
      <c r="H1173" s="60">
        <v>2021</v>
      </c>
      <c r="I1173" t="s" s="58">
        <v>1732</v>
      </c>
      <c r="J1173" t="s" s="72">
        <v>504</v>
      </c>
      <c r="K1173" t="s" s="134">
        <v>1733</v>
      </c>
      <c r="L1173" s="36">
        <v>54.52</v>
      </c>
      <c r="M1173" s="60">
        <f>SUM(O1173:X1173)</f>
        <v>0</v>
      </c>
      <c r="N1173" s="36">
        <f>L1173*M1173</f>
        <v>0</v>
      </c>
      <c r="O1173" s="62"/>
      <c r="P1173" s="62"/>
      <c r="Q1173" s="62"/>
      <c r="R1173" s="62"/>
      <c r="S1173" s="62"/>
      <c r="T1173" s="62"/>
      <c r="U1173" s="62"/>
      <c r="V1173" s="62"/>
      <c r="W1173" s="62"/>
      <c r="X1173" s="62"/>
    </row>
    <row r="1174" s="6" customFormat="1" ht="12" customHeight="1">
      <c r="A1174" t="s" s="52">
        <f>IF(E1174=E1175,IF(F1174=F1175,IF(K1174=K1175,"ne",IF(K1175=K1176,"ano","ne")),IF(F1174=F1173,"ano",IF(F1175=F1176,"ano","ne"))),"ano")</f>
        <v>41</v>
      </c>
      <c r="B1174" s="56">
        <v>45292</v>
      </c>
      <c r="C1174" t="s" s="63">
        <v>66</v>
      </c>
      <c r="D1174" t="s" s="58">
        <v>1734</v>
      </c>
      <c r="E1174" t="s" s="58">
        <v>1701</v>
      </c>
      <c r="F1174" s="59">
        <v>4567</v>
      </c>
      <c r="G1174" t="s" s="58">
        <v>1716</v>
      </c>
      <c r="H1174" s="60">
        <v>2021</v>
      </c>
      <c r="I1174" t="s" s="58">
        <v>1732</v>
      </c>
      <c r="J1174" t="s" s="72">
        <v>480</v>
      </c>
      <c r="K1174" t="s" s="134">
        <v>1733</v>
      </c>
      <c r="L1174" s="36">
        <v>54.52</v>
      </c>
      <c r="M1174" s="60">
        <f>SUM(O1174:X1174)</f>
        <v>0</v>
      </c>
      <c r="N1174" s="36">
        <f>L1174*M1174</f>
        <v>0</v>
      </c>
      <c r="O1174" s="62"/>
      <c r="P1174" s="62"/>
      <c r="Q1174" s="62"/>
      <c r="R1174" s="62"/>
      <c r="S1174" s="62"/>
      <c r="T1174" s="62"/>
      <c r="U1174" s="62"/>
      <c r="V1174" s="62"/>
      <c r="W1174" s="62"/>
      <c r="X1174" s="62"/>
    </row>
    <row r="1175" s="6" customFormat="1" ht="12" customHeight="1">
      <c r="A1175" t="s" s="52">
        <f>IF(E1175=E1176,IF(F1175=F1176,IF(K1175=K1176,"ne",IF(K1176=K1177,"ano","ne")),IF(F1175=F1174,"ano",IF(F1176=F1177,"ano","ne"))),"ano")</f>
        <v>41</v>
      </c>
      <c r="B1175" s="56">
        <v>45292</v>
      </c>
      <c r="C1175" t="s" s="63">
        <v>66</v>
      </c>
      <c r="D1175" t="s" s="58">
        <v>1735</v>
      </c>
      <c r="E1175" t="s" s="58">
        <v>1701</v>
      </c>
      <c r="F1175" s="59">
        <v>4567</v>
      </c>
      <c r="G1175" t="s" s="58">
        <v>1716</v>
      </c>
      <c r="H1175" s="60">
        <v>2021</v>
      </c>
      <c r="I1175" t="s" s="58">
        <v>1732</v>
      </c>
      <c r="J1175" t="s" s="72">
        <v>482</v>
      </c>
      <c r="K1175" t="s" s="134">
        <v>1733</v>
      </c>
      <c r="L1175" s="36">
        <v>54.52</v>
      </c>
      <c r="M1175" s="60">
        <f>SUM(O1175:X1175)</f>
        <v>0</v>
      </c>
      <c r="N1175" s="36">
        <f>L1175*M1175</f>
        <v>0</v>
      </c>
      <c r="O1175" s="62"/>
      <c r="P1175" s="62"/>
      <c r="Q1175" s="62"/>
      <c r="R1175" s="62"/>
      <c r="S1175" s="62"/>
      <c r="T1175" s="62"/>
      <c r="U1175" s="62"/>
      <c r="V1175" s="62"/>
      <c r="W1175" s="62"/>
      <c r="X1175" s="62"/>
    </row>
    <row r="1176" s="6" customFormat="1" ht="12" customHeight="1">
      <c r="A1176" t="s" s="52">
        <f>IF(E1176=E1177,IF(F1176=F1177,IF(K1176=K1177,"ne",IF(K1177=K1178,"ano","ne")),IF(F1176=F1175,"ano",IF(F1177=F1178,"ano","ne"))),"ano")</f>
        <v>41</v>
      </c>
      <c r="B1176" s="56">
        <v>45292</v>
      </c>
      <c r="C1176" t="s" s="63">
        <v>66</v>
      </c>
      <c r="D1176" t="s" s="58">
        <v>1736</v>
      </c>
      <c r="E1176" t="s" s="58">
        <v>1701</v>
      </c>
      <c r="F1176" s="59">
        <v>4567</v>
      </c>
      <c r="G1176" t="s" s="58">
        <v>1716</v>
      </c>
      <c r="H1176" s="60">
        <v>2021</v>
      </c>
      <c r="I1176" t="s" s="58">
        <v>1732</v>
      </c>
      <c r="J1176" t="s" s="72">
        <v>484</v>
      </c>
      <c r="K1176" t="s" s="134">
        <v>1733</v>
      </c>
      <c r="L1176" s="36">
        <v>54.52</v>
      </c>
      <c r="M1176" s="60">
        <f>SUM(O1176:X1176)</f>
        <v>0</v>
      </c>
      <c r="N1176" s="36">
        <f>L1176*M1176</f>
        <v>0</v>
      </c>
      <c r="O1176" s="62"/>
      <c r="P1176" s="62"/>
      <c r="Q1176" s="62"/>
      <c r="R1176" s="62"/>
      <c r="S1176" s="62"/>
      <c r="T1176" s="62"/>
      <c r="U1176" s="62"/>
      <c r="V1176" s="62"/>
      <c r="W1176" s="62"/>
      <c r="X1176" s="62"/>
    </row>
    <row r="1177" s="6" customFormat="1" ht="12.75" customHeight="1">
      <c r="A1177" t="s" s="52">
        <f>IF(E1177=E1178,IF(F1177=F1178,IF(K1177=K1178,"ne",IF(K1178=K1179,"ano","ne")),IF(F1177=F1176,"ano",IF(F1178=F1179,"ano","ne"))),"ano")</f>
        <v>64</v>
      </c>
      <c r="B1177" s="56">
        <v>45292</v>
      </c>
      <c r="C1177" t="s" s="63">
        <v>66</v>
      </c>
      <c r="D1177" t="s" s="58">
        <v>1737</v>
      </c>
      <c r="E1177" t="s" s="58">
        <v>1701</v>
      </c>
      <c r="F1177" s="59">
        <v>4567</v>
      </c>
      <c r="G1177" t="s" s="58">
        <v>1716</v>
      </c>
      <c r="H1177" s="60">
        <v>2021</v>
      </c>
      <c r="I1177" t="s" s="58">
        <v>1732</v>
      </c>
      <c r="J1177" t="s" s="72">
        <v>490</v>
      </c>
      <c r="K1177" t="s" s="134">
        <v>1733</v>
      </c>
      <c r="L1177" s="36">
        <v>54.52</v>
      </c>
      <c r="M1177" s="60">
        <f>SUM(O1177:X1177)</f>
        <v>0</v>
      </c>
      <c r="N1177" s="36">
        <f>L1177*M1177</f>
        <v>0</v>
      </c>
      <c r="O1177" s="62"/>
      <c r="P1177" s="62"/>
      <c r="Q1177" s="62"/>
      <c r="R1177" s="62"/>
      <c r="S1177" s="62"/>
      <c r="T1177" s="62"/>
      <c r="U1177" s="62"/>
      <c r="V1177" s="62"/>
      <c r="W1177" s="62"/>
      <c r="X1177" s="62"/>
    </row>
    <row r="1178" s="6" customFormat="1" ht="12.75" customHeight="1">
      <c r="A1178" t="s" s="52">
        <f>IF(E1178=E1179,IF(F1178=F1179,IF(K1178=K1179,"ne",IF(K1179=K1180,"ano","ne")),IF(F1178=F1177,"ano",IF(F1179=F1180,"ano","ne"))),"ano")</f>
        <v>41</v>
      </c>
      <c r="B1178" s="56">
        <v>45292</v>
      </c>
      <c r="C1178" s="57"/>
      <c r="D1178" t="s" s="58">
        <v>1738</v>
      </c>
      <c r="E1178" t="s" s="58">
        <v>1701</v>
      </c>
      <c r="F1178" s="59">
        <v>5007</v>
      </c>
      <c r="G1178" t="s" s="58">
        <v>1739</v>
      </c>
      <c r="H1178" s="60">
        <v>2023</v>
      </c>
      <c r="I1178" t="s" s="58">
        <v>1348</v>
      </c>
      <c r="J1178" t="s" s="72">
        <v>504</v>
      </c>
      <c r="K1178" t="s" s="118">
        <v>1349</v>
      </c>
      <c r="L1178" s="36">
        <v>45.43</v>
      </c>
      <c r="M1178" s="60">
        <f>SUM(O1178:X1178)</f>
        <v>0</v>
      </c>
      <c r="N1178" s="36">
        <f>L1178*M1178</f>
        <v>0</v>
      </c>
      <c r="O1178" s="62"/>
      <c r="P1178" s="62"/>
      <c r="Q1178" s="62"/>
      <c r="R1178" s="62"/>
      <c r="S1178" s="62"/>
      <c r="T1178" s="62"/>
      <c r="U1178" s="62"/>
      <c r="V1178" s="62"/>
      <c r="W1178" s="62"/>
      <c r="X1178" s="62"/>
    </row>
    <row r="1179" s="6" customFormat="1" ht="12" customHeight="1">
      <c r="A1179" t="s" s="52">
        <f>IF(E1179=E1180,IF(F1179=F1180,IF(K1179=K1180,"ne",IF(K1180=K1181,"ano","ne")),IF(F1179=F1178,"ano",IF(F1180=F1181,"ano","ne"))),"ano")</f>
        <v>41</v>
      </c>
      <c r="B1179" s="56">
        <v>45292</v>
      </c>
      <c r="C1179" s="57"/>
      <c r="D1179" t="s" s="58">
        <v>1740</v>
      </c>
      <c r="E1179" t="s" s="58">
        <v>1701</v>
      </c>
      <c r="F1179" s="59">
        <v>5007</v>
      </c>
      <c r="G1179" t="s" s="58">
        <v>1739</v>
      </c>
      <c r="H1179" s="60">
        <v>2023</v>
      </c>
      <c r="I1179" t="s" s="58">
        <v>1348</v>
      </c>
      <c r="J1179" t="s" s="72">
        <v>480</v>
      </c>
      <c r="K1179" t="s" s="118">
        <v>1349</v>
      </c>
      <c r="L1179" s="36">
        <v>45.43</v>
      </c>
      <c r="M1179" s="60">
        <f>SUM(O1179:X1179)</f>
        <v>0</v>
      </c>
      <c r="N1179" s="36">
        <f>L1179*M1179</f>
        <v>0</v>
      </c>
      <c r="O1179" s="62"/>
      <c r="P1179" s="62"/>
      <c r="Q1179" s="62"/>
      <c r="R1179" s="62"/>
      <c r="S1179" s="62"/>
      <c r="T1179" s="62"/>
      <c r="U1179" s="62"/>
      <c r="V1179" s="62"/>
      <c r="W1179" s="62"/>
      <c r="X1179" s="62"/>
    </row>
    <row r="1180" s="6" customFormat="1" ht="12" customHeight="1">
      <c r="A1180" t="s" s="52">
        <f>IF(E1180=E1181,IF(F1180=F1181,IF(K1180=K1181,"ne",IF(K1181=K1182,"ano","ne")),IF(F1180=F1179,"ano",IF(F1181=F1182,"ano","ne"))),"ano")</f>
        <v>41</v>
      </c>
      <c r="B1180" s="56">
        <v>45292</v>
      </c>
      <c r="C1180" s="57"/>
      <c r="D1180" t="s" s="58">
        <v>1741</v>
      </c>
      <c r="E1180" t="s" s="58">
        <v>1701</v>
      </c>
      <c r="F1180" s="59">
        <v>5007</v>
      </c>
      <c r="G1180" t="s" s="58">
        <v>1739</v>
      </c>
      <c r="H1180" s="60">
        <v>2023</v>
      </c>
      <c r="I1180" t="s" s="58">
        <v>1348</v>
      </c>
      <c r="J1180" t="s" s="72">
        <v>482</v>
      </c>
      <c r="K1180" t="s" s="118">
        <v>1349</v>
      </c>
      <c r="L1180" s="36">
        <v>45.43</v>
      </c>
      <c r="M1180" s="60">
        <f>SUM(O1180:X1180)</f>
        <v>0</v>
      </c>
      <c r="N1180" s="36">
        <f>L1180*M1180</f>
        <v>0</v>
      </c>
      <c r="O1180" s="62"/>
      <c r="P1180" s="62"/>
      <c r="Q1180" s="62"/>
      <c r="R1180" s="62"/>
      <c r="S1180" s="62"/>
      <c r="T1180" s="62"/>
      <c r="U1180" s="62"/>
      <c r="V1180" s="62"/>
      <c r="W1180" s="62"/>
      <c r="X1180" s="62"/>
    </row>
    <row r="1181" s="6" customFormat="1" ht="12" customHeight="1">
      <c r="A1181" t="s" s="52">
        <f>IF(E1181=E1182,IF(F1181=F1182,IF(K1181=K1182,"ne",IF(K1182=K1183,"ano","ne")),IF(F1181=F1180,"ano",IF(F1182=F1183,"ano","ne"))),"ano")</f>
        <v>41</v>
      </c>
      <c r="B1181" s="56">
        <v>45292</v>
      </c>
      <c r="C1181" s="57"/>
      <c r="D1181" t="s" s="58">
        <v>1742</v>
      </c>
      <c r="E1181" t="s" s="58">
        <v>1701</v>
      </c>
      <c r="F1181" s="59">
        <v>5007</v>
      </c>
      <c r="G1181" t="s" s="58">
        <v>1739</v>
      </c>
      <c r="H1181" s="60">
        <v>2023</v>
      </c>
      <c r="I1181" t="s" s="58">
        <v>1348</v>
      </c>
      <c r="J1181" t="s" s="72">
        <v>484</v>
      </c>
      <c r="K1181" t="s" s="118">
        <v>1349</v>
      </c>
      <c r="L1181" s="36">
        <v>45.43</v>
      </c>
      <c r="M1181" s="60">
        <f>SUM(O1181:X1181)</f>
        <v>0</v>
      </c>
      <c r="N1181" s="36">
        <f>L1181*M1181</f>
        <v>0</v>
      </c>
      <c r="O1181" s="62"/>
      <c r="P1181" s="62"/>
      <c r="Q1181" s="62"/>
      <c r="R1181" s="62"/>
      <c r="S1181" s="62"/>
      <c r="T1181" s="62"/>
      <c r="U1181" s="62"/>
      <c r="V1181" s="62"/>
      <c r="W1181" s="62"/>
      <c r="X1181" s="62"/>
    </row>
    <row r="1182" s="6" customFormat="1" ht="12.75" customHeight="1">
      <c r="A1182" t="s" s="52">
        <f>IF(E1182=E1183,IF(F1182=F1183,IF(K1182=K1183,"ne",IF(K1183=K1184,"ano","ne")),IF(F1182=F1181,"ano",IF(F1183=F1184,"ano","ne"))),"ano")</f>
        <v>64</v>
      </c>
      <c r="B1182" s="56">
        <v>45292</v>
      </c>
      <c r="C1182" s="57"/>
      <c r="D1182" t="s" s="58">
        <v>1743</v>
      </c>
      <c r="E1182" t="s" s="58">
        <v>1701</v>
      </c>
      <c r="F1182" s="59">
        <v>5007</v>
      </c>
      <c r="G1182" t="s" s="58">
        <v>1739</v>
      </c>
      <c r="H1182" s="60">
        <v>2023</v>
      </c>
      <c r="I1182" t="s" s="58">
        <v>1348</v>
      </c>
      <c r="J1182" t="s" s="72">
        <v>490</v>
      </c>
      <c r="K1182" t="s" s="118">
        <v>1349</v>
      </c>
      <c r="L1182" s="36">
        <v>45.43</v>
      </c>
      <c r="M1182" s="60">
        <f>SUM(O1182:X1182)</f>
        <v>0</v>
      </c>
      <c r="N1182" s="36">
        <f>L1182*M1182</f>
        <v>0</v>
      </c>
      <c r="O1182" s="62"/>
      <c r="P1182" s="62"/>
      <c r="Q1182" s="62"/>
      <c r="R1182" s="62"/>
      <c r="S1182" s="62"/>
      <c r="T1182" s="62"/>
      <c r="U1182" s="62"/>
      <c r="V1182" s="62"/>
      <c r="W1182" s="62"/>
      <c r="X1182" s="62"/>
    </row>
    <row r="1183" s="6" customFormat="1" ht="12.75" customHeight="1">
      <c r="A1183" t="s" s="52">
        <f>IF(E1183=E1184,IF(F1183=F1184,IF(K1183=K1184,"ne",IF(K1184=K1185,"ano","ne")),IF(F1183=F1182,"ano",IF(F1184=F1185,"ano","ne"))),"ano")</f>
        <v>41</v>
      </c>
      <c r="B1183" s="56">
        <v>45292</v>
      </c>
      <c r="C1183" s="57"/>
      <c r="D1183" t="s" s="58">
        <v>1744</v>
      </c>
      <c r="E1183" t="s" s="58">
        <v>1701</v>
      </c>
      <c r="F1183" s="59">
        <v>5007</v>
      </c>
      <c r="G1183" t="s" s="58">
        <v>1739</v>
      </c>
      <c r="H1183" s="60">
        <v>2023</v>
      </c>
      <c r="I1183" t="s" s="58">
        <v>1355</v>
      </c>
      <c r="J1183" t="s" s="72">
        <v>504</v>
      </c>
      <c r="K1183" t="s" s="124">
        <v>1356</v>
      </c>
      <c r="L1183" s="36">
        <v>45.43</v>
      </c>
      <c r="M1183" s="60">
        <f>SUM(O1183:X1183)</f>
        <v>0</v>
      </c>
      <c r="N1183" s="36">
        <f>L1183*M1183</f>
        <v>0</v>
      </c>
      <c r="O1183" s="62"/>
      <c r="P1183" s="62"/>
      <c r="Q1183" s="62"/>
      <c r="R1183" s="62"/>
      <c r="S1183" s="62"/>
      <c r="T1183" s="62"/>
      <c r="U1183" s="62"/>
      <c r="V1183" s="62"/>
      <c r="W1183" s="62"/>
      <c r="X1183" s="62"/>
    </row>
    <row r="1184" s="6" customFormat="1" ht="12" customHeight="1">
      <c r="A1184" t="s" s="52">
        <f>IF(E1184=E1185,IF(F1184=F1185,IF(K1184=K1185,"ne",IF(K1185=K1186,"ano","ne")),IF(F1184=F1183,"ano",IF(F1185=F1186,"ano","ne"))),"ano")</f>
        <v>41</v>
      </c>
      <c r="B1184" s="56">
        <v>45292</v>
      </c>
      <c r="C1184" s="57"/>
      <c r="D1184" t="s" s="58">
        <v>1745</v>
      </c>
      <c r="E1184" t="s" s="58">
        <v>1701</v>
      </c>
      <c r="F1184" s="59">
        <v>5007</v>
      </c>
      <c r="G1184" t="s" s="58">
        <v>1739</v>
      </c>
      <c r="H1184" s="60">
        <v>2023</v>
      </c>
      <c r="I1184" t="s" s="58">
        <v>1355</v>
      </c>
      <c r="J1184" t="s" s="72">
        <v>480</v>
      </c>
      <c r="K1184" t="s" s="124">
        <v>1356</v>
      </c>
      <c r="L1184" s="36">
        <v>45.43</v>
      </c>
      <c r="M1184" s="60">
        <f>SUM(O1184:X1184)</f>
        <v>0</v>
      </c>
      <c r="N1184" s="36">
        <f>L1184*M1184</f>
        <v>0</v>
      </c>
      <c r="O1184" s="62"/>
      <c r="P1184" s="62"/>
      <c r="Q1184" s="62"/>
      <c r="R1184" s="62"/>
      <c r="S1184" s="62"/>
      <c r="T1184" s="62"/>
      <c r="U1184" s="62"/>
      <c r="V1184" s="62"/>
      <c r="W1184" s="62"/>
      <c r="X1184" s="62"/>
    </row>
    <row r="1185" s="6" customFormat="1" ht="12" customHeight="1">
      <c r="A1185" t="s" s="52">
        <f>IF(E1185=E1186,IF(F1185=F1186,IF(K1185=K1186,"ne",IF(K1186=K1187,"ano","ne")),IF(F1185=F1184,"ano",IF(F1186=F1187,"ano","ne"))),"ano")</f>
        <v>41</v>
      </c>
      <c r="B1185" s="56">
        <v>45292</v>
      </c>
      <c r="C1185" s="57"/>
      <c r="D1185" t="s" s="58">
        <v>1746</v>
      </c>
      <c r="E1185" t="s" s="58">
        <v>1701</v>
      </c>
      <c r="F1185" s="59">
        <v>5007</v>
      </c>
      <c r="G1185" t="s" s="58">
        <v>1739</v>
      </c>
      <c r="H1185" s="60">
        <v>2023</v>
      </c>
      <c r="I1185" t="s" s="58">
        <v>1355</v>
      </c>
      <c r="J1185" t="s" s="72">
        <v>482</v>
      </c>
      <c r="K1185" t="s" s="124">
        <v>1356</v>
      </c>
      <c r="L1185" s="36">
        <v>45.43</v>
      </c>
      <c r="M1185" s="60">
        <f>SUM(O1185:X1185)</f>
        <v>0</v>
      </c>
      <c r="N1185" s="36">
        <f>L1185*M1185</f>
        <v>0</v>
      </c>
      <c r="O1185" s="62"/>
      <c r="P1185" s="62"/>
      <c r="Q1185" s="62"/>
      <c r="R1185" s="62"/>
      <c r="S1185" s="62"/>
      <c r="T1185" s="62"/>
      <c r="U1185" s="62"/>
      <c r="V1185" s="62"/>
      <c r="W1185" s="62"/>
      <c r="X1185" s="62"/>
    </row>
    <row r="1186" s="6" customFormat="1" ht="12" customHeight="1">
      <c r="A1186" t="s" s="52">
        <f>IF(E1186=E1187,IF(F1186=F1187,IF(K1186=K1187,"ne",IF(K1187=K1188,"ano","ne")),IF(F1186=F1185,"ano",IF(F1187=F1188,"ano","ne"))),"ano")</f>
        <v>41</v>
      </c>
      <c r="B1186" s="56">
        <v>45292</v>
      </c>
      <c r="C1186" s="57"/>
      <c r="D1186" t="s" s="58">
        <v>1747</v>
      </c>
      <c r="E1186" t="s" s="58">
        <v>1701</v>
      </c>
      <c r="F1186" s="59">
        <v>5007</v>
      </c>
      <c r="G1186" t="s" s="58">
        <v>1739</v>
      </c>
      <c r="H1186" s="60">
        <v>2023</v>
      </c>
      <c r="I1186" t="s" s="58">
        <v>1355</v>
      </c>
      <c r="J1186" t="s" s="72">
        <v>484</v>
      </c>
      <c r="K1186" t="s" s="124">
        <v>1356</v>
      </c>
      <c r="L1186" s="36">
        <v>45.43</v>
      </c>
      <c r="M1186" s="60">
        <f>SUM(O1186:X1186)</f>
        <v>0</v>
      </c>
      <c r="N1186" s="36">
        <f>L1186*M1186</f>
        <v>0</v>
      </c>
      <c r="O1186" s="62"/>
      <c r="P1186" s="62"/>
      <c r="Q1186" s="62"/>
      <c r="R1186" s="62"/>
      <c r="S1186" s="62"/>
      <c r="T1186" s="62"/>
      <c r="U1186" s="62"/>
      <c r="V1186" s="62"/>
      <c r="W1186" s="62"/>
      <c r="X1186" s="62"/>
    </row>
    <row r="1187" s="6" customFormat="1" ht="12.75" customHeight="1">
      <c r="A1187" t="s" s="52">
        <f>IF(E1187=E1188,IF(F1187=F1188,IF(K1187=K1188,"ne",IF(K1188=K1189,"ano","ne")),IF(F1187=F1186,"ano",IF(F1188=F1189,"ano","ne"))),"ano")</f>
        <v>64</v>
      </c>
      <c r="B1187" s="56">
        <v>45292</v>
      </c>
      <c r="C1187" s="57"/>
      <c r="D1187" t="s" s="58">
        <v>1748</v>
      </c>
      <c r="E1187" t="s" s="58">
        <v>1701</v>
      </c>
      <c r="F1187" s="59">
        <v>5007</v>
      </c>
      <c r="G1187" t="s" s="58">
        <v>1739</v>
      </c>
      <c r="H1187" s="60">
        <v>2023</v>
      </c>
      <c r="I1187" t="s" s="58">
        <v>1355</v>
      </c>
      <c r="J1187" t="s" s="72">
        <v>490</v>
      </c>
      <c r="K1187" t="s" s="124">
        <v>1356</v>
      </c>
      <c r="L1187" s="36">
        <v>45.43</v>
      </c>
      <c r="M1187" s="60">
        <f>SUM(O1187:X1187)</f>
        <v>0</v>
      </c>
      <c r="N1187" s="36">
        <f>L1187*M1187</f>
        <v>0</v>
      </c>
      <c r="O1187" s="62"/>
      <c r="P1187" s="62"/>
      <c r="Q1187" s="62"/>
      <c r="R1187" s="62"/>
      <c r="S1187" s="62"/>
      <c r="T1187" s="62"/>
      <c r="U1187" s="62"/>
      <c r="V1187" s="62"/>
      <c r="W1187" s="62"/>
      <c r="X1187" s="62"/>
    </row>
    <row r="1188" s="6" customFormat="1" ht="12.75" customHeight="1">
      <c r="A1188" t="s" s="52">
        <f>IF(E1188=E1189,IF(F1188=F1189,IF(K1188=K1189,"ne",IF(K1189=K1190,"ano","ne")),IF(F1188=F1187,"ano",IF(F1189=F1190,"ano","ne"))),"ano")</f>
        <v>41</v>
      </c>
      <c r="B1188" s="56">
        <v>45292</v>
      </c>
      <c r="C1188" s="57"/>
      <c r="D1188" t="s" s="58">
        <v>1749</v>
      </c>
      <c r="E1188" t="s" s="58">
        <v>1701</v>
      </c>
      <c r="F1188" s="59">
        <v>5007</v>
      </c>
      <c r="G1188" t="s" s="58">
        <v>1739</v>
      </c>
      <c r="H1188" s="60">
        <v>2023</v>
      </c>
      <c r="I1188" t="s" s="58">
        <v>1362</v>
      </c>
      <c r="J1188" t="s" s="72">
        <v>504</v>
      </c>
      <c r="K1188" t="s" s="82">
        <v>1363</v>
      </c>
      <c r="L1188" s="36">
        <v>45.43</v>
      </c>
      <c r="M1188" s="60">
        <f>SUM(O1188:X1188)</f>
        <v>0</v>
      </c>
      <c r="N1188" s="36">
        <f>L1188*M1188</f>
        <v>0</v>
      </c>
      <c r="O1188" s="62"/>
      <c r="P1188" s="62"/>
      <c r="Q1188" s="62"/>
      <c r="R1188" s="62"/>
      <c r="S1188" s="62"/>
      <c r="T1188" s="62"/>
      <c r="U1188" s="62"/>
      <c r="V1188" s="62"/>
      <c r="W1188" s="62"/>
      <c r="X1188" s="62"/>
    </row>
    <row r="1189" s="6" customFormat="1" ht="12" customHeight="1">
      <c r="A1189" t="s" s="52">
        <f>IF(E1189=E1190,IF(F1189=F1190,IF(K1189=K1190,"ne",IF(K1190=K1191,"ano","ne")),IF(F1189=F1188,"ano",IF(F1190=F1191,"ano","ne"))),"ano")</f>
        <v>41</v>
      </c>
      <c r="B1189" s="56">
        <v>45292</v>
      </c>
      <c r="C1189" s="57"/>
      <c r="D1189" t="s" s="58">
        <v>1750</v>
      </c>
      <c r="E1189" t="s" s="58">
        <v>1701</v>
      </c>
      <c r="F1189" s="59">
        <v>5007</v>
      </c>
      <c r="G1189" t="s" s="58">
        <v>1739</v>
      </c>
      <c r="H1189" s="60">
        <v>2023</v>
      </c>
      <c r="I1189" t="s" s="58">
        <v>1362</v>
      </c>
      <c r="J1189" t="s" s="72">
        <v>480</v>
      </c>
      <c r="K1189" t="s" s="82">
        <v>1363</v>
      </c>
      <c r="L1189" s="36">
        <v>45.43</v>
      </c>
      <c r="M1189" s="60">
        <f>SUM(O1189:X1189)</f>
        <v>0</v>
      </c>
      <c r="N1189" s="36">
        <f>L1189*M1189</f>
        <v>0</v>
      </c>
      <c r="O1189" s="62"/>
      <c r="P1189" s="62"/>
      <c r="Q1189" s="62"/>
      <c r="R1189" s="62"/>
      <c r="S1189" s="62"/>
      <c r="T1189" s="62"/>
      <c r="U1189" s="62"/>
      <c r="V1189" s="62"/>
      <c r="W1189" s="62"/>
      <c r="X1189" s="62"/>
    </row>
    <row r="1190" s="6" customFormat="1" ht="12" customHeight="1">
      <c r="A1190" t="s" s="52">
        <f>IF(E1190=E1191,IF(F1190=F1191,IF(K1190=K1191,"ne",IF(K1191=K1192,"ano","ne")),IF(F1190=F1189,"ano",IF(F1191=F1192,"ano","ne"))),"ano")</f>
        <v>41</v>
      </c>
      <c r="B1190" s="56">
        <v>45292</v>
      </c>
      <c r="C1190" s="57"/>
      <c r="D1190" t="s" s="58">
        <v>1751</v>
      </c>
      <c r="E1190" t="s" s="58">
        <v>1701</v>
      </c>
      <c r="F1190" s="59">
        <v>5007</v>
      </c>
      <c r="G1190" t="s" s="58">
        <v>1739</v>
      </c>
      <c r="H1190" s="60">
        <v>2023</v>
      </c>
      <c r="I1190" t="s" s="58">
        <v>1362</v>
      </c>
      <c r="J1190" t="s" s="72">
        <v>482</v>
      </c>
      <c r="K1190" t="s" s="82">
        <v>1363</v>
      </c>
      <c r="L1190" s="36">
        <v>45.43</v>
      </c>
      <c r="M1190" s="60">
        <f>SUM(O1190:X1190)</f>
        <v>0</v>
      </c>
      <c r="N1190" s="36">
        <f>L1190*M1190</f>
        <v>0</v>
      </c>
      <c r="O1190" s="62"/>
      <c r="P1190" s="62"/>
      <c r="Q1190" s="62"/>
      <c r="R1190" s="62"/>
      <c r="S1190" s="62"/>
      <c r="T1190" s="62"/>
      <c r="U1190" s="62"/>
      <c r="V1190" s="62"/>
      <c r="W1190" s="62"/>
      <c r="X1190" s="62"/>
    </row>
    <row r="1191" s="6" customFormat="1" ht="12" customHeight="1">
      <c r="A1191" t="s" s="52">
        <f>IF(E1191=E1192,IF(F1191=F1192,IF(K1191=K1192,"ne",IF(K1192=K1193,"ano","ne")),IF(F1191=F1190,"ano",IF(F1192=F1193,"ano","ne"))),"ano")</f>
        <v>41</v>
      </c>
      <c r="B1191" s="56">
        <v>45292</v>
      </c>
      <c r="C1191" s="57"/>
      <c r="D1191" t="s" s="58">
        <v>1752</v>
      </c>
      <c r="E1191" t="s" s="58">
        <v>1701</v>
      </c>
      <c r="F1191" s="59">
        <v>5007</v>
      </c>
      <c r="G1191" t="s" s="58">
        <v>1739</v>
      </c>
      <c r="H1191" s="60">
        <v>2023</v>
      </c>
      <c r="I1191" t="s" s="58">
        <v>1362</v>
      </c>
      <c r="J1191" t="s" s="72">
        <v>484</v>
      </c>
      <c r="K1191" t="s" s="82">
        <v>1363</v>
      </c>
      <c r="L1191" s="36">
        <v>45.43</v>
      </c>
      <c r="M1191" s="60">
        <f>SUM(O1191:X1191)</f>
        <v>0</v>
      </c>
      <c r="N1191" s="36">
        <f>L1191*M1191</f>
        <v>0</v>
      </c>
      <c r="O1191" s="62"/>
      <c r="P1191" s="62"/>
      <c r="Q1191" s="62"/>
      <c r="R1191" s="62"/>
      <c r="S1191" s="62"/>
      <c r="T1191" s="62"/>
      <c r="U1191" s="62"/>
      <c r="V1191" s="62"/>
      <c r="W1191" s="62"/>
      <c r="X1191" s="62"/>
    </row>
    <row r="1192" s="6" customFormat="1" ht="12.75" customHeight="1">
      <c r="A1192" t="s" s="52">
        <f>IF(E1192=E1193,IF(F1192=F1193,IF(K1192=K1193,"ne",IF(K1193=K1194,"ano","ne")),IF(F1192=F1191,"ano",IF(F1193=F1194,"ano","ne"))),"ano")</f>
        <v>64</v>
      </c>
      <c r="B1192" s="56">
        <v>45292</v>
      </c>
      <c r="C1192" s="57"/>
      <c r="D1192" t="s" s="58">
        <v>1753</v>
      </c>
      <c r="E1192" t="s" s="58">
        <v>1701</v>
      </c>
      <c r="F1192" s="59">
        <v>5007</v>
      </c>
      <c r="G1192" t="s" s="58">
        <v>1739</v>
      </c>
      <c r="H1192" s="60">
        <v>2023</v>
      </c>
      <c r="I1192" t="s" s="58">
        <v>1362</v>
      </c>
      <c r="J1192" t="s" s="72">
        <v>490</v>
      </c>
      <c r="K1192" t="s" s="82">
        <v>1363</v>
      </c>
      <c r="L1192" s="36">
        <v>45.43</v>
      </c>
      <c r="M1192" s="60">
        <f>SUM(O1192:X1192)</f>
        <v>0</v>
      </c>
      <c r="N1192" s="36">
        <f>L1192*M1192</f>
        <v>0</v>
      </c>
      <c r="O1192" s="62"/>
      <c r="P1192" s="62"/>
      <c r="Q1192" s="62"/>
      <c r="R1192" s="62"/>
      <c r="S1192" s="62"/>
      <c r="T1192" s="62"/>
      <c r="U1192" s="62"/>
      <c r="V1192" s="62"/>
      <c r="W1192" s="62"/>
      <c r="X1192" s="62"/>
    </row>
    <row r="1193" s="6" customFormat="1" ht="12.75" customHeight="1">
      <c r="A1193" t="s" s="52">
        <f>IF(E1193=E1194,IF(F1193=F1194,IF(K1193=K1194,"ne",IF(K1194=K1195,"ano","ne")),IF(F1193=F1192,"ano",IF(F1194=F1195,"ano","ne"))),"ano")</f>
        <v>41</v>
      </c>
      <c r="B1193" s="56">
        <v>45292</v>
      </c>
      <c r="C1193" s="57"/>
      <c r="D1193" t="s" s="58">
        <v>1754</v>
      </c>
      <c r="E1193" t="s" s="58">
        <v>1701</v>
      </c>
      <c r="F1193" s="59">
        <v>5007</v>
      </c>
      <c r="G1193" t="s" s="58">
        <v>1739</v>
      </c>
      <c r="H1193" s="60">
        <v>2023</v>
      </c>
      <c r="I1193" t="s" s="58">
        <v>1369</v>
      </c>
      <c r="J1193" t="s" s="72">
        <v>504</v>
      </c>
      <c r="K1193" t="s" s="81">
        <v>1369</v>
      </c>
      <c r="L1193" s="36">
        <v>45.43</v>
      </c>
      <c r="M1193" s="60">
        <f>SUM(O1193:X1193)</f>
        <v>0</v>
      </c>
      <c r="N1193" s="36">
        <f>L1193*M1193</f>
        <v>0</v>
      </c>
      <c r="O1193" s="62"/>
      <c r="P1193" s="62"/>
      <c r="Q1193" s="62"/>
      <c r="R1193" s="62"/>
      <c r="S1193" s="62"/>
      <c r="T1193" s="62"/>
      <c r="U1193" s="62"/>
      <c r="V1193" s="62"/>
      <c r="W1193" s="62"/>
      <c r="X1193" s="62"/>
    </row>
    <row r="1194" s="6" customFormat="1" ht="12" customHeight="1">
      <c r="A1194" t="s" s="52">
        <f>IF(E1194=E1195,IF(F1194=F1195,IF(K1194=K1195,"ne",IF(K1195=K1196,"ano","ne")),IF(F1194=F1193,"ano",IF(F1195=F1196,"ano","ne"))),"ano")</f>
        <v>41</v>
      </c>
      <c r="B1194" s="56">
        <v>45292</v>
      </c>
      <c r="C1194" s="57"/>
      <c r="D1194" t="s" s="58">
        <v>1755</v>
      </c>
      <c r="E1194" t="s" s="58">
        <v>1701</v>
      </c>
      <c r="F1194" s="59">
        <v>5007</v>
      </c>
      <c r="G1194" t="s" s="58">
        <v>1739</v>
      </c>
      <c r="H1194" s="60">
        <v>2023</v>
      </c>
      <c r="I1194" t="s" s="58">
        <v>1369</v>
      </c>
      <c r="J1194" t="s" s="72">
        <v>480</v>
      </c>
      <c r="K1194" t="s" s="81">
        <v>1369</v>
      </c>
      <c r="L1194" s="36">
        <v>45.43</v>
      </c>
      <c r="M1194" s="60">
        <f>SUM(O1194:X1194)</f>
        <v>0</v>
      </c>
      <c r="N1194" s="36">
        <f>L1194*M1194</f>
        <v>0</v>
      </c>
      <c r="O1194" s="62"/>
      <c r="P1194" s="62"/>
      <c r="Q1194" s="62"/>
      <c r="R1194" s="62"/>
      <c r="S1194" s="62"/>
      <c r="T1194" s="62"/>
      <c r="U1194" s="62"/>
      <c r="V1194" s="62"/>
      <c r="W1194" s="62"/>
      <c r="X1194" s="62"/>
    </row>
    <row r="1195" s="6" customFormat="1" ht="12" customHeight="1">
      <c r="A1195" t="s" s="52">
        <f>IF(E1195=E1196,IF(F1195=F1196,IF(K1195=K1196,"ne",IF(K1196=K1197,"ano","ne")),IF(F1195=F1194,"ano",IF(F1196=F1197,"ano","ne"))),"ano")</f>
        <v>41</v>
      </c>
      <c r="B1195" s="56">
        <v>45292</v>
      </c>
      <c r="C1195" s="57"/>
      <c r="D1195" t="s" s="58">
        <v>1756</v>
      </c>
      <c r="E1195" t="s" s="58">
        <v>1701</v>
      </c>
      <c r="F1195" s="59">
        <v>5007</v>
      </c>
      <c r="G1195" t="s" s="58">
        <v>1739</v>
      </c>
      <c r="H1195" s="60">
        <v>2023</v>
      </c>
      <c r="I1195" t="s" s="58">
        <v>1369</v>
      </c>
      <c r="J1195" t="s" s="72">
        <v>482</v>
      </c>
      <c r="K1195" t="s" s="81">
        <v>1369</v>
      </c>
      <c r="L1195" s="36">
        <v>45.43</v>
      </c>
      <c r="M1195" s="60">
        <f>SUM(O1195:X1195)</f>
        <v>0</v>
      </c>
      <c r="N1195" s="36">
        <f>L1195*M1195</f>
        <v>0</v>
      </c>
      <c r="O1195" s="62"/>
      <c r="P1195" s="62"/>
      <c r="Q1195" s="62"/>
      <c r="R1195" s="62"/>
      <c r="S1195" s="62"/>
      <c r="T1195" s="62"/>
      <c r="U1195" s="62"/>
      <c r="V1195" s="62"/>
      <c r="W1195" s="62"/>
      <c r="X1195" s="62"/>
    </row>
    <row r="1196" s="6" customFormat="1" ht="12" customHeight="1">
      <c r="A1196" t="s" s="52">
        <f>IF(E1196=E1197,IF(F1196=F1197,IF(K1196=K1197,"ne",IF(K1197=K1198,"ano","ne")),IF(F1196=F1195,"ano",IF(F1197=F1198,"ano","ne"))),"ano")</f>
        <v>41</v>
      </c>
      <c r="B1196" s="56">
        <v>45292</v>
      </c>
      <c r="C1196" s="57"/>
      <c r="D1196" t="s" s="58">
        <v>1757</v>
      </c>
      <c r="E1196" t="s" s="58">
        <v>1701</v>
      </c>
      <c r="F1196" s="59">
        <v>5007</v>
      </c>
      <c r="G1196" t="s" s="58">
        <v>1739</v>
      </c>
      <c r="H1196" s="60">
        <v>2023</v>
      </c>
      <c r="I1196" t="s" s="58">
        <v>1369</v>
      </c>
      <c r="J1196" t="s" s="72">
        <v>484</v>
      </c>
      <c r="K1196" t="s" s="81">
        <v>1369</v>
      </c>
      <c r="L1196" s="36">
        <v>45.43</v>
      </c>
      <c r="M1196" s="60">
        <f>SUM(O1196:X1196)</f>
        <v>0</v>
      </c>
      <c r="N1196" s="36">
        <f>L1196*M1196</f>
        <v>0</v>
      </c>
      <c r="O1196" s="62"/>
      <c r="P1196" s="62"/>
      <c r="Q1196" s="62"/>
      <c r="R1196" s="62"/>
      <c r="S1196" s="62"/>
      <c r="T1196" s="62"/>
      <c r="U1196" s="62"/>
      <c r="V1196" s="62"/>
      <c r="W1196" s="62"/>
      <c r="X1196" s="62"/>
    </row>
    <row r="1197" s="6" customFormat="1" ht="12.75" customHeight="1">
      <c r="A1197" t="s" s="52">
        <f>IF(E1197=E1198,IF(F1197=F1198,IF(K1197=K1198,"ne",IF(K1198=K1199,"ano","ne")),IF(F1197=F1196,"ano",IF(F1198=F1199,"ano","ne"))),"ano")</f>
        <v>64</v>
      </c>
      <c r="B1197" s="56">
        <v>45292</v>
      </c>
      <c r="C1197" s="57"/>
      <c r="D1197" t="s" s="58">
        <v>1758</v>
      </c>
      <c r="E1197" t="s" s="58">
        <v>1701</v>
      </c>
      <c r="F1197" s="59">
        <v>5007</v>
      </c>
      <c r="G1197" t="s" s="58">
        <v>1739</v>
      </c>
      <c r="H1197" s="60">
        <v>2023</v>
      </c>
      <c r="I1197" t="s" s="58">
        <v>1369</v>
      </c>
      <c r="J1197" t="s" s="72">
        <v>490</v>
      </c>
      <c r="K1197" t="s" s="81">
        <v>1369</v>
      </c>
      <c r="L1197" s="36">
        <v>45.43</v>
      </c>
      <c r="M1197" s="60">
        <f>SUM(O1197:X1197)</f>
        <v>0</v>
      </c>
      <c r="N1197" s="36">
        <f>L1197*M1197</f>
        <v>0</v>
      </c>
      <c r="O1197" s="62"/>
      <c r="P1197" s="62"/>
      <c r="Q1197" s="62"/>
      <c r="R1197" s="62"/>
      <c r="S1197" s="62"/>
      <c r="T1197" s="62"/>
      <c r="U1197" s="62"/>
      <c r="V1197" s="62"/>
      <c r="W1197" s="62"/>
      <c r="X1197" s="62"/>
    </row>
    <row r="1198" s="6" customFormat="1" ht="12.75" customHeight="1">
      <c r="A1198" t="s" s="52">
        <f>IF(E1198=E1199,IF(F1198=F1199,IF(K1198=K1199,"ne",IF(K1199=K1200,"ano","ne")),IF(F1198=F1197,"ano",IF(F1199=F1200,"ano","ne"))),"ano")</f>
        <v>41</v>
      </c>
      <c r="B1198" s="56">
        <v>45292</v>
      </c>
      <c r="C1198" s="57"/>
      <c r="D1198" t="s" s="58">
        <v>1759</v>
      </c>
      <c r="E1198" t="s" s="58">
        <v>1701</v>
      </c>
      <c r="F1198" s="59">
        <v>5008</v>
      </c>
      <c r="G1198" t="s" s="58">
        <v>1760</v>
      </c>
      <c r="H1198" s="60">
        <v>2023</v>
      </c>
      <c r="I1198" t="s" s="58">
        <v>1348</v>
      </c>
      <c r="J1198" t="s" s="72">
        <v>504</v>
      </c>
      <c r="K1198" t="s" s="118">
        <v>1349</v>
      </c>
      <c r="L1198" s="36">
        <v>29.52</v>
      </c>
      <c r="M1198" s="60">
        <f>SUM(O1198:X1198)</f>
        <v>0</v>
      </c>
      <c r="N1198" s="36">
        <f>L1198*M1198</f>
        <v>0</v>
      </c>
      <c r="O1198" s="62"/>
      <c r="P1198" s="62"/>
      <c r="Q1198" s="62"/>
      <c r="R1198" s="62"/>
      <c r="S1198" s="62"/>
      <c r="T1198" s="62"/>
      <c r="U1198" s="62"/>
      <c r="V1198" s="62"/>
      <c r="W1198" s="62"/>
      <c r="X1198" s="62"/>
    </row>
    <row r="1199" s="6" customFormat="1" ht="12" customHeight="1">
      <c r="A1199" t="s" s="52">
        <f>IF(E1199=E1200,IF(F1199=F1200,IF(K1199=K1200,"ne",IF(K1200=K1201,"ano","ne")),IF(F1199=F1198,"ano",IF(F1200=F1201,"ano","ne"))),"ano")</f>
        <v>41</v>
      </c>
      <c r="B1199" s="56">
        <v>45292</v>
      </c>
      <c r="C1199" s="57"/>
      <c r="D1199" t="s" s="58">
        <v>1761</v>
      </c>
      <c r="E1199" t="s" s="58">
        <v>1701</v>
      </c>
      <c r="F1199" s="59">
        <v>5008</v>
      </c>
      <c r="G1199" t="s" s="58">
        <v>1760</v>
      </c>
      <c r="H1199" s="60">
        <v>2023</v>
      </c>
      <c r="I1199" t="s" s="58">
        <v>1348</v>
      </c>
      <c r="J1199" t="s" s="72">
        <v>480</v>
      </c>
      <c r="K1199" t="s" s="118">
        <v>1349</v>
      </c>
      <c r="L1199" s="36">
        <v>29.52</v>
      </c>
      <c r="M1199" s="60">
        <f>SUM(O1199:X1199)</f>
        <v>0</v>
      </c>
      <c r="N1199" s="36">
        <f>L1199*M1199</f>
        <v>0</v>
      </c>
      <c r="O1199" s="62"/>
      <c r="P1199" s="62"/>
      <c r="Q1199" s="62"/>
      <c r="R1199" s="62"/>
      <c r="S1199" s="62"/>
      <c r="T1199" s="62"/>
      <c r="U1199" s="62"/>
      <c r="V1199" s="62"/>
      <c r="W1199" s="62"/>
      <c r="X1199" s="62"/>
    </row>
    <row r="1200" s="6" customFormat="1" ht="12" customHeight="1">
      <c r="A1200" t="s" s="52">
        <f>IF(E1200=E1201,IF(F1200=F1201,IF(K1200=K1201,"ne",IF(K1201=K1202,"ano","ne")),IF(F1200=F1199,"ano",IF(F1201=F1202,"ano","ne"))),"ano")</f>
        <v>41</v>
      </c>
      <c r="B1200" s="56">
        <v>45292</v>
      </c>
      <c r="C1200" s="57"/>
      <c r="D1200" t="s" s="58">
        <v>1762</v>
      </c>
      <c r="E1200" t="s" s="58">
        <v>1701</v>
      </c>
      <c r="F1200" s="59">
        <v>5008</v>
      </c>
      <c r="G1200" t="s" s="58">
        <v>1760</v>
      </c>
      <c r="H1200" s="60">
        <v>2023</v>
      </c>
      <c r="I1200" t="s" s="58">
        <v>1348</v>
      </c>
      <c r="J1200" t="s" s="72">
        <v>482</v>
      </c>
      <c r="K1200" t="s" s="118">
        <v>1349</v>
      </c>
      <c r="L1200" s="36">
        <v>29.52</v>
      </c>
      <c r="M1200" s="60">
        <f>SUM(O1200:X1200)</f>
        <v>0</v>
      </c>
      <c r="N1200" s="36">
        <f>L1200*M1200</f>
        <v>0</v>
      </c>
      <c r="O1200" s="62"/>
      <c r="P1200" s="62"/>
      <c r="Q1200" s="62"/>
      <c r="R1200" s="62"/>
      <c r="S1200" s="62"/>
      <c r="T1200" s="62"/>
      <c r="U1200" s="62"/>
      <c r="V1200" s="62"/>
      <c r="W1200" s="62"/>
      <c r="X1200" s="62"/>
    </row>
    <row r="1201" s="6" customFormat="1" ht="12" customHeight="1">
      <c r="A1201" t="s" s="52">
        <f>IF(E1201=E1202,IF(F1201=F1202,IF(K1201=K1202,"ne",IF(K1202=K1203,"ano","ne")),IF(F1201=F1200,"ano",IF(F1202=F1203,"ano","ne"))),"ano")</f>
        <v>41</v>
      </c>
      <c r="B1201" s="56">
        <v>45292</v>
      </c>
      <c r="C1201" s="57"/>
      <c r="D1201" t="s" s="58">
        <v>1763</v>
      </c>
      <c r="E1201" t="s" s="58">
        <v>1701</v>
      </c>
      <c r="F1201" s="59">
        <v>5008</v>
      </c>
      <c r="G1201" t="s" s="58">
        <v>1760</v>
      </c>
      <c r="H1201" s="60">
        <v>2023</v>
      </c>
      <c r="I1201" t="s" s="58">
        <v>1348</v>
      </c>
      <c r="J1201" t="s" s="72">
        <v>484</v>
      </c>
      <c r="K1201" t="s" s="118">
        <v>1349</v>
      </c>
      <c r="L1201" s="36">
        <v>29.52</v>
      </c>
      <c r="M1201" s="60">
        <f>SUM(O1201:X1201)</f>
        <v>0</v>
      </c>
      <c r="N1201" s="36">
        <f>L1201*M1201</f>
        <v>0</v>
      </c>
      <c r="O1201" s="62"/>
      <c r="P1201" s="62"/>
      <c r="Q1201" s="62"/>
      <c r="R1201" s="62"/>
      <c r="S1201" s="62"/>
      <c r="T1201" s="62"/>
      <c r="U1201" s="62"/>
      <c r="V1201" s="62"/>
      <c r="W1201" s="62"/>
      <c r="X1201" s="62"/>
    </row>
    <row r="1202" s="6" customFormat="1" ht="12.75" customHeight="1">
      <c r="A1202" t="s" s="52">
        <f>IF(E1202=E1203,IF(F1202=F1203,IF(K1202=K1203,"ne",IF(K1203=K1204,"ano","ne")),IF(F1202=F1201,"ano",IF(F1203=F1204,"ano","ne"))),"ano")</f>
        <v>64</v>
      </c>
      <c r="B1202" s="56">
        <v>45292</v>
      </c>
      <c r="C1202" s="57"/>
      <c r="D1202" t="s" s="58">
        <v>1764</v>
      </c>
      <c r="E1202" t="s" s="58">
        <v>1701</v>
      </c>
      <c r="F1202" s="59">
        <v>5008</v>
      </c>
      <c r="G1202" t="s" s="58">
        <v>1760</v>
      </c>
      <c r="H1202" s="60">
        <v>2023</v>
      </c>
      <c r="I1202" t="s" s="58">
        <v>1348</v>
      </c>
      <c r="J1202" t="s" s="72">
        <v>490</v>
      </c>
      <c r="K1202" t="s" s="118">
        <v>1349</v>
      </c>
      <c r="L1202" s="36">
        <v>29.52</v>
      </c>
      <c r="M1202" s="60">
        <f>SUM(O1202:X1202)</f>
        <v>0</v>
      </c>
      <c r="N1202" s="36">
        <f>L1202*M1202</f>
        <v>0</v>
      </c>
      <c r="O1202" s="62"/>
      <c r="P1202" s="62"/>
      <c r="Q1202" s="62"/>
      <c r="R1202" s="62"/>
      <c r="S1202" s="62"/>
      <c r="T1202" s="62"/>
      <c r="U1202" s="62"/>
      <c r="V1202" s="62"/>
      <c r="W1202" s="62"/>
      <c r="X1202" s="62"/>
    </row>
    <row r="1203" s="6" customFormat="1" ht="12.75" customHeight="1">
      <c r="A1203" t="s" s="52">
        <f>IF(E1203=E1204,IF(F1203=F1204,IF(K1203=K1204,"ne",IF(K1204=K1205,"ano","ne")),IF(F1203=F1202,"ano",IF(F1204=F1205,"ano","ne"))),"ano")</f>
        <v>41</v>
      </c>
      <c r="B1203" s="56">
        <v>45292</v>
      </c>
      <c r="C1203" s="57"/>
      <c r="D1203" t="s" s="58">
        <v>1765</v>
      </c>
      <c r="E1203" t="s" s="58">
        <v>1701</v>
      </c>
      <c r="F1203" s="59">
        <v>5008</v>
      </c>
      <c r="G1203" t="s" s="58">
        <v>1760</v>
      </c>
      <c r="H1203" s="60">
        <v>2023</v>
      </c>
      <c r="I1203" t="s" s="58">
        <v>1355</v>
      </c>
      <c r="J1203" t="s" s="72">
        <v>504</v>
      </c>
      <c r="K1203" t="s" s="124">
        <v>1356</v>
      </c>
      <c r="L1203" s="36">
        <v>29.52</v>
      </c>
      <c r="M1203" s="60">
        <f>SUM(O1203:X1203)</f>
        <v>0</v>
      </c>
      <c r="N1203" s="36">
        <f>L1203*M1203</f>
        <v>0</v>
      </c>
      <c r="O1203" s="62"/>
      <c r="P1203" s="62"/>
      <c r="Q1203" s="62"/>
      <c r="R1203" s="62"/>
      <c r="S1203" s="62"/>
      <c r="T1203" s="62"/>
      <c r="U1203" s="62"/>
      <c r="V1203" s="62"/>
      <c r="W1203" s="62"/>
      <c r="X1203" s="62"/>
    </row>
    <row r="1204" s="6" customFormat="1" ht="12" customHeight="1">
      <c r="A1204" t="s" s="52">
        <f>IF(E1204=E1205,IF(F1204=F1205,IF(K1204=K1205,"ne",IF(K1205=K1206,"ano","ne")),IF(F1204=F1203,"ano",IF(F1205=F1206,"ano","ne"))),"ano")</f>
        <v>41</v>
      </c>
      <c r="B1204" s="56">
        <v>45292</v>
      </c>
      <c r="C1204" s="57"/>
      <c r="D1204" t="s" s="58">
        <v>1766</v>
      </c>
      <c r="E1204" t="s" s="58">
        <v>1701</v>
      </c>
      <c r="F1204" s="59">
        <v>5008</v>
      </c>
      <c r="G1204" t="s" s="58">
        <v>1760</v>
      </c>
      <c r="H1204" s="60">
        <v>2023</v>
      </c>
      <c r="I1204" t="s" s="58">
        <v>1355</v>
      </c>
      <c r="J1204" t="s" s="72">
        <v>480</v>
      </c>
      <c r="K1204" t="s" s="124">
        <v>1356</v>
      </c>
      <c r="L1204" s="36">
        <v>29.52</v>
      </c>
      <c r="M1204" s="60">
        <f>SUM(O1204:X1204)</f>
        <v>0</v>
      </c>
      <c r="N1204" s="36">
        <f>L1204*M1204</f>
        <v>0</v>
      </c>
      <c r="O1204" s="62"/>
      <c r="P1204" s="62"/>
      <c r="Q1204" s="62"/>
      <c r="R1204" s="62"/>
      <c r="S1204" s="62"/>
      <c r="T1204" s="62"/>
      <c r="U1204" s="62"/>
      <c r="V1204" s="62"/>
      <c r="W1204" s="62"/>
      <c r="X1204" s="62"/>
    </row>
    <row r="1205" s="6" customFormat="1" ht="12" customHeight="1">
      <c r="A1205" t="s" s="52">
        <f>IF(E1205=E1206,IF(F1205=F1206,IF(K1205=K1206,"ne",IF(K1206=K1207,"ano","ne")),IF(F1205=F1204,"ano",IF(F1206=F1207,"ano","ne"))),"ano")</f>
        <v>41</v>
      </c>
      <c r="B1205" s="56">
        <v>45292</v>
      </c>
      <c r="C1205" s="57"/>
      <c r="D1205" t="s" s="58">
        <v>1767</v>
      </c>
      <c r="E1205" t="s" s="58">
        <v>1701</v>
      </c>
      <c r="F1205" s="59">
        <v>5008</v>
      </c>
      <c r="G1205" t="s" s="58">
        <v>1760</v>
      </c>
      <c r="H1205" s="60">
        <v>2023</v>
      </c>
      <c r="I1205" t="s" s="58">
        <v>1355</v>
      </c>
      <c r="J1205" t="s" s="72">
        <v>482</v>
      </c>
      <c r="K1205" t="s" s="124">
        <v>1356</v>
      </c>
      <c r="L1205" s="36">
        <v>29.52</v>
      </c>
      <c r="M1205" s="60">
        <f>SUM(O1205:X1205)</f>
        <v>0</v>
      </c>
      <c r="N1205" s="36">
        <f>L1205*M1205</f>
        <v>0</v>
      </c>
      <c r="O1205" s="62"/>
      <c r="P1205" s="62"/>
      <c r="Q1205" s="62"/>
      <c r="R1205" s="62"/>
      <c r="S1205" s="62"/>
      <c r="T1205" s="62"/>
      <c r="U1205" s="62"/>
      <c r="V1205" s="62"/>
      <c r="W1205" s="62"/>
      <c r="X1205" s="62"/>
    </row>
    <row r="1206" s="6" customFormat="1" ht="12" customHeight="1">
      <c r="A1206" t="s" s="52">
        <f>IF(E1206=E1207,IF(F1206=F1207,IF(K1206=K1207,"ne",IF(K1207=K1208,"ano","ne")),IF(F1206=F1205,"ano",IF(F1207=F1208,"ano","ne"))),"ano")</f>
        <v>41</v>
      </c>
      <c r="B1206" s="56">
        <v>45292</v>
      </c>
      <c r="C1206" s="57"/>
      <c r="D1206" t="s" s="58">
        <v>1768</v>
      </c>
      <c r="E1206" t="s" s="58">
        <v>1701</v>
      </c>
      <c r="F1206" s="59">
        <v>5008</v>
      </c>
      <c r="G1206" t="s" s="58">
        <v>1760</v>
      </c>
      <c r="H1206" s="60">
        <v>2023</v>
      </c>
      <c r="I1206" t="s" s="58">
        <v>1355</v>
      </c>
      <c r="J1206" t="s" s="72">
        <v>484</v>
      </c>
      <c r="K1206" t="s" s="124">
        <v>1356</v>
      </c>
      <c r="L1206" s="36">
        <v>29.52</v>
      </c>
      <c r="M1206" s="60">
        <f>SUM(O1206:X1206)</f>
        <v>0</v>
      </c>
      <c r="N1206" s="36">
        <f>L1206*M1206</f>
        <v>0</v>
      </c>
      <c r="O1206" s="62"/>
      <c r="P1206" s="62"/>
      <c r="Q1206" s="62"/>
      <c r="R1206" s="62"/>
      <c r="S1206" s="62"/>
      <c r="T1206" s="62"/>
      <c r="U1206" s="62"/>
      <c r="V1206" s="62"/>
      <c r="W1206" s="62"/>
      <c r="X1206" s="62"/>
    </row>
    <row r="1207" s="6" customFormat="1" ht="12.75" customHeight="1">
      <c r="A1207" t="s" s="52">
        <f>IF(E1207=E1208,IF(F1207=F1208,IF(K1207=K1208,"ne",IF(K1208=K1209,"ano","ne")),IF(F1207=F1206,"ano",IF(F1208=F1209,"ano","ne"))),"ano")</f>
        <v>64</v>
      </c>
      <c r="B1207" s="56">
        <v>45292</v>
      </c>
      <c r="C1207" s="57"/>
      <c r="D1207" t="s" s="58">
        <v>1769</v>
      </c>
      <c r="E1207" t="s" s="58">
        <v>1701</v>
      </c>
      <c r="F1207" s="59">
        <v>5008</v>
      </c>
      <c r="G1207" t="s" s="58">
        <v>1760</v>
      </c>
      <c r="H1207" s="60">
        <v>2023</v>
      </c>
      <c r="I1207" t="s" s="58">
        <v>1355</v>
      </c>
      <c r="J1207" t="s" s="72">
        <v>490</v>
      </c>
      <c r="K1207" t="s" s="124">
        <v>1356</v>
      </c>
      <c r="L1207" s="36">
        <v>29.52</v>
      </c>
      <c r="M1207" s="60">
        <f>SUM(O1207:X1207)</f>
        <v>0</v>
      </c>
      <c r="N1207" s="36">
        <f>L1207*M1207</f>
        <v>0</v>
      </c>
      <c r="O1207" s="62"/>
      <c r="P1207" s="62"/>
      <c r="Q1207" s="62"/>
      <c r="R1207" s="62"/>
      <c r="S1207" s="62"/>
      <c r="T1207" s="62"/>
      <c r="U1207" s="62"/>
      <c r="V1207" s="62"/>
      <c r="W1207" s="62"/>
      <c r="X1207" s="62"/>
    </row>
    <row r="1208" s="6" customFormat="1" ht="12.75" customHeight="1">
      <c r="A1208" t="s" s="52">
        <f>IF(E1208=E1209,IF(F1208=F1209,IF(K1208=K1209,"ne",IF(K1209=K1210,"ano","ne")),IF(F1208=F1207,"ano",IF(F1209=F1210,"ano","ne"))),"ano")</f>
        <v>41</v>
      </c>
      <c r="B1208" s="56">
        <v>45292</v>
      </c>
      <c r="C1208" s="57"/>
      <c r="D1208" t="s" s="58">
        <v>1770</v>
      </c>
      <c r="E1208" t="s" s="58">
        <v>1701</v>
      </c>
      <c r="F1208" s="59">
        <v>5008</v>
      </c>
      <c r="G1208" t="s" s="58">
        <v>1760</v>
      </c>
      <c r="H1208" s="60">
        <v>2023</v>
      </c>
      <c r="I1208" t="s" s="58">
        <v>1362</v>
      </c>
      <c r="J1208" t="s" s="72">
        <v>504</v>
      </c>
      <c r="K1208" t="s" s="82">
        <v>1363</v>
      </c>
      <c r="L1208" s="36">
        <v>29.52</v>
      </c>
      <c r="M1208" s="60">
        <f>SUM(O1208:X1208)</f>
        <v>0</v>
      </c>
      <c r="N1208" s="36">
        <f>L1208*M1208</f>
        <v>0</v>
      </c>
      <c r="O1208" s="62"/>
      <c r="P1208" s="62"/>
      <c r="Q1208" s="62"/>
      <c r="R1208" s="62"/>
      <c r="S1208" s="62"/>
      <c r="T1208" s="62"/>
      <c r="U1208" s="62"/>
      <c r="V1208" s="62"/>
      <c r="W1208" s="62"/>
      <c r="X1208" s="62"/>
    </row>
    <row r="1209" s="6" customFormat="1" ht="12" customHeight="1">
      <c r="A1209" t="s" s="52">
        <f>IF(E1209=E1210,IF(F1209=F1210,IF(K1209=K1210,"ne",IF(K1210=K1211,"ano","ne")),IF(F1209=F1208,"ano",IF(F1210=F1211,"ano","ne"))),"ano")</f>
        <v>41</v>
      </c>
      <c r="B1209" s="56">
        <v>45292</v>
      </c>
      <c r="C1209" s="57"/>
      <c r="D1209" t="s" s="58">
        <v>1771</v>
      </c>
      <c r="E1209" t="s" s="58">
        <v>1701</v>
      </c>
      <c r="F1209" s="59">
        <v>5008</v>
      </c>
      <c r="G1209" t="s" s="58">
        <v>1760</v>
      </c>
      <c r="H1209" s="60">
        <v>2023</v>
      </c>
      <c r="I1209" t="s" s="58">
        <v>1362</v>
      </c>
      <c r="J1209" t="s" s="72">
        <v>480</v>
      </c>
      <c r="K1209" t="s" s="82">
        <v>1363</v>
      </c>
      <c r="L1209" s="36">
        <v>29.52</v>
      </c>
      <c r="M1209" s="60">
        <f>SUM(O1209:X1209)</f>
        <v>0</v>
      </c>
      <c r="N1209" s="36">
        <f>L1209*M1209</f>
        <v>0</v>
      </c>
      <c r="O1209" s="62"/>
      <c r="P1209" s="62"/>
      <c r="Q1209" s="62"/>
      <c r="R1209" s="62"/>
      <c r="S1209" s="62"/>
      <c r="T1209" s="62"/>
      <c r="U1209" s="62"/>
      <c r="V1209" s="62"/>
      <c r="W1209" s="62"/>
      <c r="X1209" s="62"/>
    </row>
    <row r="1210" s="6" customFormat="1" ht="12" customHeight="1">
      <c r="A1210" t="s" s="52">
        <f>IF(E1210=E1211,IF(F1210=F1211,IF(K1210=K1211,"ne",IF(K1211=K1212,"ano","ne")),IF(F1210=F1209,"ano",IF(F1211=F1212,"ano","ne"))),"ano")</f>
        <v>41</v>
      </c>
      <c r="B1210" s="56">
        <v>45292</v>
      </c>
      <c r="C1210" s="57"/>
      <c r="D1210" t="s" s="58">
        <v>1772</v>
      </c>
      <c r="E1210" t="s" s="58">
        <v>1701</v>
      </c>
      <c r="F1210" s="59">
        <v>5008</v>
      </c>
      <c r="G1210" t="s" s="58">
        <v>1760</v>
      </c>
      <c r="H1210" s="60">
        <v>2023</v>
      </c>
      <c r="I1210" t="s" s="58">
        <v>1362</v>
      </c>
      <c r="J1210" t="s" s="72">
        <v>482</v>
      </c>
      <c r="K1210" t="s" s="82">
        <v>1363</v>
      </c>
      <c r="L1210" s="36">
        <v>29.52</v>
      </c>
      <c r="M1210" s="60">
        <f>SUM(O1210:X1210)</f>
        <v>0</v>
      </c>
      <c r="N1210" s="36">
        <f>L1210*M1210</f>
        <v>0</v>
      </c>
      <c r="O1210" s="62"/>
      <c r="P1210" s="62"/>
      <c r="Q1210" s="62"/>
      <c r="R1210" s="62"/>
      <c r="S1210" s="62"/>
      <c r="T1210" s="62"/>
      <c r="U1210" s="62"/>
      <c r="V1210" s="62"/>
      <c r="W1210" s="62"/>
      <c r="X1210" s="62"/>
    </row>
    <row r="1211" s="6" customFormat="1" ht="12" customHeight="1">
      <c r="A1211" t="s" s="52">
        <f>IF(E1211=E1212,IF(F1211=F1212,IF(K1211=K1212,"ne",IF(K1212=K1213,"ano","ne")),IF(F1211=F1210,"ano",IF(F1212=F1213,"ano","ne"))),"ano")</f>
        <v>41</v>
      </c>
      <c r="B1211" s="56">
        <v>45292</v>
      </c>
      <c r="C1211" s="57"/>
      <c r="D1211" t="s" s="58">
        <v>1773</v>
      </c>
      <c r="E1211" t="s" s="58">
        <v>1701</v>
      </c>
      <c r="F1211" s="59">
        <v>5008</v>
      </c>
      <c r="G1211" t="s" s="58">
        <v>1760</v>
      </c>
      <c r="H1211" s="60">
        <v>2023</v>
      </c>
      <c r="I1211" t="s" s="58">
        <v>1362</v>
      </c>
      <c r="J1211" t="s" s="72">
        <v>484</v>
      </c>
      <c r="K1211" t="s" s="82">
        <v>1363</v>
      </c>
      <c r="L1211" s="36">
        <v>29.52</v>
      </c>
      <c r="M1211" s="60">
        <f>SUM(O1211:X1211)</f>
        <v>0</v>
      </c>
      <c r="N1211" s="36">
        <f>L1211*M1211</f>
        <v>0</v>
      </c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</row>
    <row r="1212" s="6" customFormat="1" ht="12.75" customHeight="1">
      <c r="A1212" t="s" s="52">
        <f>IF(E1212=E1213,IF(F1212=F1213,IF(K1212=K1213,"ne",IF(K1213=K1214,"ano","ne")),IF(F1212=F1211,"ano",IF(F1213=F1214,"ano","ne"))),"ano")</f>
        <v>64</v>
      </c>
      <c r="B1212" s="56">
        <v>45292</v>
      </c>
      <c r="C1212" s="57"/>
      <c r="D1212" t="s" s="58">
        <v>1774</v>
      </c>
      <c r="E1212" t="s" s="58">
        <v>1701</v>
      </c>
      <c r="F1212" s="59">
        <v>5008</v>
      </c>
      <c r="G1212" t="s" s="58">
        <v>1760</v>
      </c>
      <c r="H1212" s="60">
        <v>2023</v>
      </c>
      <c r="I1212" t="s" s="58">
        <v>1362</v>
      </c>
      <c r="J1212" t="s" s="72">
        <v>490</v>
      </c>
      <c r="K1212" t="s" s="82">
        <v>1363</v>
      </c>
      <c r="L1212" s="36">
        <v>29.52</v>
      </c>
      <c r="M1212" s="60">
        <f>SUM(O1212:X1212)</f>
        <v>0</v>
      </c>
      <c r="N1212" s="36">
        <f>L1212*M1212</f>
        <v>0</v>
      </c>
      <c r="O1212" s="62"/>
      <c r="P1212" s="62"/>
      <c r="Q1212" s="62"/>
      <c r="R1212" s="62"/>
      <c r="S1212" s="62"/>
      <c r="T1212" s="62"/>
      <c r="U1212" s="62"/>
      <c r="V1212" s="62"/>
      <c r="W1212" s="62"/>
      <c r="X1212" s="62"/>
    </row>
    <row r="1213" s="6" customFormat="1" ht="12.75" customHeight="1">
      <c r="A1213" t="s" s="52">
        <f>IF(E1213=E1214,IF(F1213=F1214,IF(K1213=K1214,"ne",IF(K1214=K1215,"ano","ne")),IF(F1213=F1212,"ano",IF(F1214=F1215,"ano","ne"))),"ano")</f>
        <v>41</v>
      </c>
      <c r="B1213" s="56">
        <v>45292</v>
      </c>
      <c r="C1213" s="57"/>
      <c r="D1213" t="s" s="58">
        <v>1775</v>
      </c>
      <c r="E1213" t="s" s="58">
        <v>1701</v>
      </c>
      <c r="F1213" s="59">
        <v>5008</v>
      </c>
      <c r="G1213" t="s" s="58">
        <v>1760</v>
      </c>
      <c r="H1213" s="60">
        <v>2023</v>
      </c>
      <c r="I1213" t="s" s="58">
        <v>1369</v>
      </c>
      <c r="J1213" t="s" s="72">
        <v>504</v>
      </c>
      <c r="K1213" t="s" s="81">
        <v>1369</v>
      </c>
      <c r="L1213" s="36">
        <v>29.52</v>
      </c>
      <c r="M1213" s="60">
        <f>SUM(O1213:X1213)</f>
        <v>0</v>
      </c>
      <c r="N1213" s="36">
        <f>L1213*M1213</f>
        <v>0</v>
      </c>
      <c r="O1213" s="62"/>
      <c r="P1213" s="62"/>
      <c r="Q1213" s="62"/>
      <c r="R1213" s="62"/>
      <c r="S1213" s="62"/>
      <c r="T1213" s="62"/>
      <c r="U1213" s="62"/>
      <c r="V1213" s="62"/>
      <c r="W1213" s="62"/>
      <c r="X1213" s="62"/>
    </row>
    <row r="1214" s="6" customFormat="1" ht="12" customHeight="1">
      <c r="A1214" t="s" s="52">
        <f>IF(E1214=E1215,IF(F1214=F1215,IF(K1214=K1215,"ne",IF(K1215=K1216,"ano","ne")),IF(F1214=F1213,"ano",IF(F1215=F1216,"ano","ne"))),"ano")</f>
        <v>41</v>
      </c>
      <c r="B1214" s="56">
        <v>45292</v>
      </c>
      <c r="C1214" s="57"/>
      <c r="D1214" t="s" s="58">
        <v>1776</v>
      </c>
      <c r="E1214" t="s" s="58">
        <v>1701</v>
      </c>
      <c r="F1214" s="59">
        <v>5008</v>
      </c>
      <c r="G1214" t="s" s="58">
        <v>1760</v>
      </c>
      <c r="H1214" s="60">
        <v>2023</v>
      </c>
      <c r="I1214" t="s" s="58">
        <v>1369</v>
      </c>
      <c r="J1214" t="s" s="72">
        <v>480</v>
      </c>
      <c r="K1214" t="s" s="81">
        <v>1369</v>
      </c>
      <c r="L1214" s="36">
        <v>29.52</v>
      </c>
      <c r="M1214" s="60">
        <f>SUM(O1214:X1214)</f>
        <v>0</v>
      </c>
      <c r="N1214" s="36">
        <f>L1214*M1214</f>
        <v>0</v>
      </c>
      <c r="O1214" s="62"/>
      <c r="P1214" s="62"/>
      <c r="Q1214" s="62"/>
      <c r="R1214" s="62"/>
      <c r="S1214" s="62"/>
      <c r="T1214" s="62"/>
      <c r="U1214" s="62"/>
      <c r="V1214" s="62"/>
      <c r="W1214" s="62"/>
      <c r="X1214" s="62"/>
    </row>
    <row r="1215" s="6" customFormat="1" ht="12" customHeight="1">
      <c r="A1215" t="s" s="52">
        <f>IF(E1215=E1216,IF(F1215=F1216,IF(K1215=K1216,"ne",IF(K1216=K1217,"ano","ne")),IF(F1215=F1214,"ano",IF(F1216=F1217,"ano","ne"))),"ano")</f>
        <v>41</v>
      </c>
      <c r="B1215" s="56">
        <v>45292</v>
      </c>
      <c r="C1215" s="57"/>
      <c r="D1215" t="s" s="58">
        <v>1777</v>
      </c>
      <c r="E1215" t="s" s="58">
        <v>1701</v>
      </c>
      <c r="F1215" s="59">
        <v>5008</v>
      </c>
      <c r="G1215" t="s" s="58">
        <v>1760</v>
      </c>
      <c r="H1215" s="60">
        <v>2023</v>
      </c>
      <c r="I1215" t="s" s="58">
        <v>1369</v>
      </c>
      <c r="J1215" t="s" s="72">
        <v>482</v>
      </c>
      <c r="K1215" t="s" s="81">
        <v>1369</v>
      </c>
      <c r="L1215" s="36">
        <v>29.52</v>
      </c>
      <c r="M1215" s="60">
        <f>SUM(O1215:X1215)</f>
        <v>0</v>
      </c>
      <c r="N1215" s="36">
        <f>L1215*M1215</f>
        <v>0</v>
      </c>
      <c r="O1215" s="62"/>
      <c r="P1215" s="62"/>
      <c r="Q1215" s="62"/>
      <c r="R1215" s="62"/>
      <c r="S1215" s="62"/>
      <c r="T1215" s="62"/>
      <c r="U1215" s="62"/>
      <c r="V1215" s="62"/>
      <c r="W1215" s="62"/>
      <c r="X1215" s="62"/>
    </row>
    <row r="1216" s="6" customFormat="1" ht="12" customHeight="1">
      <c r="A1216" t="s" s="52">
        <f>IF(E1216=E1217,IF(F1216=F1217,IF(K1216=K1217,"ne",IF(K1217=K1218,"ano","ne")),IF(F1216=F1215,"ano",IF(F1217=F1218,"ano","ne"))),"ano")</f>
        <v>41</v>
      </c>
      <c r="B1216" s="56">
        <v>45292</v>
      </c>
      <c r="C1216" s="57"/>
      <c r="D1216" t="s" s="58">
        <v>1778</v>
      </c>
      <c r="E1216" t="s" s="58">
        <v>1701</v>
      </c>
      <c r="F1216" s="59">
        <v>5008</v>
      </c>
      <c r="G1216" t="s" s="58">
        <v>1760</v>
      </c>
      <c r="H1216" s="60">
        <v>2023</v>
      </c>
      <c r="I1216" t="s" s="58">
        <v>1369</v>
      </c>
      <c r="J1216" t="s" s="72">
        <v>484</v>
      </c>
      <c r="K1216" t="s" s="81">
        <v>1369</v>
      </c>
      <c r="L1216" s="36">
        <v>29.52</v>
      </c>
      <c r="M1216" s="60">
        <f>SUM(O1216:X1216)</f>
        <v>0</v>
      </c>
      <c r="N1216" s="36">
        <f>L1216*M1216</f>
        <v>0</v>
      </c>
      <c r="O1216" s="62"/>
      <c r="P1216" s="62"/>
      <c r="Q1216" s="62"/>
      <c r="R1216" s="62"/>
      <c r="S1216" s="62"/>
      <c r="T1216" s="62"/>
      <c r="U1216" s="62"/>
      <c r="V1216" s="62"/>
      <c r="W1216" s="62"/>
      <c r="X1216" s="62"/>
    </row>
    <row r="1217" s="6" customFormat="1" ht="12.75" customHeight="1">
      <c r="A1217" t="s" s="52">
        <f>IF(E1217=E1218,IF(F1217=F1218,IF(K1217=K1218,"ne",IF(K1218=K1219,"ano","ne")),IF(F1217=F1216,"ano",IF(F1218=F1219,"ano","ne"))),"ano")</f>
        <v>64</v>
      </c>
      <c r="B1217" s="56">
        <v>45292</v>
      </c>
      <c r="C1217" s="57"/>
      <c r="D1217" t="s" s="58">
        <v>1779</v>
      </c>
      <c r="E1217" t="s" s="58">
        <v>1701</v>
      </c>
      <c r="F1217" s="59">
        <v>5008</v>
      </c>
      <c r="G1217" t="s" s="58">
        <v>1760</v>
      </c>
      <c r="H1217" s="60">
        <v>2023</v>
      </c>
      <c r="I1217" t="s" s="58">
        <v>1369</v>
      </c>
      <c r="J1217" t="s" s="72">
        <v>490</v>
      </c>
      <c r="K1217" t="s" s="81">
        <v>1369</v>
      </c>
      <c r="L1217" s="36">
        <v>29.52</v>
      </c>
      <c r="M1217" s="60">
        <f>SUM(O1217:X1217)</f>
        <v>0</v>
      </c>
      <c r="N1217" s="36">
        <f>L1217*M1217</f>
        <v>0</v>
      </c>
      <c r="O1217" s="62"/>
      <c r="P1217" s="62"/>
      <c r="Q1217" s="62"/>
      <c r="R1217" s="62"/>
      <c r="S1217" s="62"/>
      <c r="T1217" s="62"/>
      <c r="U1217" s="62"/>
      <c r="V1217" s="62"/>
      <c r="W1217" s="62"/>
      <c r="X1217" s="62"/>
    </row>
    <row r="1218" s="6" customFormat="1" ht="12.75" customHeight="1">
      <c r="A1218" t="s" s="52">
        <f>IF(E1218=E1219,IF(F1218=F1219,IF(K1218=K1219,"ne",IF(K1219=K1220,"ano","ne")),IF(F1218=F1217,"ano",IF(F1219=F1220,"ano","ne"))),"ano")</f>
        <v>41</v>
      </c>
      <c r="B1218" s="56">
        <v>45292</v>
      </c>
      <c r="C1218" t="s" s="63">
        <v>66</v>
      </c>
      <c r="D1218" t="s" s="58">
        <v>1780</v>
      </c>
      <c r="E1218" t="s" s="58">
        <v>1701</v>
      </c>
      <c r="F1218" s="59">
        <v>4569</v>
      </c>
      <c r="G1218" t="s" s="58">
        <v>1781</v>
      </c>
      <c r="H1218" s="60">
        <v>2021</v>
      </c>
      <c r="I1218" t="s" s="58">
        <v>1620</v>
      </c>
      <c r="J1218" t="s" s="72">
        <v>504</v>
      </c>
      <c r="K1218" t="s" s="128">
        <v>1621</v>
      </c>
      <c r="L1218" s="36">
        <v>40.89</v>
      </c>
      <c r="M1218" s="60">
        <f>SUM(O1218:X1218)</f>
        <v>0</v>
      </c>
      <c r="N1218" s="36">
        <f>L1218*M1218</f>
        <v>0</v>
      </c>
      <c r="O1218" s="62"/>
      <c r="P1218" s="62"/>
      <c r="Q1218" s="62"/>
      <c r="R1218" s="62"/>
      <c r="S1218" s="62"/>
      <c r="T1218" s="62"/>
      <c r="U1218" s="62"/>
      <c r="V1218" s="62"/>
      <c r="W1218" s="62"/>
      <c r="X1218" s="62"/>
    </row>
    <row r="1219" s="6" customFormat="1" ht="12" customHeight="1">
      <c r="A1219" t="s" s="52">
        <f>IF(E1219=E1220,IF(F1219=F1220,IF(K1219=K1220,"ne",IF(K1220=K1221,"ano","ne")),IF(F1219=F1218,"ano",IF(F1220=F1221,"ano","ne"))),"ano")</f>
        <v>41</v>
      </c>
      <c r="B1219" s="56">
        <v>45292</v>
      </c>
      <c r="C1219" t="s" s="63">
        <v>66</v>
      </c>
      <c r="D1219" t="s" s="58">
        <v>1782</v>
      </c>
      <c r="E1219" t="s" s="58">
        <v>1701</v>
      </c>
      <c r="F1219" s="59">
        <v>4569</v>
      </c>
      <c r="G1219" t="s" s="58">
        <v>1781</v>
      </c>
      <c r="H1219" s="60">
        <v>2021</v>
      </c>
      <c r="I1219" t="s" s="58">
        <v>1620</v>
      </c>
      <c r="J1219" t="s" s="72">
        <v>480</v>
      </c>
      <c r="K1219" t="s" s="128">
        <v>1621</v>
      </c>
      <c r="L1219" s="36">
        <v>40.89</v>
      </c>
      <c r="M1219" s="60">
        <f>SUM(O1219:X1219)</f>
        <v>0</v>
      </c>
      <c r="N1219" s="36">
        <f>L1219*M1219</f>
        <v>0</v>
      </c>
      <c r="O1219" s="62"/>
      <c r="P1219" s="62"/>
      <c r="Q1219" s="62"/>
      <c r="R1219" s="62"/>
      <c r="S1219" s="62"/>
      <c r="T1219" s="62"/>
      <c r="U1219" s="62"/>
      <c r="V1219" s="62"/>
      <c r="W1219" s="62"/>
      <c r="X1219" s="62"/>
    </row>
    <row r="1220" s="6" customFormat="1" ht="12" customHeight="1">
      <c r="A1220" t="s" s="52">
        <f>IF(E1220=E1221,IF(F1220=F1221,IF(K1220=K1221,"ne",IF(K1221=K1222,"ano","ne")),IF(F1220=F1219,"ano",IF(F1221=F1222,"ano","ne"))),"ano")</f>
        <v>41</v>
      </c>
      <c r="B1220" s="56">
        <v>45292</v>
      </c>
      <c r="C1220" t="s" s="63">
        <v>66</v>
      </c>
      <c r="D1220" t="s" s="58">
        <v>1783</v>
      </c>
      <c r="E1220" t="s" s="58">
        <v>1701</v>
      </c>
      <c r="F1220" s="59">
        <v>4569</v>
      </c>
      <c r="G1220" t="s" s="58">
        <v>1781</v>
      </c>
      <c r="H1220" s="60">
        <v>2021</v>
      </c>
      <c r="I1220" t="s" s="58">
        <v>1620</v>
      </c>
      <c r="J1220" t="s" s="72">
        <v>482</v>
      </c>
      <c r="K1220" t="s" s="128">
        <v>1621</v>
      </c>
      <c r="L1220" s="36">
        <v>40.89</v>
      </c>
      <c r="M1220" s="60">
        <f>SUM(O1220:X1220)</f>
        <v>0</v>
      </c>
      <c r="N1220" s="36">
        <f>L1220*M1220</f>
        <v>0</v>
      </c>
      <c r="O1220" s="62"/>
      <c r="P1220" s="62"/>
      <c r="Q1220" s="62"/>
      <c r="R1220" s="62"/>
      <c r="S1220" s="62"/>
      <c r="T1220" s="62"/>
      <c r="U1220" s="62"/>
      <c r="V1220" s="62"/>
      <c r="W1220" s="62"/>
      <c r="X1220" s="62"/>
    </row>
    <row r="1221" s="6" customFormat="1" ht="12" customHeight="1">
      <c r="A1221" t="s" s="52">
        <f>IF(E1221=E1222,IF(F1221=F1222,IF(K1221=K1222,"ne",IF(K1222=K1223,"ano","ne")),IF(F1221=F1220,"ano",IF(F1222=F1223,"ano","ne"))),"ano")</f>
        <v>41</v>
      </c>
      <c r="B1221" s="56">
        <v>45292</v>
      </c>
      <c r="C1221" t="s" s="63">
        <v>66</v>
      </c>
      <c r="D1221" t="s" s="58">
        <v>1784</v>
      </c>
      <c r="E1221" t="s" s="58">
        <v>1701</v>
      </c>
      <c r="F1221" s="59">
        <v>4569</v>
      </c>
      <c r="G1221" t="s" s="58">
        <v>1781</v>
      </c>
      <c r="H1221" s="60">
        <v>2021</v>
      </c>
      <c r="I1221" t="s" s="58">
        <v>1620</v>
      </c>
      <c r="J1221" t="s" s="72">
        <v>484</v>
      </c>
      <c r="K1221" t="s" s="128">
        <v>1621</v>
      </c>
      <c r="L1221" s="36">
        <v>40.89</v>
      </c>
      <c r="M1221" s="60">
        <f>SUM(O1221:X1221)</f>
        <v>0</v>
      </c>
      <c r="N1221" s="36">
        <f>L1221*M1221</f>
        <v>0</v>
      </c>
      <c r="O1221" s="62"/>
      <c r="P1221" s="62"/>
      <c r="Q1221" s="62"/>
      <c r="R1221" s="62"/>
      <c r="S1221" s="62"/>
      <c r="T1221" s="62"/>
      <c r="U1221" s="62"/>
      <c r="V1221" s="62"/>
      <c r="W1221" s="62"/>
      <c r="X1221" s="62"/>
    </row>
    <row r="1222" s="6" customFormat="1" ht="12" customHeight="1">
      <c r="A1222" t="s" s="52">
        <f>IF(E1222=E1223,IF(F1222=F1223,IF(K1222=K1223,"ne",IF(K1223=K1224,"ano","ne")),IF(F1222=F1221,"ano",IF(F1223=F1224,"ano","ne"))),"ano")</f>
        <v>41</v>
      </c>
      <c r="B1222" s="56">
        <v>45292</v>
      </c>
      <c r="C1222" t="s" s="63">
        <v>66</v>
      </c>
      <c r="D1222" t="s" s="58">
        <v>1785</v>
      </c>
      <c r="E1222" t="s" s="58">
        <v>1701</v>
      </c>
      <c r="F1222" s="59">
        <v>4569</v>
      </c>
      <c r="G1222" t="s" s="58">
        <v>1781</v>
      </c>
      <c r="H1222" s="60">
        <v>2021</v>
      </c>
      <c r="I1222" t="s" s="58">
        <v>1620</v>
      </c>
      <c r="J1222" t="s" s="72">
        <v>490</v>
      </c>
      <c r="K1222" t="s" s="128">
        <v>1621</v>
      </c>
      <c r="L1222" s="36">
        <v>40.89</v>
      </c>
      <c r="M1222" s="60">
        <f>SUM(O1222:X1222)</f>
        <v>0</v>
      </c>
      <c r="N1222" s="36">
        <f>L1222*M1222</f>
        <v>0</v>
      </c>
      <c r="O1222" s="62"/>
      <c r="P1222" s="62"/>
      <c r="Q1222" s="62"/>
      <c r="R1222" s="62"/>
      <c r="S1222" s="62"/>
      <c r="T1222" s="62"/>
      <c r="U1222" s="62"/>
      <c r="V1222" s="62"/>
      <c r="W1222" s="62"/>
      <c r="X1222" s="62"/>
    </row>
    <row r="1223" s="6" customFormat="1" ht="12" customHeight="1">
      <c r="A1223" t="s" s="52">
        <f>IF(E1223=E1224,IF(F1223=F1224,IF(K1223=K1224,"ne",IF(K1224=K1225,"ano","ne")),IF(F1223=F1222,"ano",IF(F1224=F1225,"ano","ne"))),"ano")</f>
        <v>41</v>
      </c>
      <c r="B1223" s="56">
        <v>45292</v>
      </c>
      <c r="C1223" t="s" s="63">
        <v>66</v>
      </c>
      <c r="D1223" t="s" s="58">
        <v>1786</v>
      </c>
      <c r="E1223" t="s" s="58">
        <v>1701</v>
      </c>
      <c r="F1223" s="59">
        <v>4569</v>
      </c>
      <c r="G1223" t="s" s="58">
        <v>1781</v>
      </c>
      <c r="H1223" s="60">
        <v>2021</v>
      </c>
      <c r="I1223" t="s" s="58">
        <v>1620</v>
      </c>
      <c r="J1223" t="s" s="72">
        <v>1445</v>
      </c>
      <c r="K1223" t="s" s="128">
        <v>1621</v>
      </c>
      <c r="L1223" s="36">
        <v>40.89</v>
      </c>
      <c r="M1223" s="60">
        <f>SUM(O1223:X1223)</f>
        <v>0</v>
      </c>
      <c r="N1223" s="36">
        <f>L1223*M1223</f>
        <v>0</v>
      </c>
      <c r="O1223" s="62"/>
      <c r="P1223" s="62"/>
      <c r="Q1223" s="62"/>
      <c r="R1223" s="62"/>
      <c r="S1223" s="62"/>
      <c r="T1223" s="62"/>
      <c r="U1223" s="62"/>
      <c r="V1223" s="62"/>
      <c r="W1223" s="62"/>
      <c r="X1223" s="62"/>
    </row>
    <row r="1224" s="6" customFormat="1" ht="12" customHeight="1">
      <c r="A1224" t="s" s="52">
        <f>IF(E1224=E1225,IF(F1224=F1225,IF(K1224=K1225,"ne",IF(K1225=K1226,"ano","ne")),IF(F1224=F1223,"ano",IF(F1225=F1226,"ano","ne"))),"ano")</f>
        <v>41</v>
      </c>
      <c r="B1224" s="56">
        <v>45292</v>
      </c>
      <c r="C1224" t="s" s="63">
        <v>66</v>
      </c>
      <c r="D1224" t="s" s="58">
        <v>1787</v>
      </c>
      <c r="E1224" t="s" s="58">
        <v>1701</v>
      </c>
      <c r="F1224" s="59">
        <v>4569</v>
      </c>
      <c r="G1224" t="s" s="58">
        <v>1781</v>
      </c>
      <c r="H1224" s="60">
        <v>2021</v>
      </c>
      <c r="I1224" t="s" s="58">
        <v>1620</v>
      </c>
      <c r="J1224" t="s" s="72">
        <v>1313</v>
      </c>
      <c r="K1224" t="s" s="128">
        <v>1621</v>
      </c>
      <c r="L1224" s="36">
        <v>40.89</v>
      </c>
      <c r="M1224" s="60">
        <f>SUM(O1224:X1224)</f>
        <v>0</v>
      </c>
      <c r="N1224" s="36">
        <f>L1224*M1224</f>
        <v>0</v>
      </c>
      <c r="O1224" s="62"/>
      <c r="P1224" s="62"/>
      <c r="Q1224" s="62"/>
      <c r="R1224" s="62"/>
      <c r="S1224" s="62"/>
      <c r="T1224" s="62"/>
      <c r="U1224" s="62"/>
      <c r="V1224" s="62"/>
      <c r="W1224" s="62"/>
      <c r="X1224" s="62"/>
    </row>
    <row r="1225" s="6" customFormat="1" ht="12" customHeight="1">
      <c r="A1225" t="s" s="52">
        <f>IF(E1225=E1226,IF(F1225=F1226,IF(K1225=K1226,"ne",IF(K1226=K1227,"ano","ne")),IF(F1225=F1224,"ano",IF(F1226=F1227,"ano","ne"))),"ano")</f>
        <v>41</v>
      </c>
      <c r="B1225" s="56">
        <v>45292</v>
      </c>
      <c r="C1225" t="s" s="63">
        <v>66</v>
      </c>
      <c r="D1225" t="s" s="58">
        <v>1788</v>
      </c>
      <c r="E1225" t="s" s="58">
        <v>1701</v>
      </c>
      <c r="F1225" s="59">
        <v>4569</v>
      </c>
      <c r="G1225" t="s" s="58">
        <v>1781</v>
      </c>
      <c r="H1225" s="60">
        <v>2021</v>
      </c>
      <c r="I1225" t="s" s="58">
        <v>1620</v>
      </c>
      <c r="J1225" t="s" s="72">
        <v>1315</v>
      </c>
      <c r="K1225" t="s" s="128">
        <v>1621</v>
      </c>
      <c r="L1225" s="36">
        <v>40.89</v>
      </c>
      <c r="M1225" s="60">
        <f>SUM(O1225:X1225)</f>
        <v>0</v>
      </c>
      <c r="N1225" s="36">
        <f>L1225*M1225</f>
        <v>0</v>
      </c>
      <c r="O1225" s="62"/>
      <c r="P1225" s="62"/>
      <c r="Q1225" s="62"/>
      <c r="R1225" s="62"/>
      <c r="S1225" s="62"/>
      <c r="T1225" s="62"/>
      <c r="U1225" s="62"/>
      <c r="V1225" s="62"/>
      <c r="W1225" s="62"/>
      <c r="X1225" s="62"/>
    </row>
    <row r="1226" s="6" customFormat="1" ht="12" customHeight="1">
      <c r="A1226" t="s" s="52">
        <f>IF(E1226=E1227,IF(F1226=F1227,IF(K1226=K1227,"ne",IF(K1227=K1228,"ano","ne")),IF(F1226=F1225,"ano",IF(F1227=F1228,"ano","ne"))),"ano")</f>
        <v>41</v>
      </c>
      <c r="B1226" s="56">
        <v>45292</v>
      </c>
      <c r="C1226" t="s" s="63">
        <v>66</v>
      </c>
      <c r="D1226" t="s" s="58">
        <v>1789</v>
      </c>
      <c r="E1226" t="s" s="58">
        <v>1701</v>
      </c>
      <c r="F1226" s="59">
        <v>4569</v>
      </c>
      <c r="G1226" t="s" s="58">
        <v>1781</v>
      </c>
      <c r="H1226" s="60">
        <v>2021</v>
      </c>
      <c r="I1226" t="s" s="58">
        <v>1620</v>
      </c>
      <c r="J1226" t="s" s="72">
        <v>1317</v>
      </c>
      <c r="K1226" t="s" s="128">
        <v>1621</v>
      </c>
      <c r="L1226" s="36">
        <v>40.89</v>
      </c>
      <c r="M1226" s="60">
        <f>SUM(O1226:X1226)</f>
        <v>0</v>
      </c>
      <c r="N1226" s="36">
        <f>L1226*M1226</f>
        <v>0</v>
      </c>
      <c r="O1226" s="62"/>
      <c r="P1226" s="62"/>
      <c r="Q1226" s="62"/>
      <c r="R1226" s="62"/>
      <c r="S1226" s="62"/>
      <c r="T1226" s="62"/>
      <c r="U1226" s="62"/>
      <c r="V1226" s="62"/>
      <c r="W1226" s="62"/>
      <c r="X1226" s="62"/>
    </row>
    <row r="1227" s="6" customFormat="1" ht="12" customHeight="1">
      <c r="A1227" t="s" s="52">
        <f>IF(E1227=E1228,IF(F1227=F1228,IF(K1227=K1228,"ne",IF(K1228=K1229,"ano","ne")),IF(F1227=F1226,"ano",IF(F1228=F1229,"ano","ne"))),"ano")</f>
        <v>41</v>
      </c>
      <c r="B1227" s="56">
        <v>45292</v>
      </c>
      <c r="C1227" t="s" s="63">
        <v>66</v>
      </c>
      <c r="D1227" t="s" s="58">
        <v>1790</v>
      </c>
      <c r="E1227" t="s" s="58">
        <v>1701</v>
      </c>
      <c r="F1227" s="59">
        <v>4569</v>
      </c>
      <c r="G1227" t="s" s="58">
        <v>1781</v>
      </c>
      <c r="H1227" s="60">
        <v>2021</v>
      </c>
      <c r="I1227" t="s" s="58">
        <v>1620</v>
      </c>
      <c r="J1227" t="s" s="72">
        <v>1319</v>
      </c>
      <c r="K1227" t="s" s="128">
        <v>1621</v>
      </c>
      <c r="L1227" s="36">
        <v>40.89</v>
      </c>
      <c r="M1227" s="60">
        <f>SUM(O1227:X1227)</f>
        <v>0</v>
      </c>
      <c r="N1227" s="36">
        <f>L1227*M1227</f>
        <v>0</v>
      </c>
      <c r="O1227" s="62"/>
      <c r="P1227" s="62"/>
      <c r="Q1227" s="62"/>
      <c r="R1227" s="62"/>
      <c r="S1227" s="62"/>
      <c r="T1227" s="62"/>
      <c r="U1227" s="62"/>
      <c r="V1227" s="62"/>
      <c r="W1227" s="62"/>
      <c r="X1227" s="62"/>
    </row>
    <row r="1228" s="6" customFormat="1" ht="12" customHeight="1">
      <c r="A1228" t="s" s="52">
        <f>IF(E1228=E1229,IF(F1228=F1229,IF(K1228=K1229,"ne",IF(K1229=K1230,"ano","ne")),IF(F1228=F1227,"ano",IF(F1229=F1230,"ano","ne"))),"ano")</f>
        <v>41</v>
      </c>
      <c r="B1228" s="56">
        <v>45292</v>
      </c>
      <c r="C1228" t="s" s="63">
        <v>66</v>
      </c>
      <c r="D1228" t="s" s="58">
        <v>1791</v>
      </c>
      <c r="E1228" t="s" s="58">
        <v>1701</v>
      </c>
      <c r="F1228" s="59">
        <v>4569</v>
      </c>
      <c r="G1228" t="s" s="58">
        <v>1781</v>
      </c>
      <c r="H1228" s="60">
        <v>2021</v>
      </c>
      <c r="I1228" t="s" s="58">
        <v>1620</v>
      </c>
      <c r="J1228" t="s" s="72">
        <v>1452</v>
      </c>
      <c r="K1228" t="s" s="128">
        <v>1621</v>
      </c>
      <c r="L1228" s="36">
        <v>40.89</v>
      </c>
      <c r="M1228" s="60">
        <f>SUM(O1228:X1228)</f>
        <v>0</v>
      </c>
      <c r="N1228" s="36">
        <f>L1228*M1228</f>
        <v>0</v>
      </c>
      <c r="O1228" s="62"/>
      <c r="P1228" s="62"/>
      <c r="Q1228" s="62"/>
      <c r="R1228" s="62"/>
      <c r="S1228" s="62"/>
      <c r="T1228" s="62"/>
      <c r="U1228" s="62"/>
      <c r="V1228" s="62"/>
      <c r="W1228" s="62"/>
      <c r="X1228" s="62"/>
    </row>
    <row r="1229" s="6" customFormat="1" ht="12" customHeight="1">
      <c r="A1229" t="s" s="52">
        <f>IF(E1229=E1230,IF(F1229=F1230,IF(K1229=K1230,"ne",IF(K1230=K1231,"ano","ne")),IF(F1229=F1228,"ano",IF(F1230=F1231,"ano","ne"))),"ano")</f>
        <v>41</v>
      </c>
      <c r="B1229" s="56">
        <v>45292</v>
      </c>
      <c r="C1229" t="s" s="63">
        <v>66</v>
      </c>
      <c r="D1229" t="s" s="58">
        <v>1792</v>
      </c>
      <c r="E1229" t="s" s="58">
        <v>1701</v>
      </c>
      <c r="F1229" s="59">
        <v>4569</v>
      </c>
      <c r="G1229" t="s" s="58">
        <v>1781</v>
      </c>
      <c r="H1229" s="60">
        <v>2021</v>
      </c>
      <c r="I1229" t="s" s="58">
        <v>1620</v>
      </c>
      <c r="J1229" t="s" s="72">
        <v>1323</v>
      </c>
      <c r="K1229" t="s" s="128">
        <v>1621</v>
      </c>
      <c r="L1229" s="36">
        <v>40.89</v>
      </c>
      <c r="M1229" s="60">
        <f>SUM(O1229:X1229)</f>
        <v>0</v>
      </c>
      <c r="N1229" s="36">
        <f>L1229*M1229</f>
        <v>0</v>
      </c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</row>
    <row r="1230" s="6" customFormat="1" ht="12" customHeight="1">
      <c r="A1230" t="s" s="52">
        <f>IF(E1230=E1231,IF(F1230=F1231,IF(K1230=K1231,"ne",IF(K1231=K1232,"ano","ne")),IF(F1230=F1229,"ano",IF(F1231=F1232,"ano","ne"))),"ano")</f>
        <v>41</v>
      </c>
      <c r="B1230" s="56">
        <v>45292</v>
      </c>
      <c r="C1230" t="s" s="63">
        <v>66</v>
      </c>
      <c r="D1230" t="s" s="58">
        <v>1793</v>
      </c>
      <c r="E1230" t="s" s="58">
        <v>1701</v>
      </c>
      <c r="F1230" s="59">
        <v>4569</v>
      </c>
      <c r="G1230" t="s" s="58">
        <v>1781</v>
      </c>
      <c r="H1230" s="60">
        <v>2021</v>
      </c>
      <c r="I1230" t="s" s="58">
        <v>1620</v>
      </c>
      <c r="J1230" t="s" s="72">
        <v>1325</v>
      </c>
      <c r="K1230" t="s" s="128">
        <v>1621</v>
      </c>
      <c r="L1230" s="36">
        <v>40.89</v>
      </c>
      <c r="M1230" s="60">
        <f>SUM(O1230:X1230)</f>
        <v>0</v>
      </c>
      <c r="N1230" s="36">
        <f>L1230*M1230</f>
        <v>0</v>
      </c>
      <c r="O1230" s="62"/>
      <c r="P1230" s="62"/>
      <c r="Q1230" s="62"/>
      <c r="R1230" s="62"/>
      <c r="S1230" s="62"/>
      <c r="T1230" s="62"/>
      <c r="U1230" s="62"/>
      <c r="V1230" s="62"/>
      <c r="W1230" s="62"/>
      <c r="X1230" s="62"/>
    </row>
    <row r="1231" s="6" customFormat="1" ht="12" customHeight="1">
      <c r="A1231" t="s" s="52">
        <f>IF(E1231=E1232,IF(F1231=F1232,IF(K1231=K1232,"ne",IF(K1232=K1233,"ano","ne")),IF(F1231=F1230,"ano",IF(F1232=F1233,"ano","ne"))),"ano")</f>
        <v>41</v>
      </c>
      <c r="B1231" s="56">
        <v>45292</v>
      </c>
      <c r="C1231" t="s" s="63">
        <v>66</v>
      </c>
      <c r="D1231" t="s" s="58">
        <v>1794</v>
      </c>
      <c r="E1231" t="s" s="58">
        <v>1701</v>
      </c>
      <c r="F1231" s="59">
        <v>4569</v>
      </c>
      <c r="G1231" t="s" s="58">
        <v>1781</v>
      </c>
      <c r="H1231" s="60">
        <v>2021</v>
      </c>
      <c r="I1231" t="s" s="58">
        <v>1620</v>
      </c>
      <c r="J1231" t="s" s="72">
        <v>1327</v>
      </c>
      <c r="K1231" t="s" s="128">
        <v>1621</v>
      </c>
      <c r="L1231" s="36">
        <v>40.89</v>
      </c>
      <c r="M1231" s="60">
        <f>SUM(O1231:X1231)</f>
        <v>0</v>
      </c>
      <c r="N1231" s="36">
        <f>L1231*M1231</f>
        <v>0</v>
      </c>
      <c r="O1231" s="62"/>
      <c r="P1231" s="62"/>
      <c r="Q1231" s="62"/>
      <c r="R1231" s="62"/>
      <c r="S1231" s="62"/>
      <c r="T1231" s="62"/>
      <c r="U1231" s="62"/>
      <c r="V1231" s="62"/>
      <c r="W1231" s="62"/>
      <c r="X1231" s="62"/>
    </row>
    <row r="1232" s="6" customFormat="1" ht="12.75" customHeight="1">
      <c r="A1232" t="s" s="52">
        <f>IF(E1232=E1233,IF(F1232=F1233,IF(K1232=K1233,"ne",IF(K1233=K1234,"ano","ne")),IF(F1232=F1231,"ano",IF(F1233=F1234,"ano","ne"))),"ano")</f>
        <v>64</v>
      </c>
      <c r="B1232" s="56">
        <v>45292</v>
      </c>
      <c r="C1232" t="s" s="63">
        <v>66</v>
      </c>
      <c r="D1232" t="s" s="58">
        <v>1795</v>
      </c>
      <c r="E1232" t="s" s="58">
        <v>1701</v>
      </c>
      <c r="F1232" s="59">
        <v>4569</v>
      </c>
      <c r="G1232" t="s" s="58">
        <v>1781</v>
      </c>
      <c r="H1232" s="60">
        <v>2021</v>
      </c>
      <c r="I1232" t="s" s="58">
        <v>1620</v>
      </c>
      <c r="J1232" t="s" s="72">
        <v>1329</v>
      </c>
      <c r="K1232" t="s" s="128">
        <v>1621</v>
      </c>
      <c r="L1232" s="36">
        <v>40.89</v>
      </c>
      <c r="M1232" s="60">
        <f>SUM(O1232:X1232)</f>
        <v>0</v>
      </c>
      <c r="N1232" s="36">
        <f>L1232*M1232</f>
        <v>0</v>
      </c>
      <c r="O1232" s="62"/>
      <c r="P1232" s="62"/>
      <c r="Q1232" s="62"/>
      <c r="R1232" s="62"/>
      <c r="S1232" s="62"/>
      <c r="T1232" s="62"/>
      <c r="U1232" s="62"/>
      <c r="V1232" s="62"/>
      <c r="W1232" s="62"/>
      <c r="X1232" s="62"/>
    </row>
    <row r="1233" s="6" customFormat="1" ht="12.75" customHeight="1">
      <c r="A1233" t="s" s="52">
        <f>IF(E1233=E1234,IF(F1233=F1234,IF(K1233=K1234,"ne",IF(K1234=K1235,"ano","ne")),IF(F1233=F1232,"ano",IF(F1234=F1235,"ano","ne"))),"ano")</f>
        <v>41</v>
      </c>
      <c r="B1233" s="56">
        <v>45292</v>
      </c>
      <c r="C1233" t="s" s="63">
        <v>66</v>
      </c>
      <c r="D1233" t="s" s="58">
        <v>1796</v>
      </c>
      <c r="E1233" t="s" s="58">
        <v>1701</v>
      </c>
      <c r="F1233" s="59">
        <v>4569</v>
      </c>
      <c r="G1233" t="s" s="58">
        <v>1781</v>
      </c>
      <c r="H1233" s="60">
        <v>2021</v>
      </c>
      <c r="I1233" t="s" s="58">
        <v>1797</v>
      </c>
      <c r="J1233" t="s" s="72">
        <v>504</v>
      </c>
      <c r="K1233" t="s" s="112">
        <v>1798</v>
      </c>
      <c r="L1233" s="36">
        <v>40.89</v>
      </c>
      <c r="M1233" s="60">
        <f>SUM(O1233:X1233)</f>
        <v>0</v>
      </c>
      <c r="N1233" s="36">
        <f>L1233*M1233</f>
        <v>0</v>
      </c>
      <c r="O1233" s="62"/>
      <c r="P1233" s="62"/>
      <c r="Q1233" s="62"/>
      <c r="R1233" s="62"/>
      <c r="S1233" s="62"/>
      <c r="T1233" s="62"/>
      <c r="U1233" s="62"/>
      <c r="V1233" s="62"/>
      <c r="W1233" s="62"/>
      <c r="X1233" s="62"/>
    </row>
    <row r="1234" s="6" customFormat="1" ht="12" customHeight="1">
      <c r="A1234" t="s" s="52">
        <f>IF(E1234=E1235,IF(F1234=F1235,IF(K1234=K1235,"ne",IF(K1235=K1236,"ano","ne")),IF(F1234=F1233,"ano",IF(F1235=F1236,"ano","ne"))),"ano")</f>
        <v>41</v>
      </c>
      <c r="B1234" s="56">
        <v>45292</v>
      </c>
      <c r="C1234" t="s" s="63">
        <v>66</v>
      </c>
      <c r="D1234" t="s" s="58">
        <v>1799</v>
      </c>
      <c r="E1234" t="s" s="58">
        <v>1701</v>
      </c>
      <c r="F1234" s="59">
        <v>4569</v>
      </c>
      <c r="G1234" t="s" s="58">
        <v>1781</v>
      </c>
      <c r="H1234" s="60">
        <v>2021</v>
      </c>
      <c r="I1234" t="s" s="58">
        <v>1797</v>
      </c>
      <c r="J1234" t="s" s="72">
        <v>480</v>
      </c>
      <c r="K1234" t="s" s="112">
        <v>1798</v>
      </c>
      <c r="L1234" s="36">
        <v>40.89</v>
      </c>
      <c r="M1234" s="60">
        <f>SUM(O1234:X1234)</f>
        <v>0</v>
      </c>
      <c r="N1234" s="36">
        <f>L1234*M1234</f>
        <v>0</v>
      </c>
      <c r="O1234" s="62"/>
      <c r="P1234" s="62"/>
      <c r="Q1234" s="62"/>
      <c r="R1234" s="62"/>
      <c r="S1234" s="62"/>
      <c r="T1234" s="62"/>
      <c r="U1234" s="62"/>
      <c r="V1234" s="62"/>
      <c r="W1234" s="62"/>
      <c r="X1234" s="62"/>
    </row>
    <row r="1235" s="6" customFormat="1" ht="12" customHeight="1">
      <c r="A1235" t="s" s="52">
        <f>IF(E1235=E1236,IF(F1235=F1236,IF(K1235=K1236,"ne",IF(K1236=K1237,"ano","ne")),IF(F1235=F1234,"ano",IF(F1236=F1237,"ano","ne"))),"ano")</f>
        <v>41</v>
      </c>
      <c r="B1235" s="56">
        <v>45292</v>
      </c>
      <c r="C1235" t="s" s="63">
        <v>66</v>
      </c>
      <c r="D1235" t="s" s="58">
        <v>1800</v>
      </c>
      <c r="E1235" t="s" s="58">
        <v>1701</v>
      </c>
      <c r="F1235" s="59">
        <v>4569</v>
      </c>
      <c r="G1235" t="s" s="58">
        <v>1781</v>
      </c>
      <c r="H1235" s="60">
        <v>2021</v>
      </c>
      <c r="I1235" t="s" s="58">
        <v>1797</v>
      </c>
      <c r="J1235" t="s" s="72">
        <v>482</v>
      </c>
      <c r="K1235" t="s" s="112">
        <v>1798</v>
      </c>
      <c r="L1235" s="36">
        <v>40.89</v>
      </c>
      <c r="M1235" s="60">
        <f>SUM(O1235:X1235)</f>
        <v>0</v>
      </c>
      <c r="N1235" s="36">
        <f>L1235*M1235</f>
        <v>0</v>
      </c>
      <c r="O1235" s="62"/>
      <c r="P1235" s="62"/>
      <c r="Q1235" s="62"/>
      <c r="R1235" s="62"/>
      <c r="S1235" s="62"/>
      <c r="T1235" s="62"/>
      <c r="U1235" s="62"/>
      <c r="V1235" s="62"/>
      <c r="W1235" s="62"/>
      <c r="X1235" s="62"/>
    </row>
    <row r="1236" s="6" customFormat="1" ht="12" customHeight="1">
      <c r="A1236" t="s" s="52">
        <f>IF(E1236=E1237,IF(F1236=F1237,IF(K1236=K1237,"ne",IF(K1237=K1238,"ano","ne")),IF(F1236=F1235,"ano",IF(F1237=F1238,"ano","ne"))),"ano")</f>
        <v>41</v>
      </c>
      <c r="B1236" s="56">
        <v>45292</v>
      </c>
      <c r="C1236" t="s" s="63">
        <v>66</v>
      </c>
      <c r="D1236" t="s" s="58">
        <v>1801</v>
      </c>
      <c r="E1236" t="s" s="58">
        <v>1701</v>
      </c>
      <c r="F1236" s="59">
        <v>4569</v>
      </c>
      <c r="G1236" t="s" s="58">
        <v>1781</v>
      </c>
      <c r="H1236" s="60">
        <v>2021</v>
      </c>
      <c r="I1236" t="s" s="58">
        <v>1797</v>
      </c>
      <c r="J1236" t="s" s="72">
        <v>484</v>
      </c>
      <c r="K1236" t="s" s="112">
        <v>1798</v>
      </c>
      <c r="L1236" s="36">
        <v>40.89</v>
      </c>
      <c r="M1236" s="60">
        <f>SUM(O1236:X1236)</f>
        <v>0</v>
      </c>
      <c r="N1236" s="36">
        <f>L1236*M1236</f>
        <v>0</v>
      </c>
      <c r="O1236" s="62"/>
      <c r="P1236" s="62"/>
      <c r="Q1236" s="62"/>
      <c r="R1236" s="62"/>
      <c r="S1236" s="62"/>
      <c r="T1236" s="62"/>
      <c r="U1236" s="62"/>
      <c r="V1236" s="62"/>
      <c r="W1236" s="62"/>
      <c r="X1236" s="62"/>
    </row>
    <row r="1237" s="6" customFormat="1" ht="12.75" customHeight="1">
      <c r="A1237" t="s" s="52">
        <f>IF(E1237=E1238,IF(F1237=F1238,IF(K1237=K1238,"ne",IF(K1238=K1239,"ano","ne")),IF(F1237=F1236,"ano",IF(F1238=F1239,"ano","ne"))),"ano")</f>
        <v>64</v>
      </c>
      <c r="B1237" s="56">
        <v>45292</v>
      </c>
      <c r="C1237" t="s" s="63">
        <v>66</v>
      </c>
      <c r="D1237" t="s" s="58">
        <v>1802</v>
      </c>
      <c r="E1237" t="s" s="58">
        <v>1701</v>
      </c>
      <c r="F1237" s="59">
        <v>4569</v>
      </c>
      <c r="G1237" t="s" s="58">
        <v>1781</v>
      </c>
      <c r="H1237" s="60">
        <v>2021</v>
      </c>
      <c r="I1237" t="s" s="58">
        <v>1797</v>
      </c>
      <c r="J1237" t="s" s="72">
        <v>490</v>
      </c>
      <c r="K1237" t="s" s="112">
        <v>1798</v>
      </c>
      <c r="L1237" s="36">
        <v>40.89</v>
      </c>
      <c r="M1237" s="60">
        <f>SUM(O1237:X1237)</f>
        <v>0</v>
      </c>
      <c r="N1237" s="36">
        <f>L1237*M1237</f>
        <v>0</v>
      </c>
      <c r="O1237" s="62"/>
      <c r="P1237" s="62"/>
      <c r="Q1237" s="62"/>
      <c r="R1237" s="62"/>
      <c r="S1237" s="62"/>
      <c r="T1237" s="62"/>
      <c r="U1237" s="62"/>
      <c r="V1237" s="62"/>
      <c r="W1237" s="62"/>
      <c r="X1237" s="62"/>
    </row>
    <row r="1238" s="6" customFormat="1" ht="12.75" customHeight="1">
      <c r="A1238" t="s" s="52">
        <f>IF(E1238=E1239,IF(F1238=F1239,IF(K1238=K1239,"ne",IF(K1239=K1240,"ano","ne")),IF(F1238=F1237,"ano",IF(F1239=F1240,"ano","ne"))),"ano")</f>
        <v>41</v>
      </c>
      <c r="B1238" s="56">
        <v>45292</v>
      </c>
      <c r="C1238" t="s" s="63">
        <v>66</v>
      </c>
      <c r="D1238" t="s" s="58">
        <v>1803</v>
      </c>
      <c r="E1238" t="s" s="58">
        <v>1701</v>
      </c>
      <c r="F1238" s="59">
        <v>4569</v>
      </c>
      <c r="G1238" t="s" s="58">
        <v>1781</v>
      </c>
      <c r="H1238" s="60">
        <v>2021</v>
      </c>
      <c r="I1238" t="s" s="58">
        <v>357</v>
      </c>
      <c r="J1238" t="s" s="72">
        <v>504</v>
      </c>
      <c r="K1238" t="s" s="76">
        <v>357</v>
      </c>
      <c r="L1238" s="36">
        <v>40.89</v>
      </c>
      <c r="M1238" s="60">
        <f>SUM(O1238:X1238)</f>
        <v>0</v>
      </c>
      <c r="N1238" s="36">
        <f>L1238*M1238</f>
        <v>0</v>
      </c>
      <c r="O1238" s="62"/>
      <c r="P1238" s="62"/>
      <c r="Q1238" s="62"/>
      <c r="R1238" s="62"/>
      <c r="S1238" s="62"/>
      <c r="T1238" s="62"/>
      <c r="U1238" s="62"/>
      <c r="V1238" s="62"/>
      <c r="W1238" s="62"/>
      <c r="X1238" s="62"/>
    </row>
    <row r="1239" s="6" customFormat="1" ht="12" customHeight="1">
      <c r="A1239" t="s" s="52">
        <f>IF(E1239=E1240,IF(F1239=F1240,IF(K1239=K1240,"ne",IF(K1240=K1241,"ano","ne")),IF(F1239=F1238,"ano",IF(F1240=F1241,"ano","ne"))),"ano")</f>
        <v>41</v>
      </c>
      <c r="B1239" s="56">
        <v>45292</v>
      </c>
      <c r="C1239" t="s" s="63">
        <v>66</v>
      </c>
      <c r="D1239" t="s" s="58">
        <v>1804</v>
      </c>
      <c r="E1239" t="s" s="58">
        <v>1701</v>
      </c>
      <c r="F1239" s="59">
        <v>4569</v>
      </c>
      <c r="G1239" t="s" s="58">
        <v>1781</v>
      </c>
      <c r="H1239" s="60">
        <v>2021</v>
      </c>
      <c r="I1239" t="s" s="58">
        <v>357</v>
      </c>
      <c r="J1239" t="s" s="72">
        <v>480</v>
      </c>
      <c r="K1239" t="s" s="76">
        <v>357</v>
      </c>
      <c r="L1239" s="36">
        <v>40.89</v>
      </c>
      <c r="M1239" s="60">
        <f>SUM(O1239:X1239)</f>
        <v>0</v>
      </c>
      <c r="N1239" s="36">
        <f>L1239*M1239</f>
        <v>0</v>
      </c>
      <c r="O1239" s="62"/>
      <c r="P1239" s="62"/>
      <c r="Q1239" s="62"/>
      <c r="R1239" s="62"/>
      <c r="S1239" s="62"/>
      <c r="T1239" s="62"/>
      <c r="U1239" s="62"/>
      <c r="V1239" s="62"/>
      <c r="W1239" s="62"/>
      <c r="X1239" s="62"/>
    </row>
    <row r="1240" s="6" customFormat="1" ht="12" customHeight="1">
      <c r="A1240" t="s" s="52">
        <f>IF(E1240=E1241,IF(F1240=F1241,IF(K1240=K1241,"ne",IF(K1241=K1242,"ano","ne")),IF(F1240=F1239,"ano",IF(F1241=F1242,"ano","ne"))),"ano")</f>
        <v>41</v>
      </c>
      <c r="B1240" s="56">
        <v>45292</v>
      </c>
      <c r="C1240" t="s" s="63">
        <v>66</v>
      </c>
      <c r="D1240" t="s" s="58">
        <v>1805</v>
      </c>
      <c r="E1240" t="s" s="58">
        <v>1701</v>
      </c>
      <c r="F1240" s="59">
        <v>4569</v>
      </c>
      <c r="G1240" t="s" s="58">
        <v>1781</v>
      </c>
      <c r="H1240" s="60">
        <v>2021</v>
      </c>
      <c r="I1240" t="s" s="58">
        <v>357</v>
      </c>
      <c r="J1240" t="s" s="72">
        <v>482</v>
      </c>
      <c r="K1240" t="s" s="76">
        <v>357</v>
      </c>
      <c r="L1240" s="36">
        <v>40.89</v>
      </c>
      <c r="M1240" s="60">
        <f>SUM(O1240:X1240)</f>
        <v>0</v>
      </c>
      <c r="N1240" s="36">
        <f>L1240*M1240</f>
        <v>0</v>
      </c>
      <c r="O1240" s="62"/>
      <c r="P1240" s="62"/>
      <c r="Q1240" s="62"/>
      <c r="R1240" s="62"/>
      <c r="S1240" s="62"/>
      <c r="T1240" s="62"/>
      <c r="U1240" s="62"/>
      <c r="V1240" s="62"/>
      <c r="W1240" s="62"/>
      <c r="X1240" s="62"/>
    </row>
    <row r="1241" s="6" customFormat="1" ht="12" customHeight="1">
      <c r="A1241" t="s" s="52">
        <f>IF(E1241=E1242,IF(F1241=F1242,IF(K1241=K1242,"ne",IF(K1242=K1243,"ano","ne")),IF(F1241=F1240,"ano",IF(F1242=F1243,"ano","ne"))),"ano")</f>
        <v>41</v>
      </c>
      <c r="B1241" s="56">
        <v>45292</v>
      </c>
      <c r="C1241" t="s" s="63">
        <v>66</v>
      </c>
      <c r="D1241" t="s" s="58">
        <v>1806</v>
      </c>
      <c r="E1241" t="s" s="58">
        <v>1701</v>
      </c>
      <c r="F1241" s="59">
        <v>4569</v>
      </c>
      <c r="G1241" t="s" s="58">
        <v>1781</v>
      </c>
      <c r="H1241" s="60">
        <v>2021</v>
      </c>
      <c r="I1241" t="s" s="58">
        <v>357</v>
      </c>
      <c r="J1241" t="s" s="72">
        <v>484</v>
      </c>
      <c r="K1241" t="s" s="76">
        <v>357</v>
      </c>
      <c r="L1241" s="36">
        <v>40.89</v>
      </c>
      <c r="M1241" s="60">
        <f>SUM(O1241:X1241)</f>
        <v>0</v>
      </c>
      <c r="N1241" s="36">
        <f>L1241*M1241</f>
        <v>0</v>
      </c>
      <c r="O1241" s="62"/>
      <c r="P1241" s="62"/>
      <c r="Q1241" s="62"/>
      <c r="R1241" s="62"/>
      <c r="S1241" s="62"/>
      <c r="T1241" s="62"/>
      <c r="U1241" s="62"/>
      <c r="V1241" s="62"/>
      <c r="W1241" s="62"/>
      <c r="X1241" s="62"/>
    </row>
    <row r="1242" s="6" customFormat="1" ht="12.75" customHeight="1">
      <c r="A1242" t="s" s="52">
        <f>IF(E1242=E1243,IF(F1242=F1243,IF(K1242=K1243,"ne",IF(K1243=K1244,"ano","ne")),IF(F1242=F1241,"ano",IF(F1243=F1244,"ano","ne"))),"ano")</f>
        <v>64</v>
      </c>
      <c r="B1242" s="56">
        <v>45292</v>
      </c>
      <c r="C1242" t="s" s="63">
        <v>66</v>
      </c>
      <c r="D1242" t="s" s="58">
        <v>1807</v>
      </c>
      <c r="E1242" t="s" s="58">
        <v>1701</v>
      </c>
      <c r="F1242" s="59">
        <v>4569</v>
      </c>
      <c r="G1242" t="s" s="58">
        <v>1781</v>
      </c>
      <c r="H1242" s="60">
        <v>2021</v>
      </c>
      <c r="I1242" t="s" s="58">
        <v>357</v>
      </c>
      <c r="J1242" t="s" s="72">
        <v>490</v>
      </c>
      <c r="K1242" t="s" s="76">
        <v>357</v>
      </c>
      <c r="L1242" s="36">
        <v>40.89</v>
      </c>
      <c r="M1242" s="60">
        <f>SUM(O1242:X1242)</f>
        <v>0</v>
      </c>
      <c r="N1242" s="36">
        <f>L1242*M1242</f>
        <v>0</v>
      </c>
      <c r="O1242" s="62"/>
      <c r="P1242" s="62"/>
      <c r="Q1242" s="62"/>
      <c r="R1242" s="62"/>
      <c r="S1242" s="62"/>
      <c r="T1242" s="62"/>
      <c r="U1242" s="62"/>
      <c r="V1242" s="62"/>
      <c r="W1242" s="62"/>
      <c r="X1242" s="62"/>
    </row>
    <row r="1243" s="6" customFormat="1" ht="12.75" customHeight="1">
      <c r="A1243" t="s" s="52">
        <f>IF(E1243=E1244,IF(F1243=F1244,IF(K1243=K1244,"ne",IF(K1244=K1245,"ano","ne")),IF(F1243=F1242,"ano",IF(F1244=F1245,"ano","ne"))),"ano")</f>
        <v>41</v>
      </c>
      <c r="B1243" s="56">
        <v>45292</v>
      </c>
      <c r="C1243" t="s" s="63">
        <v>66</v>
      </c>
      <c r="D1243" t="s" s="58">
        <v>1808</v>
      </c>
      <c r="E1243" t="s" s="58">
        <v>1701</v>
      </c>
      <c r="F1243" s="59">
        <v>4569</v>
      </c>
      <c r="G1243" t="s" s="58">
        <v>1781</v>
      </c>
      <c r="H1243" s="60">
        <v>2021</v>
      </c>
      <c r="I1243" t="s" s="58">
        <v>1809</v>
      </c>
      <c r="J1243" t="s" s="72">
        <v>504</v>
      </c>
      <c r="K1243" t="s" s="77">
        <v>1810</v>
      </c>
      <c r="L1243" s="36">
        <v>40.89</v>
      </c>
      <c r="M1243" s="60">
        <f>SUM(O1243:X1243)</f>
        <v>0</v>
      </c>
      <c r="N1243" s="36">
        <f>L1243*M1243</f>
        <v>0</v>
      </c>
      <c r="O1243" s="62"/>
      <c r="P1243" s="62"/>
      <c r="Q1243" s="62"/>
      <c r="R1243" s="62"/>
      <c r="S1243" s="62"/>
      <c r="T1243" s="62"/>
      <c r="U1243" s="62"/>
      <c r="V1243" s="62"/>
      <c r="W1243" s="62"/>
      <c r="X1243" s="62"/>
    </row>
    <row r="1244" s="6" customFormat="1" ht="12" customHeight="1">
      <c r="A1244" t="s" s="52">
        <f>IF(E1244=E1245,IF(F1244=F1245,IF(K1244=K1245,"ne",IF(K1245=K1246,"ano","ne")),IF(F1244=F1243,"ano",IF(F1245=F1246,"ano","ne"))),"ano")</f>
        <v>41</v>
      </c>
      <c r="B1244" s="56">
        <v>45292</v>
      </c>
      <c r="C1244" t="s" s="63">
        <v>66</v>
      </c>
      <c r="D1244" t="s" s="58">
        <v>1811</v>
      </c>
      <c r="E1244" t="s" s="58">
        <v>1701</v>
      </c>
      <c r="F1244" s="59">
        <v>4569</v>
      </c>
      <c r="G1244" t="s" s="58">
        <v>1781</v>
      </c>
      <c r="H1244" s="60">
        <v>2021</v>
      </c>
      <c r="I1244" t="s" s="58">
        <v>1809</v>
      </c>
      <c r="J1244" t="s" s="72">
        <v>480</v>
      </c>
      <c r="K1244" t="s" s="77">
        <v>1810</v>
      </c>
      <c r="L1244" s="36">
        <v>40.89</v>
      </c>
      <c r="M1244" s="60">
        <f>SUM(O1244:X1244)</f>
        <v>0</v>
      </c>
      <c r="N1244" s="36">
        <f>L1244*M1244</f>
        <v>0</v>
      </c>
      <c r="O1244" s="62"/>
      <c r="P1244" s="62"/>
      <c r="Q1244" s="62"/>
      <c r="R1244" s="62"/>
      <c r="S1244" s="62"/>
      <c r="T1244" s="62"/>
      <c r="U1244" s="62"/>
      <c r="V1244" s="62"/>
      <c r="W1244" s="62"/>
      <c r="X1244" s="62"/>
    </row>
    <row r="1245" s="6" customFormat="1" ht="12" customHeight="1">
      <c r="A1245" t="s" s="52">
        <f>IF(E1245=E1246,IF(F1245=F1246,IF(K1245=K1246,"ne",IF(K1246=K1247,"ano","ne")),IF(F1245=F1244,"ano",IF(F1246=F1247,"ano","ne"))),"ano")</f>
        <v>41</v>
      </c>
      <c r="B1245" s="56">
        <v>45292</v>
      </c>
      <c r="C1245" t="s" s="63">
        <v>66</v>
      </c>
      <c r="D1245" t="s" s="58">
        <v>1812</v>
      </c>
      <c r="E1245" t="s" s="58">
        <v>1701</v>
      </c>
      <c r="F1245" s="59">
        <v>4569</v>
      </c>
      <c r="G1245" t="s" s="58">
        <v>1781</v>
      </c>
      <c r="H1245" s="60">
        <v>2021</v>
      </c>
      <c r="I1245" t="s" s="58">
        <v>1809</v>
      </c>
      <c r="J1245" t="s" s="72">
        <v>482</v>
      </c>
      <c r="K1245" t="s" s="77">
        <v>1810</v>
      </c>
      <c r="L1245" s="36">
        <v>40.89</v>
      </c>
      <c r="M1245" s="60">
        <f>SUM(O1245:X1245)</f>
        <v>0</v>
      </c>
      <c r="N1245" s="36">
        <f>L1245*M1245</f>
        <v>0</v>
      </c>
      <c r="O1245" s="62"/>
      <c r="P1245" s="62"/>
      <c r="Q1245" s="62"/>
      <c r="R1245" s="62"/>
      <c r="S1245" s="62"/>
      <c r="T1245" s="62"/>
      <c r="U1245" s="62"/>
      <c r="V1245" s="62"/>
      <c r="W1245" s="62"/>
      <c r="X1245" s="62"/>
    </row>
    <row r="1246" s="6" customFormat="1" ht="12" customHeight="1">
      <c r="A1246" t="s" s="52">
        <f>IF(E1246=E1247,IF(F1246=F1247,IF(K1246=K1247,"ne",IF(K1247=K1248,"ano","ne")),IF(F1246=F1245,"ano",IF(F1247=F1248,"ano","ne"))),"ano")</f>
        <v>41</v>
      </c>
      <c r="B1246" s="56">
        <v>45292</v>
      </c>
      <c r="C1246" t="s" s="63">
        <v>66</v>
      </c>
      <c r="D1246" t="s" s="58">
        <v>1813</v>
      </c>
      <c r="E1246" t="s" s="58">
        <v>1701</v>
      </c>
      <c r="F1246" s="59">
        <v>4569</v>
      </c>
      <c r="G1246" t="s" s="58">
        <v>1781</v>
      </c>
      <c r="H1246" s="60">
        <v>2021</v>
      </c>
      <c r="I1246" t="s" s="58">
        <v>1809</v>
      </c>
      <c r="J1246" t="s" s="72">
        <v>484</v>
      </c>
      <c r="K1246" t="s" s="77">
        <v>1810</v>
      </c>
      <c r="L1246" s="36">
        <v>40.89</v>
      </c>
      <c r="M1246" s="60">
        <f>SUM(O1246:X1246)</f>
        <v>0</v>
      </c>
      <c r="N1246" s="36">
        <f>L1246*M1246</f>
        <v>0</v>
      </c>
      <c r="O1246" s="62"/>
      <c r="P1246" s="62"/>
      <c r="Q1246" s="62"/>
      <c r="R1246" s="62"/>
      <c r="S1246" s="62"/>
      <c r="T1246" s="62"/>
      <c r="U1246" s="62"/>
      <c r="V1246" s="62"/>
      <c r="W1246" s="62"/>
      <c r="X1246" s="62"/>
    </row>
    <row r="1247" s="6" customFormat="1" ht="12.75" customHeight="1">
      <c r="A1247" t="s" s="52">
        <f>IF(E1247=E1248,IF(F1247=F1248,IF(K1247=K1248,"ne",IF(K1248=K1249,"ano","ne")),IF(F1247=F1246,"ano",IF(F1248=F1249,"ano","ne"))),"ano")</f>
        <v>64</v>
      </c>
      <c r="B1247" s="56">
        <v>45292</v>
      </c>
      <c r="C1247" t="s" s="63">
        <v>66</v>
      </c>
      <c r="D1247" t="s" s="58">
        <v>1814</v>
      </c>
      <c r="E1247" t="s" s="58">
        <v>1701</v>
      </c>
      <c r="F1247" s="59">
        <v>4569</v>
      </c>
      <c r="G1247" t="s" s="58">
        <v>1781</v>
      </c>
      <c r="H1247" s="60">
        <v>2021</v>
      </c>
      <c r="I1247" t="s" s="58">
        <v>1809</v>
      </c>
      <c r="J1247" t="s" s="72">
        <v>490</v>
      </c>
      <c r="K1247" t="s" s="77">
        <v>1810</v>
      </c>
      <c r="L1247" s="36">
        <v>40.89</v>
      </c>
      <c r="M1247" s="60">
        <f>SUM(O1247:X1247)</f>
        <v>0</v>
      </c>
      <c r="N1247" s="36">
        <f>L1247*M1247</f>
        <v>0</v>
      </c>
      <c r="O1247" s="62"/>
      <c r="P1247" s="62"/>
      <c r="Q1247" s="62"/>
      <c r="R1247" s="62"/>
      <c r="S1247" s="62"/>
      <c r="T1247" s="62"/>
      <c r="U1247" s="62"/>
      <c r="V1247" s="62"/>
      <c r="W1247" s="62"/>
      <c r="X1247" s="62"/>
    </row>
    <row r="1248" s="6" customFormat="1" ht="12.75" customHeight="1">
      <c r="A1248" t="s" s="52">
        <f>IF(E1248=E1249,IF(F1248=F1249,IF(K1248=K1249,"ne",IF(K1249=K1250,"ano","ne")),IF(F1248=F1247,"ano",IF(F1249=F1250,"ano","ne"))),"ano")</f>
        <v>41</v>
      </c>
      <c r="B1248" s="56">
        <v>45292</v>
      </c>
      <c r="C1248" t="s" s="63">
        <v>66</v>
      </c>
      <c r="D1248" t="s" s="58">
        <v>1815</v>
      </c>
      <c r="E1248" t="s" s="58">
        <v>1701</v>
      </c>
      <c r="F1248" s="59">
        <v>4570</v>
      </c>
      <c r="G1248" t="s" s="58">
        <v>1816</v>
      </c>
      <c r="H1248" s="60">
        <v>2021</v>
      </c>
      <c r="I1248" t="s" s="58">
        <v>1620</v>
      </c>
      <c r="J1248" t="s" s="72">
        <v>504</v>
      </c>
      <c r="K1248" t="s" s="128">
        <v>1621</v>
      </c>
      <c r="L1248" s="36">
        <v>31.8</v>
      </c>
      <c r="M1248" s="60">
        <f>SUM(O1248:X1248)</f>
        <v>0</v>
      </c>
      <c r="N1248" s="36">
        <f>L1248*M1248</f>
        <v>0</v>
      </c>
      <c r="O1248" s="62"/>
      <c r="P1248" s="62"/>
      <c r="Q1248" s="62"/>
      <c r="R1248" s="62"/>
      <c r="S1248" s="62"/>
      <c r="T1248" s="62"/>
      <c r="U1248" s="62"/>
      <c r="V1248" s="62"/>
      <c r="W1248" s="62"/>
      <c r="X1248" s="62"/>
    </row>
    <row r="1249" s="6" customFormat="1" ht="12" customHeight="1">
      <c r="A1249" t="s" s="52">
        <f>IF(E1249=E1250,IF(F1249=F1250,IF(K1249=K1250,"ne",IF(K1250=K1251,"ano","ne")),IF(F1249=F1248,"ano",IF(F1250=F1251,"ano","ne"))),"ano")</f>
        <v>41</v>
      </c>
      <c r="B1249" s="56">
        <v>45292</v>
      </c>
      <c r="C1249" t="s" s="63">
        <v>66</v>
      </c>
      <c r="D1249" t="s" s="58">
        <v>1817</v>
      </c>
      <c r="E1249" t="s" s="58">
        <v>1701</v>
      </c>
      <c r="F1249" s="59">
        <v>4570</v>
      </c>
      <c r="G1249" t="s" s="58">
        <v>1816</v>
      </c>
      <c r="H1249" s="60">
        <v>2021</v>
      </c>
      <c r="I1249" t="s" s="58">
        <v>1620</v>
      </c>
      <c r="J1249" t="s" s="72">
        <v>480</v>
      </c>
      <c r="K1249" t="s" s="128">
        <v>1621</v>
      </c>
      <c r="L1249" s="36">
        <v>31.8</v>
      </c>
      <c r="M1249" s="60">
        <f>SUM(O1249:X1249)</f>
        <v>0</v>
      </c>
      <c r="N1249" s="36">
        <f>L1249*M1249</f>
        <v>0</v>
      </c>
      <c r="O1249" s="62"/>
      <c r="P1249" s="62"/>
      <c r="Q1249" s="62"/>
      <c r="R1249" s="62"/>
      <c r="S1249" s="62"/>
      <c r="T1249" s="62"/>
      <c r="U1249" s="62"/>
      <c r="V1249" s="62"/>
      <c r="W1249" s="62"/>
      <c r="X1249" s="62"/>
    </row>
    <row r="1250" s="6" customFormat="1" ht="12" customHeight="1">
      <c r="A1250" t="s" s="52">
        <f>IF(E1250=E1251,IF(F1250=F1251,IF(K1250=K1251,"ne",IF(K1251=K1252,"ano","ne")),IF(F1250=F1249,"ano",IF(F1251=F1252,"ano","ne"))),"ano")</f>
        <v>41</v>
      </c>
      <c r="B1250" s="56">
        <v>45292</v>
      </c>
      <c r="C1250" t="s" s="63">
        <v>66</v>
      </c>
      <c r="D1250" t="s" s="58">
        <v>1818</v>
      </c>
      <c r="E1250" t="s" s="58">
        <v>1701</v>
      </c>
      <c r="F1250" s="59">
        <v>4570</v>
      </c>
      <c r="G1250" t="s" s="58">
        <v>1816</v>
      </c>
      <c r="H1250" s="60">
        <v>2021</v>
      </c>
      <c r="I1250" t="s" s="58">
        <v>1620</v>
      </c>
      <c r="J1250" t="s" s="72">
        <v>482</v>
      </c>
      <c r="K1250" t="s" s="128">
        <v>1621</v>
      </c>
      <c r="L1250" s="36">
        <v>31.8</v>
      </c>
      <c r="M1250" s="60">
        <f>SUM(O1250:X1250)</f>
        <v>0</v>
      </c>
      <c r="N1250" s="36">
        <f>L1250*M1250</f>
        <v>0</v>
      </c>
      <c r="O1250" s="62"/>
      <c r="P1250" s="62"/>
      <c r="Q1250" s="62"/>
      <c r="R1250" s="62"/>
      <c r="S1250" s="62"/>
      <c r="T1250" s="62"/>
      <c r="U1250" s="62"/>
      <c r="V1250" s="62"/>
      <c r="W1250" s="62"/>
      <c r="X1250" s="62"/>
    </row>
    <row r="1251" s="6" customFormat="1" ht="12" customHeight="1">
      <c r="A1251" t="s" s="52">
        <f>IF(E1251=E1252,IF(F1251=F1252,IF(K1251=K1252,"ne",IF(K1252=K1253,"ano","ne")),IF(F1251=F1250,"ano",IF(F1252=F1253,"ano","ne"))),"ano")</f>
        <v>41</v>
      </c>
      <c r="B1251" s="56">
        <v>45292</v>
      </c>
      <c r="C1251" t="s" s="63">
        <v>66</v>
      </c>
      <c r="D1251" t="s" s="58">
        <v>1819</v>
      </c>
      <c r="E1251" t="s" s="58">
        <v>1701</v>
      </c>
      <c r="F1251" s="59">
        <v>4570</v>
      </c>
      <c r="G1251" t="s" s="58">
        <v>1816</v>
      </c>
      <c r="H1251" s="60">
        <v>2021</v>
      </c>
      <c r="I1251" t="s" s="58">
        <v>1620</v>
      </c>
      <c r="J1251" t="s" s="72">
        <v>484</v>
      </c>
      <c r="K1251" t="s" s="128">
        <v>1621</v>
      </c>
      <c r="L1251" s="36">
        <v>31.8</v>
      </c>
      <c r="M1251" s="60">
        <f>SUM(O1251:X1251)</f>
        <v>0</v>
      </c>
      <c r="N1251" s="36">
        <f>L1251*M1251</f>
        <v>0</v>
      </c>
      <c r="O1251" s="62"/>
      <c r="P1251" s="62"/>
      <c r="Q1251" s="62"/>
      <c r="R1251" s="62"/>
      <c r="S1251" s="62"/>
      <c r="T1251" s="62"/>
      <c r="U1251" s="62"/>
      <c r="V1251" s="62"/>
      <c r="W1251" s="62"/>
      <c r="X1251" s="62"/>
    </row>
    <row r="1252" s="6" customFormat="1" ht="12.75" customHeight="1">
      <c r="A1252" t="s" s="52">
        <f>IF(E1252=E1253,IF(F1252=F1253,IF(K1252=K1253,"ne",IF(K1253=K1254,"ano","ne")),IF(F1252=F1251,"ano",IF(F1253=F1254,"ano","ne"))),"ano")</f>
        <v>64</v>
      </c>
      <c r="B1252" s="56">
        <v>45292</v>
      </c>
      <c r="C1252" t="s" s="63">
        <v>66</v>
      </c>
      <c r="D1252" t="s" s="58">
        <v>1820</v>
      </c>
      <c r="E1252" t="s" s="58">
        <v>1701</v>
      </c>
      <c r="F1252" s="59">
        <v>4570</v>
      </c>
      <c r="G1252" t="s" s="58">
        <v>1816</v>
      </c>
      <c r="H1252" s="60">
        <v>2021</v>
      </c>
      <c r="I1252" t="s" s="58">
        <v>1620</v>
      </c>
      <c r="J1252" t="s" s="72">
        <v>490</v>
      </c>
      <c r="K1252" t="s" s="128">
        <v>1621</v>
      </c>
      <c r="L1252" s="36">
        <v>31.8</v>
      </c>
      <c r="M1252" s="60">
        <f>SUM(O1252:X1252)</f>
        <v>0</v>
      </c>
      <c r="N1252" s="36">
        <f>L1252*M1252</f>
        <v>0</v>
      </c>
      <c r="O1252" s="62"/>
      <c r="P1252" s="62"/>
      <c r="Q1252" s="62"/>
      <c r="R1252" s="62"/>
      <c r="S1252" s="62"/>
      <c r="T1252" s="62"/>
      <c r="U1252" s="62"/>
      <c r="V1252" s="62"/>
      <c r="W1252" s="62"/>
      <c r="X1252" s="62"/>
    </row>
    <row r="1253" s="6" customFormat="1" ht="12.75" customHeight="1">
      <c r="A1253" t="s" s="52">
        <f>IF(E1253=E1254,IF(F1253=F1254,IF(K1253=K1254,"ne",IF(K1254=K1255,"ano","ne")),IF(F1253=F1252,"ano",IF(F1254=F1255,"ano","ne"))),"ano")</f>
        <v>41</v>
      </c>
      <c r="B1253" s="56">
        <v>45292</v>
      </c>
      <c r="C1253" t="s" s="63">
        <v>66</v>
      </c>
      <c r="D1253" t="s" s="58">
        <v>1821</v>
      </c>
      <c r="E1253" t="s" s="58">
        <v>1701</v>
      </c>
      <c r="F1253" s="59">
        <v>4570</v>
      </c>
      <c r="G1253" t="s" s="58">
        <v>1816</v>
      </c>
      <c r="H1253" s="60">
        <v>2021</v>
      </c>
      <c r="I1253" t="s" s="58">
        <v>1797</v>
      </c>
      <c r="J1253" t="s" s="72">
        <v>504</v>
      </c>
      <c r="K1253" t="s" s="112">
        <v>1798</v>
      </c>
      <c r="L1253" s="36">
        <v>31.8</v>
      </c>
      <c r="M1253" s="60">
        <f>SUM(O1253:X1253)</f>
        <v>0</v>
      </c>
      <c r="N1253" s="36">
        <f>L1253*M1253</f>
        <v>0</v>
      </c>
      <c r="O1253" s="62"/>
      <c r="P1253" s="62"/>
      <c r="Q1253" s="62"/>
      <c r="R1253" s="62"/>
      <c r="S1253" s="62"/>
      <c r="T1253" s="62"/>
      <c r="U1253" s="62"/>
      <c r="V1253" s="62"/>
      <c r="W1253" s="62"/>
      <c r="X1253" s="62"/>
    </row>
    <row r="1254" s="6" customFormat="1" ht="12" customHeight="1">
      <c r="A1254" t="s" s="52">
        <f>IF(E1254=E1255,IF(F1254=F1255,IF(K1254=K1255,"ne",IF(K1255=K1256,"ano","ne")),IF(F1254=F1253,"ano",IF(F1255=F1256,"ano","ne"))),"ano")</f>
        <v>41</v>
      </c>
      <c r="B1254" s="56">
        <v>45292</v>
      </c>
      <c r="C1254" t="s" s="63">
        <v>66</v>
      </c>
      <c r="D1254" t="s" s="58">
        <v>1822</v>
      </c>
      <c r="E1254" t="s" s="58">
        <v>1701</v>
      </c>
      <c r="F1254" s="59">
        <v>4570</v>
      </c>
      <c r="G1254" t="s" s="58">
        <v>1816</v>
      </c>
      <c r="H1254" s="60">
        <v>2021</v>
      </c>
      <c r="I1254" t="s" s="58">
        <v>1797</v>
      </c>
      <c r="J1254" t="s" s="72">
        <v>480</v>
      </c>
      <c r="K1254" t="s" s="112">
        <v>1798</v>
      </c>
      <c r="L1254" s="36">
        <v>31.8</v>
      </c>
      <c r="M1254" s="60">
        <f>SUM(O1254:X1254)</f>
        <v>0</v>
      </c>
      <c r="N1254" s="36">
        <f>L1254*M1254</f>
        <v>0</v>
      </c>
      <c r="O1254" s="62"/>
      <c r="P1254" s="62"/>
      <c r="Q1254" s="62"/>
      <c r="R1254" s="62"/>
      <c r="S1254" s="62"/>
      <c r="T1254" s="62"/>
      <c r="U1254" s="62"/>
      <c r="V1254" s="62"/>
      <c r="W1254" s="62"/>
      <c r="X1254" s="62"/>
    </row>
    <row r="1255" s="6" customFormat="1" ht="12" customHeight="1">
      <c r="A1255" t="s" s="52">
        <f>IF(E1255=E1256,IF(F1255=F1256,IF(K1255=K1256,"ne",IF(K1256=K1257,"ano","ne")),IF(F1255=F1254,"ano",IF(F1256=F1257,"ano","ne"))),"ano")</f>
        <v>41</v>
      </c>
      <c r="B1255" s="56">
        <v>45292</v>
      </c>
      <c r="C1255" t="s" s="63">
        <v>66</v>
      </c>
      <c r="D1255" t="s" s="58">
        <v>1823</v>
      </c>
      <c r="E1255" t="s" s="58">
        <v>1701</v>
      </c>
      <c r="F1255" s="59">
        <v>4570</v>
      </c>
      <c r="G1255" t="s" s="58">
        <v>1816</v>
      </c>
      <c r="H1255" s="60">
        <v>2021</v>
      </c>
      <c r="I1255" t="s" s="58">
        <v>1797</v>
      </c>
      <c r="J1255" t="s" s="72">
        <v>482</v>
      </c>
      <c r="K1255" t="s" s="112">
        <v>1798</v>
      </c>
      <c r="L1255" s="36">
        <v>31.8</v>
      </c>
      <c r="M1255" s="60">
        <f>SUM(O1255:X1255)</f>
        <v>0</v>
      </c>
      <c r="N1255" s="36">
        <f>L1255*M1255</f>
        <v>0</v>
      </c>
      <c r="O1255" s="62"/>
      <c r="P1255" s="62"/>
      <c r="Q1255" s="62"/>
      <c r="R1255" s="62"/>
      <c r="S1255" s="62"/>
      <c r="T1255" s="62"/>
      <c r="U1255" s="62"/>
      <c r="V1255" s="62"/>
      <c r="W1255" s="62"/>
      <c r="X1255" s="62"/>
    </row>
    <row r="1256" s="6" customFormat="1" ht="12" customHeight="1">
      <c r="A1256" t="s" s="52">
        <f>IF(E1256=E1257,IF(F1256=F1257,IF(K1256=K1257,"ne",IF(K1257=K1258,"ano","ne")),IF(F1256=F1255,"ano",IF(F1257=F1258,"ano","ne"))),"ano")</f>
        <v>41</v>
      </c>
      <c r="B1256" s="56">
        <v>45292</v>
      </c>
      <c r="C1256" t="s" s="63">
        <v>66</v>
      </c>
      <c r="D1256" t="s" s="58">
        <v>1824</v>
      </c>
      <c r="E1256" t="s" s="58">
        <v>1701</v>
      </c>
      <c r="F1256" s="59">
        <v>4570</v>
      </c>
      <c r="G1256" t="s" s="58">
        <v>1816</v>
      </c>
      <c r="H1256" s="60">
        <v>2021</v>
      </c>
      <c r="I1256" t="s" s="58">
        <v>1797</v>
      </c>
      <c r="J1256" t="s" s="72">
        <v>484</v>
      </c>
      <c r="K1256" t="s" s="112">
        <v>1798</v>
      </c>
      <c r="L1256" s="36">
        <v>31.8</v>
      </c>
      <c r="M1256" s="60">
        <f>SUM(O1256:X1256)</f>
        <v>0</v>
      </c>
      <c r="N1256" s="36">
        <f>L1256*M1256</f>
        <v>0</v>
      </c>
      <c r="O1256" s="62"/>
      <c r="P1256" s="62"/>
      <c r="Q1256" s="62"/>
      <c r="R1256" s="62"/>
      <c r="S1256" s="62"/>
      <c r="T1256" s="62"/>
      <c r="U1256" s="62"/>
      <c r="V1256" s="62"/>
      <c r="W1256" s="62"/>
      <c r="X1256" s="62"/>
    </row>
    <row r="1257" s="6" customFormat="1" ht="12.75" customHeight="1">
      <c r="A1257" t="s" s="52">
        <f>IF(E1257=E1258,IF(F1257=F1258,IF(K1257=K1258,"ne",IF(K1258=K1259,"ano","ne")),IF(F1257=F1256,"ano",IF(F1258=F1259,"ano","ne"))),"ano")</f>
        <v>64</v>
      </c>
      <c r="B1257" s="56">
        <v>45292</v>
      </c>
      <c r="C1257" t="s" s="63">
        <v>66</v>
      </c>
      <c r="D1257" t="s" s="58">
        <v>1825</v>
      </c>
      <c r="E1257" t="s" s="58">
        <v>1701</v>
      </c>
      <c r="F1257" s="59">
        <v>4570</v>
      </c>
      <c r="G1257" t="s" s="58">
        <v>1816</v>
      </c>
      <c r="H1257" s="60">
        <v>2021</v>
      </c>
      <c r="I1257" t="s" s="58">
        <v>1797</v>
      </c>
      <c r="J1257" t="s" s="72">
        <v>490</v>
      </c>
      <c r="K1257" t="s" s="112">
        <v>1798</v>
      </c>
      <c r="L1257" s="36">
        <v>31.8</v>
      </c>
      <c r="M1257" s="60">
        <f>SUM(O1257:X1257)</f>
        <v>0</v>
      </c>
      <c r="N1257" s="36">
        <f>L1257*M1257</f>
        <v>0</v>
      </c>
      <c r="O1257" s="62"/>
      <c r="P1257" s="62"/>
      <c r="Q1257" s="62"/>
      <c r="R1257" s="62"/>
      <c r="S1257" s="62"/>
      <c r="T1257" s="62"/>
      <c r="U1257" s="62"/>
      <c r="V1257" s="62"/>
      <c r="W1257" s="62"/>
      <c r="X1257" s="62"/>
    </row>
    <row r="1258" s="6" customFormat="1" ht="12.75" customHeight="1">
      <c r="A1258" t="s" s="52">
        <f>IF(E1258=E1259,IF(F1258=F1259,IF(K1258=K1259,"ne",IF(K1259=K1260,"ano","ne")),IF(F1258=F1257,"ano",IF(F1259=F1260,"ano","ne"))),"ano")</f>
        <v>41</v>
      </c>
      <c r="B1258" s="56">
        <v>45292</v>
      </c>
      <c r="C1258" t="s" s="63">
        <v>66</v>
      </c>
      <c r="D1258" t="s" s="58">
        <v>1826</v>
      </c>
      <c r="E1258" t="s" s="58">
        <v>1701</v>
      </c>
      <c r="F1258" s="59">
        <v>4570</v>
      </c>
      <c r="G1258" t="s" s="58">
        <v>1816</v>
      </c>
      <c r="H1258" s="60">
        <v>2021</v>
      </c>
      <c r="I1258" t="s" s="58">
        <v>357</v>
      </c>
      <c r="J1258" t="s" s="72">
        <v>504</v>
      </c>
      <c r="K1258" t="s" s="76">
        <v>357</v>
      </c>
      <c r="L1258" s="36">
        <v>31.8</v>
      </c>
      <c r="M1258" s="60">
        <f>SUM(O1258:X1258)</f>
        <v>0</v>
      </c>
      <c r="N1258" s="36">
        <f>L1258*M1258</f>
        <v>0</v>
      </c>
      <c r="O1258" s="62"/>
      <c r="P1258" s="62"/>
      <c r="Q1258" s="62"/>
      <c r="R1258" s="62"/>
      <c r="S1258" s="62"/>
      <c r="T1258" s="62"/>
      <c r="U1258" s="62"/>
      <c r="V1258" s="62"/>
      <c r="W1258" s="62"/>
      <c r="X1258" s="62"/>
    </row>
    <row r="1259" s="6" customFormat="1" ht="12" customHeight="1">
      <c r="A1259" t="s" s="52">
        <f>IF(E1259=E1260,IF(F1259=F1260,IF(K1259=K1260,"ne",IF(K1260=K1261,"ano","ne")),IF(F1259=F1258,"ano",IF(F1260=F1261,"ano","ne"))),"ano")</f>
        <v>41</v>
      </c>
      <c r="B1259" s="56">
        <v>45292</v>
      </c>
      <c r="C1259" t="s" s="63">
        <v>66</v>
      </c>
      <c r="D1259" t="s" s="58">
        <v>1827</v>
      </c>
      <c r="E1259" t="s" s="58">
        <v>1701</v>
      </c>
      <c r="F1259" s="59">
        <v>4570</v>
      </c>
      <c r="G1259" t="s" s="58">
        <v>1816</v>
      </c>
      <c r="H1259" s="60">
        <v>2021</v>
      </c>
      <c r="I1259" t="s" s="58">
        <v>357</v>
      </c>
      <c r="J1259" t="s" s="72">
        <v>480</v>
      </c>
      <c r="K1259" t="s" s="76">
        <v>357</v>
      </c>
      <c r="L1259" s="36">
        <v>31.8</v>
      </c>
      <c r="M1259" s="60">
        <f>SUM(O1259:X1259)</f>
        <v>0</v>
      </c>
      <c r="N1259" s="36">
        <f>L1259*M1259</f>
        <v>0</v>
      </c>
      <c r="O1259" s="62"/>
      <c r="P1259" s="62"/>
      <c r="Q1259" s="62"/>
      <c r="R1259" s="62"/>
      <c r="S1259" s="62"/>
      <c r="T1259" s="62"/>
      <c r="U1259" s="62"/>
      <c r="V1259" s="62"/>
      <c r="W1259" s="62"/>
      <c r="X1259" s="62"/>
    </row>
    <row r="1260" s="6" customFormat="1" ht="12" customHeight="1">
      <c r="A1260" t="s" s="52">
        <f>IF(E1260=E1261,IF(F1260=F1261,IF(K1260=K1261,"ne",IF(K1261=K1262,"ano","ne")),IF(F1260=F1259,"ano",IF(F1261=F1262,"ano","ne"))),"ano")</f>
        <v>41</v>
      </c>
      <c r="B1260" s="56">
        <v>45292</v>
      </c>
      <c r="C1260" t="s" s="63">
        <v>66</v>
      </c>
      <c r="D1260" t="s" s="58">
        <v>1828</v>
      </c>
      <c r="E1260" t="s" s="58">
        <v>1701</v>
      </c>
      <c r="F1260" s="59">
        <v>4570</v>
      </c>
      <c r="G1260" t="s" s="58">
        <v>1816</v>
      </c>
      <c r="H1260" s="60">
        <v>2021</v>
      </c>
      <c r="I1260" t="s" s="58">
        <v>357</v>
      </c>
      <c r="J1260" t="s" s="72">
        <v>482</v>
      </c>
      <c r="K1260" t="s" s="76">
        <v>357</v>
      </c>
      <c r="L1260" s="36">
        <v>31.8</v>
      </c>
      <c r="M1260" s="60">
        <f>SUM(O1260:X1260)</f>
        <v>0</v>
      </c>
      <c r="N1260" s="36">
        <f>L1260*M1260</f>
        <v>0</v>
      </c>
      <c r="O1260" s="62"/>
      <c r="P1260" s="62"/>
      <c r="Q1260" s="62"/>
      <c r="R1260" s="62"/>
      <c r="S1260" s="62"/>
      <c r="T1260" s="62"/>
      <c r="U1260" s="62"/>
      <c r="V1260" s="62"/>
      <c r="W1260" s="62"/>
      <c r="X1260" s="62"/>
    </row>
    <row r="1261" s="6" customFormat="1" ht="12" customHeight="1">
      <c r="A1261" t="s" s="52">
        <f>IF(E1261=E1262,IF(F1261=F1262,IF(K1261=K1262,"ne",IF(K1262=K1263,"ano","ne")),IF(F1261=F1260,"ano",IF(F1262=F1263,"ano","ne"))),"ano")</f>
        <v>41</v>
      </c>
      <c r="B1261" s="56">
        <v>45292</v>
      </c>
      <c r="C1261" t="s" s="63">
        <v>66</v>
      </c>
      <c r="D1261" t="s" s="58">
        <v>1829</v>
      </c>
      <c r="E1261" t="s" s="58">
        <v>1701</v>
      </c>
      <c r="F1261" s="59">
        <v>4570</v>
      </c>
      <c r="G1261" t="s" s="58">
        <v>1816</v>
      </c>
      <c r="H1261" s="60">
        <v>2021</v>
      </c>
      <c r="I1261" t="s" s="58">
        <v>357</v>
      </c>
      <c r="J1261" t="s" s="72">
        <v>484</v>
      </c>
      <c r="K1261" t="s" s="76">
        <v>357</v>
      </c>
      <c r="L1261" s="36">
        <v>31.8</v>
      </c>
      <c r="M1261" s="60">
        <f>SUM(O1261:X1261)</f>
        <v>0</v>
      </c>
      <c r="N1261" s="36">
        <f>L1261*M1261</f>
        <v>0</v>
      </c>
      <c r="O1261" s="62"/>
      <c r="P1261" s="62"/>
      <c r="Q1261" s="62"/>
      <c r="R1261" s="62"/>
      <c r="S1261" s="62"/>
      <c r="T1261" s="62"/>
      <c r="U1261" s="62"/>
      <c r="V1261" s="62"/>
      <c r="W1261" s="62"/>
      <c r="X1261" s="62"/>
    </row>
    <row r="1262" s="6" customFormat="1" ht="12.75" customHeight="1">
      <c r="A1262" t="s" s="52">
        <f>IF(E1262=E1263,IF(F1262=F1263,IF(K1262=K1263,"ne",IF(K1263=K1264,"ano","ne")),IF(F1262=F1261,"ano",IF(F1263=F1264,"ano","ne"))),"ano")</f>
        <v>64</v>
      </c>
      <c r="B1262" s="56">
        <v>45292</v>
      </c>
      <c r="C1262" t="s" s="63">
        <v>66</v>
      </c>
      <c r="D1262" t="s" s="58">
        <v>1830</v>
      </c>
      <c r="E1262" t="s" s="58">
        <v>1701</v>
      </c>
      <c r="F1262" s="59">
        <v>4570</v>
      </c>
      <c r="G1262" t="s" s="58">
        <v>1816</v>
      </c>
      <c r="H1262" s="60">
        <v>2021</v>
      </c>
      <c r="I1262" t="s" s="58">
        <v>357</v>
      </c>
      <c r="J1262" t="s" s="72">
        <v>490</v>
      </c>
      <c r="K1262" t="s" s="76">
        <v>357</v>
      </c>
      <c r="L1262" s="36">
        <v>31.8</v>
      </c>
      <c r="M1262" s="60">
        <f>SUM(O1262:X1262)</f>
        <v>0</v>
      </c>
      <c r="N1262" s="36">
        <f>L1262*M1262</f>
        <v>0</v>
      </c>
      <c r="O1262" s="62"/>
      <c r="P1262" s="62"/>
      <c r="Q1262" s="62"/>
      <c r="R1262" s="62"/>
      <c r="S1262" s="62"/>
      <c r="T1262" s="62"/>
      <c r="U1262" s="62"/>
      <c r="V1262" s="62"/>
      <c r="W1262" s="62"/>
      <c r="X1262" s="62"/>
    </row>
    <row r="1263" s="6" customFormat="1" ht="12.75" customHeight="1">
      <c r="A1263" t="s" s="52">
        <f>IF(E1263=E1264,IF(F1263=F1264,IF(K1263=K1264,"ne",IF(K1264=K1265,"ano","ne")),IF(F1263=F1262,"ano",IF(F1264=F1265,"ano","ne"))),"ano")</f>
        <v>41</v>
      </c>
      <c r="B1263" s="56">
        <v>45292</v>
      </c>
      <c r="C1263" t="s" s="63">
        <v>66</v>
      </c>
      <c r="D1263" t="s" s="58">
        <v>1831</v>
      </c>
      <c r="E1263" t="s" s="58">
        <v>1701</v>
      </c>
      <c r="F1263" s="59">
        <v>4570</v>
      </c>
      <c r="G1263" t="s" s="58">
        <v>1816</v>
      </c>
      <c r="H1263" s="60">
        <v>2021</v>
      </c>
      <c r="I1263" t="s" s="58">
        <v>1809</v>
      </c>
      <c r="J1263" t="s" s="72">
        <v>504</v>
      </c>
      <c r="K1263" t="s" s="77">
        <v>1810</v>
      </c>
      <c r="L1263" s="36">
        <v>31.8</v>
      </c>
      <c r="M1263" s="60">
        <f>SUM(O1263:X1263)</f>
        <v>0</v>
      </c>
      <c r="N1263" s="36">
        <f>L1263*M1263</f>
        <v>0</v>
      </c>
      <c r="O1263" s="62"/>
      <c r="P1263" s="62"/>
      <c r="Q1263" s="62"/>
      <c r="R1263" s="62"/>
      <c r="S1263" s="62"/>
      <c r="T1263" s="62"/>
      <c r="U1263" s="62"/>
      <c r="V1263" s="62"/>
      <c r="W1263" s="62"/>
      <c r="X1263" s="62"/>
    </row>
    <row r="1264" s="6" customFormat="1" ht="12" customHeight="1">
      <c r="A1264" t="s" s="52">
        <f>IF(E1264=E1265,IF(F1264=F1265,IF(K1264=K1265,"ne",IF(K1265=K1266,"ano","ne")),IF(F1264=F1263,"ano",IF(F1265=F1266,"ano","ne"))),"ano")</f>
        <v>41</v>
      </c>
      <c r="B1264" s="56">
        <v>45292</v>
      </c>
      <c r="C1264" t="s" s="63">
        <v>66</v>
      </c>
      <c r="D1264" t="s" s="58">
        <v>1832</v>
      </c>
      <c r="E1264" t="s" s="58">
        <v>1701</v>
      </c>
      <c r="F1264" s="59">
        <v>4570</v>
      </c>
      <c r="G1264" t="s" s="58">
        <v>1816</v>
      </c>
      <c r="H1264" s="60">
        <v>2021</v>
      </c>
      <c r="I1264" t="s" s="58">
        <v>1809</v>
      </c>
      <c r="J1264" t="s" s="72">
        <v>480</v>
      </c>
      <c r="K1264" t="s" s="77">
        <v>1810</v>
      </c>
      <c r="L1264" s="36">
        <v>31.8</v>
      </c>
      <c r="M1264" s="60">
        <f>SUM(O1264:X1264)</f>
        <v>0</v>
      </c>
      <c r="N1264" s="36">
        <f>L1264*M1264</f>
        <v>0</v>
      </c>
      <c r="O1264" s="62"/>
      <c r="P1264" s="62"/>
      <c r="Q1264" s="62"/>
      <c r="R1264" s="62"/>
      <c r="S1264" s="62"/>
      <c r="T1264" s="62"/>
      <c r="U1264" s="62"/>
      <c r="V1264" s="62"/>
      <c r="W1264" s="62"/>
      <c r="X1264" s="62"/>
    </row>
    <row r="1265" s="6" customFormat="1" ht="12" customHeight="1">
      <c r="A1265" t="s" s="52">
        <f>IF(E1265=E1266,IF(F1265=F1266,IF(K1265=K1266,"ne",IF(K1266=K1267,"ano","ne")),IF(F1265=F1264,"ano",IF(F1266=F1267,"ano","ne"))),"ano")</f>
        <v>41</v>
      </c>
      <c r="B1265" s="56">
        <v>45292</v>
      </c>
      <c r="C1265" t="s" s="63">
        <v>66</v>
      </c>
      <c r="D1265" t="s" s="58">
        <v>1833</v>
      </c>
      <c r="E1265" t="s" s="58">
        <v>1701</v>
      </c>
      <c r="F1265" s="59">
        <v>4570</v>
      </c>
      <c r="G1265" t="s" s="58">
        <v>1816</v>
      </c>
      <c r="H1265" s="60">
        <v>2021</v>
      </c>
      <c r="I1265" t="s" s="58">
        <v>1809</v>
      </c>
      <c r="J1265" t="s" s="72">
        <v>482</v>
      </c>
      <c r="K1265" t="s" s="77">
        <v>1810</v>
      </c>
      <c r="L1265" s="36">
        <v>31.8</v>
      </c>
      <c r="M1265" s="60">
        <f>SUM(O1265:X1265)</f>
        <v>0</v>
      </c>
      <c r="N1265" s="36">
        <f>L1265*M1265</f>
        <v>0</v>
      </c>
      <c r="O1265" s="62"/>
      <c r="P1265" s="62"/>
      <c r="Q1265" s="62"/>
      <c r="R1265" s="62"/>
      <c r="S1265" s="62"/>
      <c r="T1265" s="62"/>
      <c r="U1265" s="62"/>
      <c r="V1265" s="62"/>
      <c r="W1265" s="62"/>
      <c r="X1265" s="62"/>
    </row>
    <row r="1266" s="6" customFormat="1" ht="12" customHeight="1">
      <c r="A1266" t="s" s="52">
        <f>IF(E1266=E1267,IF(F1266=F1267,IF(K1266=K1267,"ne",IF(K1267=K1268,"ano","ne")),IF(F1266=F1265,"ano",IF(F1267=F1268,"ano","ne"))),"ano")</f>
        <v>41</v>
      </c>
      <c r="B1266" s="56">
        <v>45292</v>
      </c>
      <c r="C1266" t="s" s="63">
        <v>66</v>
      </c>
      <c r="D1266" t="s" s="58">
        <v>1834</v>
      </c>
      <c r="E1266" t="s" s="58">
        <v>1701</v>
      </c>
      <c r="F1266" s="59">
        <v>4570</v>
      </c>
      <c r="G1266" t="s" s="58">
        <v>1816</v>
      </c>
      <c r="H1266" s="60">
        <v>2021</v>
      </c>
      <c r="I1266" t="s" s="58">
        <v>1809</v>
      </c>
      <c r="J1266" t="s" s="72">
        <v>484</v>
      </c>
      <c r="K1266" t="s" s="77">
        <v>1810</v>
      </c>
      <c r="L1266" s="36">
        <v>31.8</v>
      </c>
      <c r="M1266" s="60">
        <f>SUM(O1266:X1266)</f>
        <v>0</v>
      </c>
      <c r="N1266" s="36">
        <f>L1266*M1266</f>
        <v>0</v>
      </c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</row>
    <row r="1267" s="6" customFormat="1" ht="12.75" customHeight="1">
      <c r="A1267" t="s" s="52">
        <f>IF(E1267=E1268,IF(F1267=F1268,IF(K1267=K1268,"ne",IF(K1268=K1269,"ano","ne")),IF(F1267=F1266,"ano",IF(F1268=F1269,"ano","ne"))),"ano")</f>
        <v>64</v>
      </c>
      <c r="B1267" s="56">
        <v>45292</v>
      </c>
      <c r="C1267" t="s" s="63">
        <v>66</v>
      </c>
      <c r="D1267" t="s" s="58">
        <v>1835</v>
      </c>
      <c r="E1267" t="s" s="58">
        <v>1701</v>
      </c>
      <c r="F1267" s="59">
        <v>4570</v>
      </c>
      <c r="G1267" t="s" s="58">
        <v>1816</v>
      </c>
      <c r="H1267" s="60">
        <v>2021</v>
      </c>
      <c r="I1267" t="s" s="58">
        <v>1809</v>
      </c>
      <c r="J1267" t="s" s="72">
        <v>490</v>
      </c>
      <c r="K1267" t="s" s="77">
        <v>1810</v>
      </c>
      <c r="L1267" s="36">
        <v>31.8</v>
      </c>
      <c r="M1267" s="60">
        <f>SUM(O1267:X1267)</f>
        <v>0</v>
      </c>
      <c r="N1267" s="36">
        <f>L1267*M1267</f>
        <v>0</v>
      </c>
      <c r="O1267" s="62"/>
      <c r="P1267" s="62"/>
      <c r="Q1267" s="62"/>
      <c r="R1267" s="62"/>
      <c r="S1267" s="62"/>
      <c r="T1267" s="62"/>
      <c r="U1267" s="62"/>
      <c r="V1267" s="62"/>
      <c r="W1267" s="62"/>
      <c r="X1267" s="62"/>
    </row>
    <row r="1268" s="6" customFormat="1" ht="12.75" customHeight="1">
      <c r="A1268" t="s" s="52">
        <f>IF(E1268=E1269,IF(F1268=F1269,IF(K1268=K1269,"ne",IF(K1269=K1270,"ano","ne")),IF(F1268=F1267,"ano",IF(F1269=F1270,"ano","ne"))),"ano")</f>
        <v>41</v>
      </c>
      <c r="B1268" s="56">
        <v>45292</v>
      </c>
      <c r="C1268" s="57"/>
      <c r="D1268" t="s" s="58">
        <v>1836</v>
      </c>
      <c r="E1268" t="s" s="58">
        <v>1701</v>
      </c>
      <c r="F1268" s="59">
        <v>4117</v>
      </c>
      <c r="G1268" t="s" s="58">
        <v>1837</v>
      </c>
      <c r="H1268" s="60">
        <v>2019</v>
      </c>
      <c r="I1268" t="s" s="58">
        <v>1249</v>
      </c>
      <c r="J1268" t="s" s="72">
        <v>605</v>
      </c>
      <c r="K1268" t="s" s="119">
        <v>1250</v>
      </c>
      <c r="L1268" s="36">
        <v>40.89</v>
      </c>
      <c r="M1268" s="60">
        <f>SUM(O1268:X1268)</f>
        <v>0</v>
      </c>
      <c r="N1268" s="36">
        <f>L1268*M1268</f>
        <v>0</v>
      </c>
      <c r="O1268" s="62"/>
      <c r="P1268" s="62"/>
      <c r="Q1268" s="62"/>
      <c r="R1268" s="62"/>
      <c r="S1268" s="62"/>
      <c r="T1268" s="62"/>
      <c r="U1268" s="62"/>
      <c r="V1268" s="62"/>
      <c r="W1268" s="62"/>
      <c r="X1268" s="62"/>
    </row>
    <row r="1269" s="6" customFormat="1" ht="12" customHeight="1">
      <c r="A1269" t="s" s="52">
        <f>IF(E1269=E1270,IF(F1269=F1270,IF(K1269=K1270,"ne",IF(K1270=K1271,"ano","ne")),IF(F1269=F1268,"ano",IF(F1270=F1271,"ano","ne"))),"ano")</f>
        <v>41</v>
      </c>
      <c r="B1269" s="56">
        <v>45292</v>
      </c>
      <c r="C1269" s="57"/>
      <c r="D1269" t="s" s="58">
        <v>1838</v>
      </c>
      <c r="E1269" t="s" s="58">
        <v>1701</v>
      </c>
      <c r="F1269" s="59">
        <v>4117</v>
      </c>
      <c r="G1269" t="s" s="58">
        <v>1837</v>
      </c>
      <c r="H1269" s="60">
        <v>2019</v>
      </c>
      <c r="I1269" t="s" s="58">
        <v>1249</v>
      </c>
      <c r="J1269" t="s" s="72">
        <v>504</v>
      </c>
      <c r="K1269" t="s" s="119">
        <v>1250</v>
      </c>
      <c r="L1269" s="36">
        <v>40.89</v>
      </c>
      <c r="M1269" s="60">
        <f>SUM(O1269:X1269)</f>
        <v>0</v>
      </c>
      <c r="N1269" s="36">
        <f>L1269*M1269</f>
        <v>0</v>
      </c>
      <c r="O1269" s="62"/>
      <c r="P1269" s="62"/>
      <c r="Q1269" s="62"/>
      <c r="R1269" s="62"/>
      <c r="S1269" s="62"/>
      <c r="T1269" s="62"/>
      <c r="U1269" s="62"/>
      <c r="V1269" s="62"/>
      <c r="W1269" s="62"/>
      <c r="X1269" s="62"/>
    </row>
    <row r="1270" s="6" customFormat="1" ht="12" customHeight="1">
      <c r="A1270" t="s" s="52">
        <f>IF(E1270=E1271,IF(F1270=F1271,IF(K1270=K1271,"ne",IF(K1271=K1272,"ano","ne")),IF(F1270=F1269,"ano",IF(F1271=F1272,"ano","ne"))),"ano")</f>
        <v>41</v>
      </c>
      <c r="B1270" s="56">
        <v>45292</v>
      </c>
      <c r="C1270" s="57"/>
      <c r="D1270" t="s" s="58">
        <v>1839</v>
      </c>
      <c r="E1270" t="s" s="58">
        <v>1701</v>
      </c>
      <c r="F1270" s="59">
        <v>4117</v>
      </c>
      <c r="G1270" t="s" s="58">
        <v>1837</v>
      </c>
      <c r="H1270" s="60">
        <v>2019</v>
      </c>
      <c r="I1270" t="s" s="58">
        <v>1249</v>
      </c>
      <c r="J1270" t="s" s="72">
        <v>480</v>
      </c>
      <c r="K1270" t="s" s="119">
        <v>1250</v>
      </c>
      <c r="L1270" s="36">
        <v>40.89</v>
      </c>
      <c r="M1270" s="60">
        <f>SUM(O1270:X1270)</f>
        <v>0</v>
      </c>
      <c r="N1270" s="36">
        <f>L1270*M1270</f>
        <v>0</v>
      </c>
      <c r="O1270" s="62"/>
      <c r="P1270" s="62"/>
      <c r="Q1270" s="62"/>
      <c r="R1270" s="62"/>
      <c r="S1270" s="62"/>
      <c r="T1270" s="62"/>
      <c r="U1270" s="62"/>
      <c r="V1270" s="62"/>
      <c r="W1270" s="62"/>
      <c r="X1270" s="62"/>
    </row>
    <row r="1271" s="6" customFormat="1" ht="12" customHeight="1">
      <c r="A1271" t="s" s="52">
        <f>IF(E1271=E1272,IF(F1271=F1272,IF(K1271=K1272,"ne",IF(K1272=K1273,"ano","ne")),IF(F1271=F1270,"ano",IF(F1272=F1273,"ano","ne"))),"ano")</f>
        <v>41</v>
      </c>
      <c r="B1271" s="56">
        <v>45292</v>
      </c>
      <c r="C1271" s="57"/>
      <c r="D1271" t="s" s="58">
        <v>1840</v>
      </c>
      <c r="E1271" t="s" s="58">
        <v>1701</v>
      </c>
      <c r="F1271" s="59">
        <v>4117</v>
      </c>
      <c r="G1271" t="s" s="58">
        <v>1837</v>
      </c>
      <c r="H1271" s="60">
        <v>2019</v>
      </c>
      <c r="I1271" t="s" s="58">
        <v>1249</v>
      </c>
      <c r="J1271" t="s" s="72">
        <v>482</v>
      </c>
      <c r="K1271" t="s" s="119">
        <v>1250</v>
      </c>
      <c r="L1271" s="36">
        <v>40.89</v>
      </c>
      <c r="M1271" s="60">
        <f>SUM(O1271:X1271)</f>
        <v>0</v>
      </c>
      <c r="N1271" s="36">
        <f>L1271*M1271</f>
        <v>0</v>
      </c>
      <c r="O1271" s="62"/>
      <c r="P1271" s="62"/>
      <c r="Q1271" s="62"/>
      <c r="R1271" s="62"/>
      <c r="S1271" s="62"/>
      <c r="T1271" s="62"/>
      <c r="U1271" s="62"/>
      <c r="V1271" s="62"/>
      <c r="W1271" s="62"/>
      <c r="X1271" s="62"/>
    </row>
    <row r="1272" s="6" customFormat="1" ht="12" customHeight="1">
      <c r="A1272" t="s" s="52">
        <f>IF(E1272=E1273,IF(F1272=F1273,IF(K1272=K1273,"ne",IF(K1273=K1274,"ano","ne")),IF(F1272=F1271,"ano",IF(F1273=F1274,"ano","ne"))),"ano")</f>
        <v>41</v>
      </c>
      <c r="B1272" s="56">
        <v>45292</v>
      </c>
      <c r="C1272" s="57"/>
      <c r="D1272" t="s" s="58">
        <v>1841</v>
      </c>
      <c r="E1272" t="s" s="58">
        <v>1701</v>
      </c>
      <c r="F1272" s="59">
        <v>4117</v>
      </c>
      <c r="G1272" t="s" s="58">
        <v>1837</v>
      </c>
      <c r="H1272" s="60">
        <v>2019</v>
      </c>
      <c r="I1272" t="s" s="58">
        <v>1249</v>
      </c>
      <c r="J1272" t="s" s="72">
        <v>484</v>
      </c>
      <c r="K1272" t="s" s="119">
        <v>1250</v>
      </c>
      <c r="L1272" s="36">
        <v>40.89</v>
      </c>
      <c r="M1272" s="60">
        <f>SUM(O1272:X1272)</f>
        <v>0</v>
      </c>
      <c r="N1272" s="36">
        <f>L1272*M1272</f>
        <v>0</v>
      </c>
      <c r="O1272" s="62"/>
      <c r="P1272" s="62"/>
      <c r="Q1272" s="62"/>
      <c r="R1272" s="62"/>
      <c r="S1272" s="62"/>
      <c r="T1272" s="62"/>
      <c r="U1272" s="62"/>
      <c r="V1272" s="62"/>
      <c r="W1272" s="62"/>
      <c r="X1272" s="62"/>
    </row>
    <row r="1273" s="6" customFormat="1" ht="12.75" customHeight="1">
      <c r="A1273" t="s" s="52">
        <f>IF(E1273=E1274,IF(F1273=F1274,IF(K1273=K1274,"ne",IF(K1274=K1275,"ano","ne")),IF(F1273=F1272,"ano",IF(F1274=F1275,"ano","ne"))),"ano")</f>
        <v>64</v>
      </c>
      <c r="B1273" s="56">
        <v>45292</v>
      </c>
      <c r="C1273" s="57"/>
      <c r="D1273" t="s" s="58">
        <v>1842</v>
      </c>
      <c r="E1273" t="s" s="58">
        <v>1701</v>
      </c>
      <c r="F1273" s="59">
        <v>4117</v>
      </c>
      <c r="G1273" t="s" s="58">
        <v>1837</v>
      </c>
      <c r="H1273" s="60">
        <v>2019</v>
      </c>
      <c r="I1273" t="s" s="58">
        <v>1249</v>
      </c>
      <c r="J1273" t="s" s="72">
        <v>490</v>
      </c>
      <c r="K1273" t="s" s="119">
        <v>1250</v>
      </c>
      <c r="L1273" s="36">
        <v>40.89</v>
      </c>
      <c r="M1273" s="60">
        <f>SUM(O1273:X1273)</f>
        <v>0</v>
      </c>
      <c r="N1273" s="36">
        <f>L1273*M1273</f>
        <v>0</v>
      </c>
      <c r="O1273" s="62"/>
      <c r="P1273" s="62"/>
      <c r="Q1273" s="62"/>
      <c r="R1273" s="62"/>
      <c r="S1273" s="62"/>
      <c r="T1273" s="62"/>
      <c r="U1273" s="62"/>
      <c r="V1273" s="62"/>
      <c r="W1273" s="62"/>
      <c r="X1273" s="62"/>
    </row>
    <row r="1274" s="6" customFormat="1" ht="12.75" customHeight="1">
      <c r="A1274" t="s" s="52">
        <f>IF(E1274=E1275,IF(F1274=F1275,IF(K1274=K1275,"ne",IF(K1275=K1276,"ano","ne")),IF(F1274=F1273,"ano",IF(F1275=F1276,"ano","ne"))),"ano")</f>
        <v>41</v>
      </c>
      <c r="B1274" s="56">
        <v>45292</v>
      </c>
      <c r="C1274" s="57"/>
      <c r="D1274" t="s" s="58">
        <v>1843</v>
      </c>
      <c r="E1274" t="s" s="58">
        <v>1701</v>
      </c>
      <c r="F1274" s="59">
        <v>4118</v>
      </c>
      <c r="G1274" t="s" s="58">
        <v>1844</v>
      </c>
      <c r="H1274" s="60">
        <v>2019</v>
      </c>
      <c r="I1274" t="s" s="58">
        <v>1249</v>
      </c>
      <c r="J1274" t="s" s="72">
        <v>605</v>
      </c>
      <c r="K1274" t="s" s="119">
        <v>1250</v>
      </c>
      <c r="L1274" s="36">
        <v>36.34</v>
      </c>
      <c r="M1274" s="60">
        <f>SUM(O1274:X1274)</f>
        <v>0</v>
      </c>
      <c r="N1274" s="36">
        <f>L1274*M1274</f>
        <v>0</v>
      </c>
      <c r="O1274" s="62"/>
      <c r="P1274" s="62"/>
      <c r="Q1274" s="62"/>
      <c r="R1274" s="62"/>
      <c r="S1274" s="62"/>
      <c r="T1274" s="62"/>
      <c r="U1274" s="62"/>
      <c r="V1274" s="62"/>
      <c r="W1274" s="62"/>
      <c r="X1274" s="62"/>
    </row>
    <row r="1275" s="6" customFormat="1" ht="12" customHeight="1">
      <c r="A1275" t="s" s="52">
        <f>IF(E1275=E1276,IF(F1275=F1276,IF(K1275=K1276,"ne",IF(K1276=K1277,"ano","ne")),IF(F1275=F1274,"ano",IF(F1276=F1277,"ano","ne"))),"ano")</f>
        <v>41</v>
      </c>
      <c r="B1275" s="56">
        <v>45292</v>
      </c>
      <c r="C1275" s="57"/>
      <c r="D1275" t="s" s="58">
        <v>1845</v>
      </c>
      <c r="E1275" t="s" s="58">
        <v>1701</v>
      </c>
      <c r="F1275" s="59">
        <v>4118</v>
      </c>
      <c r="G1275" t="s" s="58">
        <v>1844</v>
      </c>
      <c r="H1275" s="60">
        <v>2019</v>
      </c>
      <c r="I1275" t="s" s="58">
        <v>1249</v>
      </c>
      <c r="J1275" t="s" s="72">
        <v>504</v>
      </c>
      <c r="K1275" t="s" s="119">
        <v>1250</v>
      </c>
      <c r="L1275" s="36">
        <v>36.34</v>
      </c>
      <c r="M1275" s="60">
        <f>SUM(O1275:X1275)</f>
        <v>0</v>
      </c>
      <c r="N1275" s="36">
        <f>L1275*M1275</f>
        <v>0</v>
      </c>
      <c r="O1275" s="62"/>
      <c r="P1275" s="62"/>
      <c r="Q1275" s="62"/>
      <c r="R1275" s="62"/>
      <c r="S1275" s="62"/>
      <c r="T1275" s="62"/>
      <c r="U1275" s="62"/>
      <c r="V1275" s="62"/>
      <c r="W1275" s="62"/>
      <c r="X1275" s="62"/>
    </row>
    <row r="1276" s="6" customFormat="1" ht="12" customHeight="1">
      <c r="A1276" t="s" s="52">
        <f>IF(E1276=E1277,IF(F1276=F1277,IF(K1276=K1277,"ne",IF(K1277=K1278,"ano","ne")),IF(F1276=F1275,"ano",IF(F1277=F1278,"ano","ne"))),"ano")</f>
        <v>41</v>
      </c>
      <c r="B1276" s="56">
        <v>45292</v>
      </c>
      <c r="C1276" s="57"/>
      <c r="D1276" t="s" s="58">
        <v>1846</v>
      </c>
      <c r="E1276" t="s" s="58">
        <v>1701</v>
      </c>
      <c r="F1276" s="59">
        <v>4118</v>
      </c>
      <c r="G1276" t="s" s="58">
        <v>1844</v>
      </c>
      <c r="H1276" s="60">
        <v>2019</v>
      </c>
      <c r="I1276" t="s" s="58">
        <v>1249</v>
      </c>
      <c r="J1276" t="s" s="72">
        <v>480</v>
      </c>
      <c r="K1276" t="s" s="119">
        <v>1250</v>
      </c>
      <c r="L1276" s="36">
        <v>36.34</v>
      </c>
      <c r="M1276" s="60">
        <f>SUM(O1276:X1276)</f>
        <v>0</v>
      </c>
      <c r="N1276" s="36">
        <f>L1276*M1276</f>
        <v>0</v>
      </c>
      <c r="O1276" s="62"/>
      <c r="P1276" s="62"/>
      <c r="Q1276" s="62"/>
      <c r="R1276" s="62"/>
      <c r="S1276" s="62"/>
      <c r="T1276" s="62"/>
      <c r="U1276" s="62"/>
      <c r="V1276" s="62"/>
      <c r="W1276" s="62"/>
      <c r="X1276" s="62"/>
    </row>
    <row r="1277" s="6" customFormat="1" ht="12" customHeight="1">
      <c r="A1277" t="s" s="52">
        <f>IF(E1277=E1278,IF(F1277=F1278,IF(K1277=K1278,"ne",IF(K1278=K1279,"ano","ne")),IF(F1277=F1276,"ano",IF(F1278=F1279,"ano","ne"))),"ano")</f>
        <v>41</v>
      </c>
      <c r="B1277" s="56">
        <v>45292</v>
      </c>
      <c r="C1277" s="57"/>
      <c r="D1277" t="s" s="58">
        <v>1847</v>
      </c>
      <c r="E1277" t="s" s="58">
        <v>1701</v>
      </c>
      <c r="F1277" s="59">
        <v>4118</v>
      </c>
      <c r="G1277" t="s" s="58">
        <v>1844</v>
      </c>
      <c r="H1277" s="60">
        <v>2019</v>
      </c>
      <c r="I1277" t="s" s="58">
        <v>1249</v>
      </c>
      <c r="J1277" t="s" s="72">
        <v>482</v>
      </c>
      <c r="K1277" t="s" s="119">
        <v>1250</v>
      </c>
      <c r="L1277" s="36">
        <v>36.34</v>
      </c>
      <c r="M1277" s="60">
        <f>SUM(O1277:X1277)</f>
        <v>0</v>
      </c>
      <c r="N1277" s="36">
        <f>L1277*M1277</f>
        <v>0</v>
      </c>
      <c r="O1277" s="62"/>
      <c r="P1277" s="62"/>
      <c r="Q1277" s="62"/>
      <c r="R1277" s="62"/>
      <c r="S1277" s="62"/>
      <c r="T1277" s="62"/>
      <c r="U1277" s="62"/>
      <c r="V1277" s="62"/>
      <c r="W1277" s="62"/>
      <c r="X1277" s="62"/>
    </row>
    <row r="1278" s="6" customFormat="1" ht="12" customHeight="1">
      <c r="A1278" t="s" s="52">
        <f>IF(E1278=E1279,IF(F1278=F1279,IF(K1278=K1279,"ne",IF(K1279=K1280,"ano","ne")),IF(F1278=F1277,"ano",IF(F1279=F1280,"ano","ne"))),"ano")</f>
        <v>41</v>
      </c>
      <c r="B1278" s="56">
        <v>45292</v>
      </c>
      <c r="C1278" s="57"/>
      <c r="D1278" t="s" s="58">
        <v>1848</v>
      </c>
      <c r="E1278" t="s" s="58">
        <v>1701</v>
      </c>
      <c r="F1278" s="59">
        <v>4118</v>
      </c>
      <c r="G1278" t="s" s="58">
        <v>1844</v>
      </c>
      <c r="H1278" s="60">
        <v>2019</v>
      </c>
      <c r="I1278" t="s" s="58">
        <v>1249</v>
      </c>
      <c r="J1278" t="s" s="72">
        <v>484</v>
      </c>
      <c r="K1278" t="s" s="119">
        <v>1250</v>
      </c>
      <c r="L1278" s="36">
        <v>36.34</v>
      </c>
      <c r="M1278" s="60">
        <f>SUM(O1278:X1278)</f>
        <v>0</v>
      </c>
      <c r="N1278" s="36">
        <f>L1278*M1278</f>
        <v>0</v>
      </c>
      <c r="O1278" s="62"/>
      <c r="P1278" s="62"/>
      <c r="Q1278" s="62"/>
      <c r="R1278" s="62"/>
      <c r="S1278" s="62"/>
      <c r="T1278" s="62"/>
      <c r="U1278" s="62"/>
      <c r="V1278" s="62"/>
      <c r="W1278" s="62"/>
      <c r="X1278" s="62"/>
    </row>
    <row r="1279" s="6" customFormat="1" ht="12.75" customHeight="1">
      <c r="A1279" t="s" s="52">
        <f>IF(E1279=E1280,IF(F1279=F1280,IF(K1279=K1280,"ne",IF(K1280=K1281,"ano","ne")),IF(F1279=F1278,"ano",IF(F1280=F1281,"ano","ne"))),"ano")</f>
        <v>64</v>
      </c>
      <c r="B1279" s="56">
        <v>45292</v>
      </c>
      <c r="C1279" s="57"/>
      <c r="D1279" t="s" s="58">
        <v>1849</v>
      </c>
      <c r="E1279" t="s" s="58">
        <v>1701</v>
      </c>
      <c r="F1279" s="59">
        <v>4118</v>
      </c>
      <c r="G1279" t="s" s="58">
        <v>1844</v>
      </c>
      <c r="H1279" s="60">
        <v>2019</v>
      </c>
      <c r="I1279" t="s" s="58">
        <v>1249</v>
      </c>
      <c r="J1279" t="s" s="72">
        <v>490</v>
      </c>
      <c r="K1279" t="s" s="119">
        <v>1250</v>
      </c>
      <c r="L1279" s="36">
        <v>36.34</v>
      </c>
      <c r="M1279" s="60">
        <f>SUM(O1279:X1279)</f>
        <v>0</v>
      </c>
      <c r="N1279" s="36">
        <f>L1279*M1279</f>
        <v>0</v>
      </c>
      <c r="O1279" s="62"/>
      <c r="P1279" s="62"/>
      <c r="Q1279" s="62"/>
      <c r="R1279" s="62"/>
      <c r="S1279" s="62"/>
      <c r="T1279" s="62"/>
      <c r="U1279" s="62"/>
      <c r="V1279" s="62"/>
      <c r="W1279" s="62"/>
      <c r="X1279" s="62"/>
    </row>
    <row r="1280" s="6" customFormat="1" ht="12.75" customHeight="1">
      <c r="A1280" t="s" s="52">
        <f>IF(E1280=E1281,IF(F1280=F1281,IF(K1280=K1281,"ne",IF(K1281=K1282,"ano","ne")),IF(F1280=F1279,"ano",IF(F1281=F1282,"ano","ne"))),"ano")</f>
        <v>41</v>
      </c>
      <c r="B1280" s="56">
        <v>45292</v>
      </c>
      <c r="C1280" t="s" s="63">
        <v>66</v>
      </c>
      <c r="D1280" t="s" s="58">
        <v>1850</v>
      </c>
      <c r="E1280" t="s" s="58">
        <v>1701</v>
      </c>
      <c r="F1280" s="59">
        <v>5009</v>
      </c>
      <c r="G1280" t="s" s="58">
        <v>1851</v>
      </c>
      <c r="H1280" s="60">
        <v>2023</v>
      </c>
      <c r="I1280" t="s" s="58">
        <v>1391</v>
      </c>
      <c r="J1280" t="s" s="72">
        <v>504</v>
      </c>
      <c r="K1280" t="s" s="125">
        <v>1392</v>
      </c>
      <c r="L1280" s="36">
        <v>45.43</v>
      </c>
      <c r="M1280" s="60">
        <f>SUM(O1280:X1280)</f>
        <v>0</v>
      </c>
      <c r="N1280" s="36">
        <f>L1280*M1280</f>
        <v>0</v>
      </c>
      <c r="O1280" s="62"/>
      <c r="P1280" s="62"/>
      <c r="Q1280" s="62"/>
      <c r="R1280" s="62"/>
      <c r="S1280" s="62"/>
      <c r="T1280" s="62"/>
      <c r="U1280" s="62"/>
      <c r="V1280" s="62"/>
      <c r="W1280" s="62"/>
      <c r="X1280" s="62"/>
    </row>
    <row r="1281" s="6" customFormat="1" ht="12" customHeight="1">
      <c r="A1281" t="s" s="52">
        <f>IF(E1281=E1282,IF(F1281=F1282,IF(K1281=K1282,"ne",IF(K1282=K1283,"ano","ne")),IF(F1281=F1280,"ano",IF(F1282=F1283,"ano","ne"))),"ano")</f>
        <v>41</v>
      </c>
      <c r="B1281" s="56">
        <v>45292</v>
      </c>
      <c r="C1281" t="s" s="63">
        <v>66</v>
      </c>
      <c r="D1281" t="s" s="58">
        <v>1852</v>
      </c>
      <c r="E1281" t="s" s="58">
        <v>1701</v>
      </c>
      <c r="F1281" s="59">
        <v>5009</v>
      </c>
      <c r="G1281" t="s" s="58">
        <v>1851</v>
      </c>
      <c r="H1281" s="60">
        <v>2023</v>
      </c>
      <c r="I1281" t="s" s="58">
        <v>1391</v>
      </c>
      <c r="J1281" t="s" s="72">
        <v>480</v>
      </c>
      <c r="K1281" t="s" s="125">
        <v>1392</v>
      </c>
      <c r="L1281" s="36">
        <v>45.43</v>
      </c>
      <c r="M1281" s="60">
        <f>SUM(O1281:X1281)</f>
        <v>0</v>
      </c>
      <c r="N1281" s="36">
        <f>L1281*M1281</f>
        <v>0</v>
      </c>
      <c r="O1281" s="62"/>
      <c r="P1281" s="62"/>
      <c r="Q1281" s="62"/>
      <c r="R1281" s="62"/>
      <c r="S1281" s="62"/>
      <c r="T1281" s="62"/>
      <c r="U1281" s="62"/>
      <c r="V1281" s="62"/>
      <c r="W1281" s="62"/>
      <c r="X1281" s="62"/>
    </row>
    <row r="1282" s="6" customFormat="1" ht="12" customHeight="1">
      <c r="A1282" t="s" s="52">
        <f>IF(E1282=E1283,IF(F1282=F1283,IF(K1282=K1283,"ne",IF(K1283=K1284,"ano","ne")),IF(F1282=F1281,"ano",IF(F1283=F1284,"ano","ne"))),"ano")</f>
        <v>41</v>
      </c>
      <c r="B1282" s="56">
        <v>45292</v>
      </c>
      <c r="C1282" t="s" s="63">
        <v>66</v>
      </c>
      <c r="D1282" t="s" s="58">
        <v>1853</v>
      </c>
      <c r="E1282" t="s" s="58">
        <v>1701</v>
      </c>
      <c r="F1282" s="59">
        <v>5009</v>
      </c>
      <c r="G1282" t="s" s="58">
        <v>1851</v>
      </c>
      <c r="H1282" s="60">
        <v>2023</v>
      </c>
      <c r="I1282" t="s" s="58">
        <v>1391</v>
      </c>
      <c r="J1282" t="s" s="72">
        <v>482</v>
      </c>
      <c r="K1282" t="s" s="125">
        <v>1392</v>
      </c>
      <c r="L1282" s="36">
        <v>45.43</v>
      </c>
      <c r="M1282" s="60">
        <f>SUM(O1282:X1282)</f>
        <v>0</v>
      </c>
      <c r="N1282" s="36">
        <f>L1282*M1282</f>
        <v>0</v>
      </c>
      <c r="O1282" s="62"/>
      <c r="P1282" s="62"/>
      <c r="Q1282" s="62"/>
      <c r="R1282" s="62"/>
      <c r="S1282" s="62"/>
      <c r="T1282" s="62"/>
      <c r="U1282" s="62"/>
      <c r="V1282" s="62"/>
      <c r="W1282" s="62"/>
      <c r="X1282" s="62"/>
    </row>
    <row r="1283" s="6" customFormat="1" ht="12" customHeight="1">
      <c r="A1283" t="s" s="52">
        <f>IF(E1283=E1284,IF(F1283=F1284,IF(K1283=K1284,"ne",IF(K1284=K1285,"ano","ne")),IF(F1283=F1282,"ano",IF(F1284=F1285,"ano","ne"))),"ano")</f>
        <v>41</v>
      </c>
      <c r="B1283" s="56">
        <v>45292</v>
      </c>
      <c r="C1283" t="s" s="63">
        <v>66</v>
      </c>
      <c r="D1283" t="s" s="58">
        <v>1854</v>
      </c>
      <c r="E1283" t="s" s="58">
        <v>1701</v>
      </c>
      <c r="F1283" s="59">
        <v>5009</v>
      </c>
      <c r="G1283" t="s" s="58">
        <v>1851</v>
      </c>
      <c r="H1283" s="60">
        <v>2023</v>
      </c>
      <c r="I1283" t="s" s="58">
        <v>1391</v>
      </c>
      <c r="J1283" t="s" s="72">
        <v>484</v>
      </c>
      <c r="K1283" t="s" s="125">
        <v>1392</v>
      </c>
      <c r="L1283" s="36">
        <v>45.43</v>
      </c>
      <c r="M1283" s="60">
        <f>SUM(O1283:X1283)</f>
        <v>0</v>
      </c>
      <c r="N1283" s="36">
        <f>L1283*M1283</f>
        <v>0</v>
      </c>
      <c r="O1283" s="62"/>
      <c r="P1283" s="62"/>
      <c r="Q1283" s="62"/>
      <c r="R1283" s="62"/>
      <c r="S1283" s="62"/>
      <c r="T1283" s="62"/>
      <c r="U1283" s="62"/>
      <c r="V1283" s="62"/>
      <c r="W1283" s="62"/>
      <c r="X1283" s="62"/>
    </row>
    <row r="1284" s="6" customFormat="1" ht="12.75" customHeight="1">
      <c r="A1284" t="s" s="52">
        <f>IF(E1284=E1285,IF(F1284=F1285,IF(K1284=K1285,"ne",IF(K1285=K1286,"ano","ne")),IF(F1284=F1283,"ano",IF(F1285=F1286,"ano","ne"))),"ano")</f>
        <v>64</v>
      </c>
      <c r="B1284" s="56">
        <v>45292</v>
      </c>
      <c r="C1284" t="s" s="63">
        <v>66</v>
      </c>
      <c r="D1284" t="s" s="58">
        <v>1855</v>
      </c>
      <c r="E1284" t="s" s="58">
        <v>1701</v>
      </c>
      <c r="F1284" s="59">
        <v>5009</v>
      </c>
      <c r="G1284" t="s" s="58">
        <v>1851</v>
      </c>
      <c r="H1284" s="60">
        <v>2023</v>
      </c>
      <c r="I1284" t="s" s="58">
        <v>1391</v>
      </c>
      <c r="J1284" t="s" s="72">
        <v>490</v>
      </c>
      <c r="K1284" t="s" s="125">
        <v>1392</v>
      </c>
      <c r="L1284" s="36">
        <v>45.43</v>
      </c>
      <c r="M1284" s="60">
        <f>SUM(O1284:X1284)</f>
        <v>0</v>
      </c>
      <c r="N1284" s="36">
        <f>L1284*M1284</f>
        <v>0</v>
      </c>
      <c r="O1284" s="62"/>
      <c r="P1284" s="62"/>
      <c r="Q1284" s="62"/>
      <c r="R1284" s="62"/>
      <c r="S1284" s="62"/>
      <c r="T1284" s="62"/>
      <c r="U1284" s="62"/>
      <c r="V1284" s="62"/>
      <c r="W1284" s="62"/>
      <c r="X1284" s="62"/>
    </row>
    <row r="1285" s="6" customFormat="1" ht="12.75" customHeight="1">
      <c r="A1285" t="s" s="52">
        <f>IF(E1285=E1286,IF(F1285=F1286,IF(K1285=K1286,"ne",IF(K1286=K1287,"ano","ne")),IF(F1285=F1284,"ano",IF(F1286=F1287,"ano","ne"))),"ano")</f>
        <v>41</v>
      </c>
      <c r="B1285" s="56">
        <v>45292</v>
      </c>
      <c r="C1285" t="s" s="63">
        <v>66</v>
      </c>
      <c r="D1285" t="s" s="58">
        <v>1856</v>
      </c>
      <c r="E1285" t="s" s="58">
        <v>1701</v>
      </c>
      <c r="F1285" s="59">
        <v>5009</v>
      </c>
      <c r="G1285" t="s" s="58">
        <v>1851</v>
      </c>
      <c r="H1285" s="60">
        <v>2023</v>
      </c>
      <c r="I1285" t="s" s="58">
        <v>1348</v>
      </c>
      <c r="J1285" t="s" s="72">
        <v>504</v>
      </c>
      <c r="K1285" t="s" s="118">
        <v>1349</v>
      </c>
      <c r="L1285" s="36">
        <v>45.43</v>
      </c>
      <c r="M1285" s="60">
        <f>SUM(O1285:X1285)</f>
        <v>0</v>
      </c>
      <c r="N1285" s="36">
        <f>L1285*M1285</f>
        <v>0</v>
      </c>
      <c r="O1285" s="62"/>
      <c r="P1285" s="62"/>
      <c r="Q1285" s="62"/>
      <c r="R1285" s="62"/>
      <c r="S1285" s="62"/>
      <c r="T1285" s="62"/>
      <c r="U1285" s="62"/>
      <c r="V1285" s="62"/>
      <c r="W1285" s="62"/>
      <c r="X1285" s="62"/>
    </row>
    <row r="1286" s="6" customFormat="1" ht="12" customHeight="1">
      <c r="A1286" t="s" s="52">
        <f>IF(E1286=E1287,IF(F1286=F1287,IF(K1286=K1287,"ne",IF(K1287=K1288,"ano","ne")),IF(F1286=F1285,"ano",IF(F1287=F1288,"ano","ne"))),"ano")</f>
        <v>41</v>
      </c>
      <c r="B1286" s="56">
        <v>45292</v>
      </c>
      <c r="C1286" t="s" s="63">
        <v>66</v>
      </c>
      <c r="D1286" t="s" s="58">
        <v>1857</v>
      </c>
      <c r="E1286" t="s" s="58">
        <v>1701</v>
      </c>
      <c r="F1286" s="59">
        <v>5009</v>
      </c>
      <c r="G1286" t="s" s="58">
        <v>1851</v>
      </c>
      <c r="H1286" s="60">
        <v>2023</v>
      </c>
      <c r="I1286" t="s" s="58">
        <v>1348</v>
      </c>
      <c r="J1286" t="s" s="72">
        <v>480</v>
      </c>
      <c r="K1286" t="s" s="118">
        <v>1349</v>
      </c>
      <c r="L1286" s="36">
        <v>45.43</v>
      </c>
      <c r="M1286" s="60">
        <f>SUM(O1286:X1286)</f>
        <v>0</v>
      </c>
      <c r="N1286" s="36">
        <f>L1286*M1286</f>
        <v>0</v>
      </c>
      <c r="O1286" s="62"/>
      <c r="P1286" s="62"/>
      <c r="Q1286" s="62"/>
      <c r="R1286" s="62"/>
      <c r="S1286" s="62"/>
      <c r="T1286" s="62"/>
      <c r="U1286" s="62"/>
      <c r="V1286" s="62"/>
      <c r="W1286" s="62"/>
      <c r="X1286" s="62"/>
    </row>
    <row r="1287" s="6" customFormat="1" ht="12" customHeight="1">
      <c r="A1287" t="s" s="52">
        <f>IF(E1287=E1288,IF(F1287=F1288,IF(K1287=K1288,"ne",IF(K1288=K1289,"ano","ne")),IF(F1287=F1286,"ano",IF(F1288=F1289,"ano","ne"))),"ano")</f>
        <v>41</v>
      </c>
      <c r="B1287" s="56">
        <v>45292</v>
      </c>
      <c r="C1287" t="s" s="63">
        <v>66</v>
      </c>
      <c r="D1287" t="s" s="58">
        <v>1858</v>
      </c>
      <c r="E1287" t="s" s="58">
        <v>1701</v>
      </c>
      <c r="F1287" s="59">
        <v>5009</v>
      </c>
      <c r="G1287" t="s" s="58">
        <v>1851</v>
      </c>
      <c r="H1287" s="60">
        <v>2023</v>
      </c>
      <c r="I1287" t="s" s="58">
        <v>1348</v>
      </c>
      <c r="J1287" t="s" s="72">
        <v>482</v>
      </c>
      <c r="K1287" t="s" s="118">
        <v>1349</v>
      </c>
      <c r="L1287" s="36">
        <v>45.43</v>
      </c>
      <c r="M1287" s="60">
        <f>SUM(O1287:X1287)</f>
        <v>0</v>
      </c>
      <c r="N1287" s="36">
        <f>L1287*M1287</f>
        <v>0</v>
      </c>
      <c r="O1287" s="62"/>
      <c r="P1287" s="62"/>
      <c r="Q1287" s="62"/>
      <c r="R1287" s="62"/>
      <c r="S1287" s="62"/>
      <c r="T1287" s="62"/>
      <c r="U1287" s="62"/>
      <c r="V1287" s="62"/>
      <c r="W1287" s="62"/>
      <c r="X1287" s="62"/>
    </row>
    <row r="1288" s="6" customFormat="1" ht="12" customHeight="1">
      <c r="A1288" t="s" s="52">
        <f>IF(E1288=E1289,IF(F1288=F1289,IF(K1288=K1289,"ne",IF(K1289=K1290,"ano","ne")),IF(F1288=F1287,"ano",IF(F1289=F1290,"ano","ne"))),"ano")</f>
        <v>41</v>
      </c>
      <c r="B1288" s="56">
        <v>45292</v>
      </c>
      <c r="C1288" t="s" s="63">
        <v>66</v>
      </c>
      <c r="D1288" t="s" s="58">
        <v>1859</v>
      </c>
      <c r="E1288" t="s" s="58">
        <v>1701</v>
      </c>
      <c r="F1288" s="59">
        <v>5009</v>
      </c>
      <c r="G1288" t="s" s="58">
        <v>1851</v>
      </c>
      <c r="H1288" s="60">
        <v>2023</v>
      </c>
      <c r="I1288" t="s" s="58">
        <v>1348</v>
      </c>
      <c r="J1288" t="s" s="72">
        <v>484</v>
      </c>
      <c r="K1288" t="s" s="118">
        <v>1349</v>
      </c>
      <c r="L1288" s="36">
        <v>45.43</v>
      </c>
      <c r="M1288" s="60">
        <f>SUM(O1288:X1288)</f>
        <v>0</v>
      </c>
      <c r="N1288" s="36">
        <f>L1288*M1288</f>
        <v>0</v>
      </c>
      <c r="O1288" s="62"/>
      <c r="P1288" s="62"/>
      <c r="Q1288" s="62"/>
      <c r="R1288" s="62"/>
      <c r="S1288" s="62"/>
      <c r="T1288" s="62"/>
      <c r="U1288" s="62"/>
      <c r="V1288" s="62"/>
      <c r="W1288" s="62"/>
      <c r="X1288" s="62"/>
    </row>
    <row r="1289" s="6" customFormat="1" ht="12.75" customHeight="1">
      <c r="A1289" t="s" s="52">
        <f>IF(E1289=E1290,IF(F1289=F1290,IF(K1289=K1290,"ne",IF(K1290=K1291,"ano","ne")),IF(F1289=F1288,"ano",IF(F1290=F1291,"ano","ne"))),"ano")</f>
        <v>64</v>
      </c>
      <c r="B1289" s="56">
        <v>45292</v>
      </c>
      <c r="C1289" t="s" s="63">
        <v>66</v>
      </c>
      <c r="D1289" t="s" s="58">
        <v>1860</v>
      </c>
      <c r="E1289" t="s" s="58">
        <v>1701</v>
      </c>
      <c r="F1289" s="59">
        <v>5009</v>
      </c>
      <c r="G1289" t="s" s="58">
        <v>1851</v>
      </c>
      <c r="H1289" s="60">
        <v>2023</v>
      </c>
      <c r="I1289" t="s" s="58">
        <v>1348</v>
      </c>
      <c r="J1289" t="s" s="72">
        <v>490</v>
      </c>
      <c r="K1289" t="s" s="118">
        <v>1349</v>
      </c>
      <c r="L1289" s="36">
        <v>45.43</v>
      </c>
      <c r="M1289" s="60">
        <f>SUM(O1289:X1289)</f>
        <v>0</v>
      </c>
      <c r="N1289" s="36">
        <f>L1289*M1289</f>
        <v>0</v>
      </c>
      <c r="O1289" s="62"/>
      <c r="P1289" s="62"/>
      <c r="Q1289" s="62"/>
      <c r="R1289" s="62"/>
      <c r="S1289" s="62"/>
      <c r="T1289" s="62"/>
      <c r="U1289" s="62"/>
      <c r="V1289" s="62"/>
      <c r="W1289" s="62"/>
      <c r="X1289" s="62"/>
    </row>
    <row r="1290" s="6" customFormat="1" ht="12.75" customHeight="1">
      <c r="A1290" t="s" s="52">
        <f>IF(E1290=E1291,IF(F1290=F1291,IF(K1290=K1291,"ne",IF(K1291=K1292,"ano","ne")),IF(F1290=F1289,"ano",IF(F1291=F1292,"ano","ne"))),"ano")</f>
        <v>41</v>
      </c>
      <c r="B1290" s="56">
        <v>45292</v>
      </c>
      <c r="C1290" t="s" s="63">
        <v>66</v>
      </c>
      <c r="D1290" t="s" s="58">
        <v>1861</v>
      </c>
      <c r="E1290" t="s" s="58">
        <v>1701</v>
      </c>
      <c r="F1290" s="59">
        <v>5009</v>
      </c>
      <c r="G1290" t="s" s="58">
        <v>1851</v>
      </c>
      <c r="H1290" s="60">
        <v>2023</v>
      </c>
      <c r="I1290" t="s" s="58">
        <v>1307</v>
      </c>
      <c r="J1290" t="s" s="72">
        <v>504</v>
      </c>
      <c r="K1290" t="s" s="123">
        <v>1307</v>
      </c>
      <c r="L1290" s="36">
        <v>45.43</v>
      </c>
      <c r="M1290" s="60">
        <f>SUM(O1290:X1290)</f>
        <v>0</v>
      </c>
      <c r="N1290" s="36">
        <f>L1290*M1290</f>
        <v>0</v>
      </c>
      <c r="O1290" s="62"/>
      <c r="P1290" s="62"/>
      <c r="Q1290" s="62"/>
      <c r="R1290" s="62"/>
      <c r="S1290" s="62"/>
      <c r="T1290" s="62"/>
      <c r="U1290" s="62"/>
      <c r="V1290" s="62"/>
      <c r="W1290" s="62"/>
      <c r="X1290" s="62"/>
    </row>
    <row r="1291" s="6" customFormat="1" ht="12" customHeight="1">
      <c r="A1291" t="s" s="52">
        <f>IF(E1291=E1292,IF(F1291=F1292,IF(K1291=K1292,"ne",IF(K1292=K1293,"ano","ne")),IF(F1291=F1290,"ano",IF(F1292=F1293,"ano","ne"))),"ano")</f>
        <v>41</v>
      </c>
      <c r="B1291" s="56">
        <v>45292</v>
      </c>
      <c r="C1291" t="s" s="63">
        <v>66</v>
      </c>
      <c r="D1291" t="s" s="58">
        <v>1862</v>
      </c>
      <c r="E1291" t="s" s="58">
        <v>1701</v>
      </c>
      <c r="F1291" s="59">
        <v>5009</v>
      </c>
      <c r="G1291" t="s" s="58">
        <v>1851</v>
      </c>
      <c r="H1291" s="60">
        <v>2023</v>
      </c>
      <c r="I1291" t="s" s="58">
        <v>1307</v>
      </c>
      <c r="J1291" t="s" s="72">
        <v>480</v>
      </c>
      <c r="K1291" t="s" s="123">
        <v>1307</v>
      </c>
      <c r="L1291" s="36">
        <v>45.43</v>
      </c>
      <c r="M1291" s="60">
        <f>SUM(O1291:X1291)</f>
        <v>0</v>
      </c>
      <c r="N1291" s="36">
        <f>L1291*M1291</f>
        <v>0</v>
      </c>
      <c r="O1291" s="62"/>
      <c r="P1291" s="62"/>
      <c r="Q1291" s="62"/>
      <c r="R1291" s="62"/>
      <c r="S1291" s="62"/>
      <c r="T1291" s="62"/>
      <c r="U1291" s="62"/>
      <c r="V1291" s="62"/>
      <c r="W1291" s="62"/>
      <c r="X1291" s="62"/>
    </row>
    <row r="1292" s="6" customFormat="1" ht="12" customHeight="1">
      <c r="A1292" t="s" s="52">
        <f>IF(E1292=E1293,IF(F1292=F1293,IF(K1292=K1293,"ne",IF(K1293=K1294,"ano","ne")),IF(F1292=F1291,"ano",IF(F1293=F1294,"ano","ne"))),"ano")</f>
        <v>41</v>
      </c>
      <c r="B1292" s="56">
        <v>45292</v>
      </c>
      <c r="C1292" t="s" s="63">
        <v>66</v>
      </c>
      <c r="D1292" t="s" s="58">
        <v>1863</v>
      </c>
      <c r="E1292" t="s" s="58">
        <v>1701</v>
      </c>
      <c r="F1292" s="59">
        <v>5009</v>
      </c>
      <c r="G1292" t="s" s="58">
        <v>1851</v>
      </c>
      <c r="H1292" s="60">
        <v>2023</v>
      </c>
      <c r="I1292" t="s" s="58">
        <v>1307</v>
      </c>
      <c r="J1292" t="s" s="72">
        <v>482</v>
      </c>
      <c r="K1292" t="s" s="123">
        <v>1307</v>
      </c>
      <c r="L1292" s="36">
        <v>45.43</v>
      </c>
      <c r="M1292" s="60">
        <f>SUM(O1292:X1292)</f>
        <v>0</v>
      </c>
      <c r="N1292" s="36">
        <f>L1292*M1292</f>
        <v>0</v>
      </c>
      <c r="O1292" s="62"/>
      <c r="P1292" s="62"/>
      <c r="Q1292" s="62"/>
      <c r="R1292" s="62"/>
      <c r="S1292" s="62"/>
      <c r="T1292" s="62"/>
      <c r="U1292" s="62"/>
      <c r="V1292" s="62"/>
      <c r="W1292" s="62"/>
      <c r="X1292" s="62"/>
    </row>
    <row r="1293" s="6" customFormat="1" ht="12" customHeight="1">
      <c r="A1293" t="s" s="52">
        <f>IF(E1293=E1294,IF(F1293=F1294,IF(K1293=K1294,"ne",IF(K1294=K1295,"ano","ne")),IF(F1293=F1292,"ano",IF(F1294=F1295,"ano","ne"))),"ano")</f>
        <v>41</v>
      </c>
      <c r="B1293" s="56">
        <v>45292</v>
      </c>
      <c r="C1293" t="s" s="63">
        <v>66</v>
      </c>
      <c r="D1293" t="s" s="58">
        <v>1864</v>
      </c>
      <c r="E1293" t="s" s="58">
        <v>1701</v>
      </c>
      <c r="F1293" s="59">
        <v>5009</v>
      </c>
      <c r="G1293" t="s" s="58">
        <v>1851</v>
      </c>
      <c r="H1293" s="60">
        <v>2023</v>
      </c>
      <c r="I1293" t="s" s="58">
        <v>1307</v>
      </c>
      <c r="J1293" t="s" s="72">
        <v>484</v>
      </c>
      <c r="K1293" t="s" s="123">
        <v>1307</v>
      </c>
      <c r="L1293" s="36">
        <v>45.43</v>
      </c>
      <c r="M1293" s="60">
        <f>SUM(O1293:X1293)</f>
        <v>0</v>
      </c>
      <c r="N1293" s="36">
        <f>L1293*M1293</f>
        <v>0</v>
      </c>
      <c r="O1293" s="62"/>
      <c r="P1293" s="62"/>
      <c r="Q1293" s="62"/>
      <c r="R1293" s="62"/>
      <c r="S1293" s="62"/>
      <c r="T1293" s="62"/>
      <c r="U1293" s="62"/>
      <c r="V1293" s="62"/>
      <c r="W1293" s="62"/>
      <c r="X1293" s="62"/>
    </row>
    <row r="1294" s="6" customFormat="1" ht="12.75" customHeight="1">
      <c r="A1294" t="s" s="52">
        <f>IF(E1294=E1295,IF(F1294=F1295,IF(K1294=K1295,"ne",IF(K1295=K1296,"ano","ne")),IF(F1294=F1293,"ano",IF(F1295=F1296,"ano","ne"))),"ano")</f>
        <v>64</v>
      </c>
      <c r="B1294" s="56">
        <v>45292</v>
      </c>
      <c r="C1294" t="s" s="63">
        <v>66</v>
      </c>
      <c r="D1294" t="s" s="58">
        <v>1865</v>
      </c>
      <c r="E1294" t="s" s="58">
        <v>1701</v>
      </c>
      <c r="F1294" s="59">
        <v>5009</v>
      </c>
      <c r="G1294" t="s" s="58">
        <v>1851</v>
      </c>
      <c r="H1294" s="60">
        <v>2023</v>
      </c>
      <c r="I1294" t="s" s="58">
        <v>1307</v>
      </c>
      <c r="J1294" t="s" s="72">
        <v>490</v>
      </c>
      <c r="K1294" t="s" s="123">
        <v>1307</v>
      </c>
      <c r="L1294" s="36">
        <v>45.43</v>
      </c>
      <c r="M1294" s="60">
        <f>SUM(O1294:X1294)</f>
        <v>0</v>
      </c>
      <c r="N1294" s="36">
        <f>L1294*M1294</f>
        <v>0</v>
      </c>
      <c r="O1294" s="62"/>
      <c r="P1294" s="62"/>
      <c r="Q1294" s="62"/>
      <c r="R1294" s="62"/>
      <c r="S1294" s="62"/>
      <c r="T1294" s="62"/>
      <c r="U1294" s="62"/>
      <c r="V1294" s="62"/>
      <c r="W1294" s="62"/>
      <c r="X1294" s="62"/>
    </row>
    <row r="1295" s="6" customFormat="1" ht="12.75" customHeight="1">
      <c r="A1295" t="s" s="52">
        <f>IF(E1295=E1296,IF(F1295=F1296,IF(K1295=K1296,"ne",IF(K1296=K1297,"ano","ne")),IF(F1295=F1294,"ano",IF(F1296=F1297,"ano","ne"))),"ano")</f>
        <v>41</v>
      </c>
      <c r="B1295" s="56">
        <v>45292</v>
      </c>
      <c r="C1295" t="s" s="63">
        <v>66</v>
      </c>
      <c r="D1295" t="s" s="58">
        <v>1866</v>
      </c>
      <c r="E1295" t="s" s="58">
        <v>1701</v>
      </c>
      <c r="F1295" s="59">
        <v>5009</v>
      </c>
      <c r="G1295" t="s" s="58">
        <v>1851</v>
      </c>
      <c r="H1295" s="60">
        <v>2023</v>
      </c>
      <c r="I1295" t="s" s="58">
        <v>1408</v>
      </c>
      <c r="J1295" t="s" s="72">
        <v>504</v>
      </c>
      <c r="K1295" t="s" s="116">
        <v>1409</v>
      </c>
      <c r="L1295" s="36">
        <v>45.43</v>
      </c>
      <c r="M1295" s="60">
        <f>SUM(O1295:X1295)</f>
        <v>0</v>
      </c>
      <c r="N1295" s="36">
        <f>L1295*M1295</f>
        <v>0</v>
      </c>
      <c r="O1295" s="62"/>
      <c r="P1295" s="62"/>
      <c r="Q1295" s="62"/>
      <c r="R1295" s="62"/>
      <c r="S1295" s="62"/>
      <c r="T1295" s="62"/>
      <c r="U1295" s="62"/>
      <c r="V1295" s="62"/>
      <c r="W1295" s="62"/>
      <c r="X1295" s="62"/>
    </row>
    <row r="1296" s="6" customFormat="1" ht="12" customHeight="1">
      <c r="A1296" t="s" s="52">
        <f>IF(E1296=E1297,IF(F1296=F1297,IF(K1296=K1297,"ne",IF(K1297=K1298,"ano","ne")),IF(F1296=F1295,"ano",IF(F1297=F1298,"ano","ne"))),"ano")</f>
        <v>41</v>
      </c>
      <c r="B1296" s="56">
        <v>45292</v>
      </c>
      <c r="C1296" t="s" s="63">
        <v>66</v>
      </c>
      <c r="D1296" t="s" s="58">
        <v>1867</v>
      </c>
      <c r="E1296" t="s" s="58">
        <v>1701</v>
      </c>
      <c r="F1296" s="59">
        <v>5009</v>
      </c>
      <c r="G1296" t="s" s="58">
        <v>1851</v>
      </c>
      <c r="H1296" s="60">
        <v>2023</v>
      </c>
      <c r="I1296" t="s" s="58">
        <v>1408</v>
      </c>
      <c r="J1296" t="s" s="72">
        <v>480</v>
      </c>
      <c r="K1296" t="s" s="116">
        <v>1409</v>
      </c>
      <c r="L1296" s="36">
        <v>45.43</v>
      </c>
      <c r="M1296" s="60">
        <f>SUM(O1296:X1296)</f>
        <v>0</v>
      </c>
      <c r="N1296" s="36">
        <f>L1296*M1296</f>
        <v>0</v>
      </c>
      <c r="O1296" s="62"/>
      <c r="P1296" s="62"/>
      <c r="Q1296" s="62"/>
      <c r="R1296" s="62"/>
      <c r="S1296" s="62"/>
      <c r="T1296" s="62"/>
      <c r="U1296" s="62"/>
      <c r="V1296" s="62"/>
      <c r="W1296" s="62"/>
      <c r="X1296" s="62"/>
    </row>
    <row r="1297" s="6" customFormat="1" ht="12" customHeight="1">
      <c r="A1297" t="s" s="52">
        <f>IF(E1297=E1298,IF(F1297=F1298,IF(K1297=K1298,"ne",IF(K1298=K1299,"ano","ne")),IF(F1297=F1296,"ano",IF(F1298=F1299,"ano","ne"))),"ano")</f>
        <v>41</v>
      </c>
      <c r="B1297" s="56">
        <v>45292</v>
      </c>
      <c r="C1297" t="s" s="63">
        <v>66</v>
      </c>
      <c r="D1297" t="s" s="58">
        <v>1868</v>
      </c>
      <c r="E1297" t="s" s="58">
        <v>1701</v>
      </c>
      <c r="F1297" s="59">
        <v>5009</v>
      </c>
      <c r="G1297" t="s" s="58">
        <v>1851</v>
      </c>
      <c r="H1297" s="60">
        <v>2023</v>
      </c>
      <c r="I1297" t="s" s="58">
        <v>1408</v>
      </c>
      <c r="J1297" t="s" s="72">
        <v>482</v>
      </c>
      <c r="K1297" t="s" s="116">
        <v>1409</v>
      </c>
      <c r="L1297" s="36">
        <v>45.43</v>
      </c>
      <c r="M1297" s="60">
        <f>SUM(O1297:X1297)</f>
        <v>0</v>
      </c>
      <c r="N1297" s="36">
        <f>L1297*M1297</f>
        <v>0</v>
      </c>
      <c r="O1297" s="62"/>
      <c r="P1297" s="62"/>
      <c r="Q1297" s="62"/>
      <c r="R1297" s="62"/>
      <c r="S1297" s="62"/>
      <c r="T1297" s="62"/>
      <c r="U1297" s="62"/>
      <c r="V1297" s="62"/>
      <c r="W1297" s="62"/>
      <c r="X1297" s="62"/>
    </row>
    <row r="1298" s="6" customFormat="1" ht="12" customHeight="1">
      <c r="A1298" t="s" s="52">
        <f>IF(E1298=E1299,IF(F1298=F1299,IF(K1298=K1299,"ne",IF(K1299=K1300,"ano","ne")),IF(F1298=F1297,"ano",IF(F1299=F1300,"ano","ne"))),"ano")</f>
        <v>41</v>
      </c>
      <c r="B1298" s="56">
        <v>45292</v>
      </c>
      <c r="C1298" t="s" s="63">
        <v>66</v>
      </c>
      <c r="D1298" t="s" s="58">
        <v>1869</v>
      </c>
      <c r="E1298" t="s" s="58">
        <v>1701</v>
      </c>
      <c r="F1298" s="59">
        <v>5009</v>
      </c>
      <c r="G1298" t="s" s="58">
        <v>1851</v>
      </c>
      <c r="H1298" s="60">
        <v>2023</v>
      </c>
      <c r="I1298" t="s" s="58">
        <v>1408</v>
      </c>
      <c r="J1298" t="s" s="72">
        <v>484</v>
      </c>
      <c r="K1298" t="s" s="116">
        <v>1409</v>
      </c>
      <c r="L1298" s="36">
        <v>45.43</v>
      </c>
      <c r="M1298" s="60">
        <f>SUM(O1298:X1298)</f>
        <v>0</v>
      </c>
      <c r="N1298" s="36">
        <f>L1298*M1298</f>
        <v>0</v>
      </c>
      <c r="O1298" s="62"/>
      <c r="P1298" s="62"/>
      <c r="Q1298" s="62"/>
      <c r="R1298" s="62"/>
      <c r="S1298" s="62"/>
      <c r="T1298" s="62"/>
      <c r="U1298" s="62"/>
      <c r="V1298" s="62"/>
      <c r="W1298" s="62"/>
      <c r="X1298" s="62"/>
    </row>
    <row r="1299" s="6" customFormat="1" ht="12.75" customHeight="1">
      <c r="A1299" t="s" s="52">
        <f>IF(E1299=E1300,IF(F1299=F1300,IF(K1299=K1300,"ne",IF(K1300=K1301,"ano","ne")),IF(F1299=F1298,"ano",IF(F1300=F1301,"ano","ne"))),"ano")</f>
        <v>64</v>
      </c>
      <c r="B1299" s="56">
        <v>45292</v>
      </c>
      <c r="C1299" t="s" s="63">
        <v>66</v>
      </c>
      <c r="D1299" t="s" s="58">
        <v>1870</v>
      </c>
      <c r="E1299" t="s" s="58">
        <v>1701</v>
      </c>
      <c r="F1299" s="59">
        <v>5009</v>
      </c>
      <c r="G1299" t="s" s="58">
        <v>1851</v>
      </c>
      <c r="H1299" s="60">
        <v>2023</v>
      </c>
      <c r="I1299" t="s" s="58">
        <v>1408</v>
      </c>
      <c r="J1299" t="s" s="72">
        <v>490</v>
      </c>
      <c r="K1299" t="s" s="116">
        <v>1409</v>
      </c>
      <c r="L1299" s="36">
        <v>45.43</v>
      </c>
      <c r="M1299" s="60">
        <f>SUM(O1299:X1299)</f>
        <v>0</v>
      </c>
      <c r="N1299" s="36">
        <f>L1299*M1299</f>
        <v>0</v>
      </c>
      <c r="O1299" s="62"/>
      <c r="P1299" s="62"/>
      <c r="Q1299" s="62"/>
      <c r="R1299" s="62"/>
      <c r="S1299" s="62"/>
      <c r="T1299" s="62"/>
      <c r="U1299" s="62"/>
      <c r="V1299" s="62"/>
      <c r="W1299" s="62"/>
      <c r="X1299" s="62"/>
    </row>
    <row r="1300" s="6" customFormat="1" ht="12.75" customHeight="1">
      <c r="A1300" t="s" s="52">
        <f>IF(E1300=E1301,IF(F1300=F1301,IF(K1300=K1301,"ne",IF(K1301=K1302,"ano","ne")),IF(F1300=F1299,"ano",IF(F1301=F1302,"ano","ne"))),"ano")</f>
        <v>41</v>
      </c>
      <c r="B1300" s="56">
        <v>45292</v>
      </c>
      <c r="C1300" t="s" s="63">
        <v>66</v>
      </c>
      <c r="D1300" t="s" s="58">
        <v>1871</v>
      </c>
      <c r="E1300" t="s" s="58">
        <v>1701</v>
      </c>
      <c r="F1300" s="59">
        <v>5010</v>
      </c>
      <c r="G1300" t="s" s="58">
        <v>1872</v>
      </c>
      <c r="H1300" s="60">
        <v>2023</v>
      </c>
      <c r="I1300" t="s" s="58">
        <v>1391</v>
      </c>
      <c r="J1300" t="s" s="72">
        <v>504</v>
      </c>
      <c r="K1300" t="s" s="125">
        <v>1392</v>
      </c>
      <c r="L1300" s="36">
        <v>38.61</v>
      </c>
      <c r="M1300" s="60">
        <f>SUM(O1300:X1300)</f>
        <v>0</v>
      </c>
      <c r="N1300" s="36">
        <f>L1300*M1300</f>
        <v>0</v>
      </c>
      <c r="O1300" s="62"/>
      <c r="P1300" s="62"/>
      <c r="Q1300" s="62"/>
      <c r="R1300" s="62"/>
      <c r="S1300" s="62"/>
      <c r="T1300" s="62"/>
      <c r="U1300" s="62"/>
      <c r="V1300" s="62"/>
      <c r="W1300" s="62"/>
      <c r="X1300" s="62"/>
    </row>
    <row r="1301" s="6" customFormat="1" ht="12" customHeight="1">
      <c r="A1301" t="s" s="52">
        <f>IF(E1301=E1302,IF(F1301=F1302,IF(K1301=K1302,"ne",IF(K1302=K1303,"ano","ne")),IF(F1301=F1300,"ano",IF(F1302=F1303,"ano","ne"))),"ano")</f>
        <v>41</v>
      </c>
      <c r="B1301" s="56">
        <v>45292</v>
      </c>
      <c r="C1301" t="s" s="63">
        <v>66</v>
      </c>
      <c r="D1301" t="s" s="58">
        <v>1873</v>
      </c>
      <c r="E1301" t="s" s="58">
        <v>1701</v>
      </c>
      <c r="F1301" s="59">
        <v>5010</v>
      </c>
      <c r="G1301" t="s" s="58">
        <v>1872</v>
      </c>
      <c r="H1301" s="60">
        <v>2023</v>
      </c>
      <c r="I1301" t="s" s="58">
        <v>1391</v>
      </c>
      <c r="J1301" t="s" s="72">
        <v>480</v>
      </c>
      <c r="K1301" t="s" s="125">
        <v>1392</v>
      </c>
      <c r="L1301" s="36">
        <v>38.61</v>
      </c>
      <c r="M1301" s="60">
        <f>SUM(O1301:X1301)</f>
        <v>0</v>
      </c>
      <c r="N1301" s="36">
        <f>L1301*M1301</f>
        <v>0</v>
      </c>
      <c r="O1301" s="62"/>
      <c r="P1301" s="62"/>
      <c r="Q1301" s="62"/>
      <c r="R1301" s="62"/>
      <c r="S1301" s="62"/>
      <c r="T1301" s="62"/>
      <c r="U1301" s="62"/>
      <c r="V1301" s="62"/>
      <c r="W1301" s="62"/>
      <c r="X1301" s="62"/>
    </row>
    <row r="1302" s="6" customFormat="1" ht="12" customHeight="1">
      <c r="A1302" t="s" s="52">
        <f>IF(E1302=E1303,IF(F1302=F1303,IF(K1302=K1303,"ne",IF(K1303=K1304,"ano","ne")),IF(F1302=F1301,"ano",IF(F1303=F1304,"ano","ne"))),"ano")</f>
        <v>41</v>
      </c>
      <c r="B1302" s="56">
        <v>45292</v>
      </c>
      <c r="C1302" t="s" s="63">
        <v>66</v>
      </c>
      <c r="D1302" t="s" s="58">
        <v>1874</v>
      </c>
      <c r="E1302" t="s" s="58">
        <v>1701</v>
      </c>
      <c r="F1302" s="59">
        <v>5010</v>
      </c>
      <c r="G1302" t="s" s="58">
        <v>1872</v>
      </c>
      <c r="H1302" s="60">
        <v>2023</v>
      </c>
      <c r="I1302" t="s" s="58">
        <v>1391</v>
      </c>
      <c r="J1302" t="s" s="72">
        <v>482</v>
      </c>
      <c r="K1302" t="s" s="125">
        <v>1392</v>
      </c>
      <c r="L1302" s="36">
        <v>38.61</v>
      </c>
      <c r="M1302" s="60">
        <f>SUM(O1302:X1302)</f>
        <v>0</v>
      </c>
      <c r="N1302" s="36">
        <f>L1302*M1302</f>
        <v>0</v>
      </c>
      <c r="O1302" s="62"/>
      <c r="P1302" s="62"/>
      <c r="Q1302" s="62"/>
      <c r="R1302" s="62"/>
      <c r="S1302" s="62"/>
      <c r="T1302" s="62"/>
      <c r="U1302" s="62"/>
      <c r="V1302" s="62"/>
      <c r="W1302" s="62"/>
      <c r="X1302" s="62"/>
    </row>
    <row r="1303" s="6" customFormat="1" ht="12" customHeight="1">
      <c r="A1303" t="s" s="52">
        <f>IF(E1303=E1304,IF(F1303=F1304,IF(K1303=K1304,"ne",IF(K1304=K1305,"ano","ne")),IF(F1303=F1302,"ano",IF(F1304=F1305,"ano","ne"))),"ano")</f>
        <v>41</v>
      </c>
      <c r="B1303" s="56">
        <v>45292</v>
      </c>
      <c r="C1303" t="s" s="63">
        <v>66</v>
      </c>
      <c r="D1303" t="s" s="58">
        <v>1875</v>
      </c>
      <c r="E1303" t="s" s="58">
        <v>1701</v>
      </c>
      <c r="F1303" s="59">
        <v>5010</v>
      </c>
      <c r="G1303" t="s" s="58">
        <v>1872</v>
      </c>
      <c r="H1303" s="60">
        <v>2023</v>
      </c>
      <c r="I1303" t="s" s="58">
        <v>1391</v>
      </c>
      <c r="J1303" t="s" s="72">
        <v>484</v>
      </c>
      <c r="K1303" t="s" s="125">
        <v>1392</v>
      </c>
      <c r="L1303" s="36">
        <v>38.61</v>
      </c>
      <c r="M1303" s="60">
        <f>SUM(O1303:X1303)</f>
        <v>0</v>
      </c>
      <c r="N1303" s="36">
        <f>L1303*M1303</f>
        <v>0</v>
      </c>
      <c r="O1303" s="62"/>
      <c r="P1303" s="62"/>
      <c r="Q1303" s="62"/>
      <c r="R1303" s="62"/>
      <c r="S1303" s="62"/>
      <c r="T1303" s="62"/>
      <c r="U1303" s="62"/>
      <c r="V1303" s="62"/>
      <c r="W1303" s="62"/>
      <c r="X1303" s="62"/>
    </row>
    <row r="1304" s="6" customFormat="1" ht="12.75" customHeight="1">
      <c r="A1304" t="s" s="52">
        <f>IF(E1304=E1305,IF(F1304=F1305,IF(K1304=K1305,"ne",IF(K1305=K1306,"ano","ne")),IF(F1304=F1303,"ano",IF(F1305=F1306,"ano","ne"))),"ano")</f>
        <v>64</v>
      </c>
      <c r="B1304" s="56">
        <v>45292</v>
      </c>
      <c r="C1304" t="s" s="63">
        <v>66</v>
      </c>
      <c r="D1304" t="s" s="58">
        <v>1876</v>
      </c>
      <c r="E1304" t="s" s="58">
        <v>1701</v>
      </c>
      <c r="F1304" s="59">
        <v>5010</v>
      </c>
      <c r="G1304" t="s" s="58">
        <v>1872</v>
      </c>
      <c r="H1304" s="60">
        <v>2023</v>
      </c>
      <c r="I1304" t="s" s="58">
        <v>1391</v>
      </c>
      <c r="J1304" t="s" s="72">
        <v>490</v>
      </c>
      <c r="K1304" t="s" s="125">
        <v>1392</v>
      </c>
      <c r="L1304" s="36">
        <v>38.61</v>
      </c>
      <c r="M1304" s="60">
        <f>SUM(O1304:X1304)</f>
        <v>0</v>
      </c>
      <c r="N1304" s="36">
        <f>L1304*M1304</f>
        <v>0</v>
      </c>
      <c r="O1304" s="62"/>
      <c r="P1304" s="62"/>
      <c r="Q1304" s="62"/>
      <c r="R1304" s="62"/>
      <c r="S1304" s="62"/>
      <c r="T1304" s="62"/>
      <c r="U1304" s="62"/>
      <c r="V1304" s="62"/>
      <c r="W1304" s="62"/>
      <c r="X1304" s="62"/>
    </row>
    <row r="1305" s="6" customFormat="1" ht="12.75" customHeight="1">
      <c r="A1305" t="s" s="52">
        <f>IF(E1305=E1306,IF(F1305=F1306,IF(K1305=K1306,"ne",IF(K1306=K1307,"ano","ne")),IF(F1305=F1304,"ano",IF(F1306=F1307,"ano","ne"))),"ano")</f>
        <v>41</v>
      </c>
      <c r="B1305" s="56">
        <v>45292</v>
      </c>
      <c r="C1305" t="s" s="63">
        <v>66</v>
      </c>
      <c r="D1305" t="s" s="58">
        <v>1877</v>
      </c>
      <c r="E1305" t="s" s="58">
        <v>1701</v>
      </c>
      <c r="F1305" s="59">
        <v>5010</v>
      </c>
      <c r="G1305" t="s" s="58">
        <v>1872</v>
      </c>
      <c r="H1305" s="60">
        <v>2023</v>
      </c>
      <c r="I1305" t="s" s="58">
        <v>1348</v>
      </c>
      <c r="J1305" t="s" s="72">
        <v>504</v>
      </c>
      <c r="K1305" t="s" s="118">
        <v>1349</v>
      </c>
      <c r="L1305" s="36">
        <v>38.61</v>
      </c>
      <c r="M1305" s="60">
        <f>SUM(O1305:X1305)</f>
        <v>0</v>
      </c>
      <c r="N1305" s="36">
        <f>L1305*M1305</f>
        <v>0</v>
      </c>
      <c r="O1305" s="62"/>
      <c r="P1305" s="62"/>
      <c r="Q1305" s="62"/>
      <c r="R1305" s="62"/>
      <c r="S1305" s="62"/>
      <c r="T1305" s="62"/>
      <c r="U1305" s="62"/>
      <c r="V1305" s="62"/>
      <c r="W1305" s="62"/>
      <c r="X1305" s="62"/>
    </row>
    <row r="1306" s="6" customFormat="1" ht="12" customHeight="1">
      <c r="A1306" t="s" s="52">
        <f>IF(E1306=E1307,IF(F1306=F1307,IF(K1306=K1307,"ne",IF(K1307=K1308,"ano","ne")),IF(F1306=F1305,"ano",IF(F1307=F1308,"ano","ne"))),"ano")</f>
        <v>41</v>
      </c>
      <c r="B1306" s="56">
        <v>45292</v>
      </c>
      <c r="C1306" t="s" s="63">
        <v>66</v>
      </c>
      <c r="D1306" t="s" s="58">
        <v>1878</v>
      </c>
      <c r="E1306" t="s" s="58">
        <v>1701</v>
      </c>
      <c r="F1306" s="59">
        <v>5010</v>
      </c>
      <c r="G1306" t="s" s="58">
        <v>1872</v>
      </c>
      <c r="H1306" s="60">
        <v>2023</v>
      </c>
      <c r="I1306" t="s" s="58">
        <v>1348</v>
      </c>
      <c r="J1306" t="s" s="72">
        <v>480</v>
      </c>
      <c r="K1306" t="s" s="118">
        <v>1349</v>
      </c>
      <c r="L1306" s="36">
        <v>38.61</v>
      </c>
      <c r="M1306" s="60">
        <f>SUM(O1306:X1306)</f>
        <v>0</v>
      </c>
      <c r="N1306" s="36">
        <f>L1306*M1306</f>
        <v>0</v>
      </c>
      <c r="O1306" s="62"/>
      <c r="P1306" s="62"/>
      <c r="Q1306" s="62"/>
      <c r="R1306" s="62"/>
      <c r="S1306" s="62"/>
      <c r="T1306" s="62"/>
      <c r="U1306" s="62"/>
      <c r="V1306" s="62"/>
      <c r="W1306" s="62"/>
      <c r="X1306" s="62"/>
    </row>
    <row r="1307" s="6" customFormat="1" ht="12" customHeight="1">
      <c r="A1307" t="s" s="52">
        <f>IF(E1307=E1308,IF(F1307=F1308,IF(K1307=K1308,"ne",IF(K1308=K1309,"ano","ne")),IF(F1307=F1306,"ano",IF(F1308=F1309,"ano","ne"))),"ano")</f>
        <v>41</v>
      </c>
      <c r="B1307" s="56">
        <v>45292</v>
      </c>
      <c r="C1307" t="s" s="63">
        <v>66</v>
      </c>
      <c r="D1307" t="s" s="58">
        <v>1879</v>
      </c>
      <c r="E1307" t="s" s="58">
        <v>1701</v>
      </c>
      <c r="F1307" s="59">
        <v>5010</v>
      </c>
      <c r="G1307" t="s" s="58">
        <v>1872</v>
      </c>
      <c r="H1307" s="60">
        <v>2023</v>
      </c>
      <c r="I1307" t="s" s="58">
        <v>1348</v>
      </c>
      <c r="J1307" t="s" s="72">
        <v>482</v>
      </c>
      <c r="K1307" t="s" s="118">
        <v>1349</v>
      </c>
      <c r="L1307" s="36">
        <v>38.61</v>
      </c>
      <c r="M1307" s="60">
        <f>SUM(O1307:X1307)</f>
        <v>0</v>
      </c>
      <c r="N1307" s="36">
        <f>L1307*M1307</f>
        <v>0</v>
      </c>
      <c r="O1307" s="62"/>
      <c r="P1307" s="62"/>
      <c r="Q1307" s="62"/>
      <c r="R1307" s="62"/>
      <c r="S1307" s="62"/>
      <c r="T1307" s="62"/>
      <c r="U1307" s="62"/>
      <c r="V1307" s="62"/>
      <c r="W1307" s="62"/>
      <c r="X1307" s="62"/>
    </row>
    <row r="1308" s="6" customFormat="1" ht="12" customHeight="1">
      <c r="A1308" t="s" s="52">
        <f>IF(E1308=E1309,IF(F1308=F1309,IF(K1308=K1309,"ne",IF(K1309=K1310,"ano","ne")),IF(F1308=F1307,"ano",IF(F1309=F1310,"ano","ne"))),"ano")</f>
        <v>41</v>
      </c>
      <c r="B1308" s="56">
        <v>45292</v>
      </c>
      <c r="C1308" t="s" s="63">
        <v>66</v>
      </c>
      <c r="D1308" t="s" s="58">
        <v>1880</v>
      </c>
      <c r="E1308" t="s" s="58">
        <v>1701</v>
      </c>
      <c r="F1308" s="59">
        <v>5010</v>
      </c>
      <c r="G1308" t="s" s="58">
        <v>1872</v>
      </c>
      <c r="H1308" s="60">
        <v>2023</v>
      </c>
      <c r="I1308" t="s" s="58">
        <v>1348</v>
      </c>
      <c r="J1308" t="s" s="72">
        <v>484</v>
      </c>
      <c r="K1308" t="s" s="118">
        <v>1349</v>
      </c>
      <c r="L1308" s="36">
        <v>38.61</v>
      </c>
      <c r="M1308" s="60">
        <f>SUM(O1308:X1308)</f>
        <v>0</v>
      </c>
      <c r="N1308" s="36">
        <f>L1308*M1308</f>
        <v>0</v>
      </c>
      <c r="O1308" s="62"/>
      <c r="P1308" s="62"/>
      <c r="Q1308" s="62"/>
      <c r="R1308" s="62"/>
      <c r="S1308" s="62"/>
      <c r="T1308" s="62"/>
      <c r="U1308" s="62"/>
      <c r="V1308" s="62"/>
      <c r="W1308" s="62"/>
      <c r="X1308" s="62"/>
    </row>
    <row r="1309" s="6" customFormat="1" ht="12.75" customHeight="1">
      <c r="A1309" t="s" s="52">
        <f>IF(E1309=E1310,IF(F1309=F1310,IF(K1309=K1310,"ne",IF(K1310=K1311,"ano","ne")),IF(F1309=F1308,"ano",IF(F1310=F1311,"ano","ne"))),"ano")</f>
        <v>64</v>
      </c>
      <c r="B1309" s="56">
        <v>45292</v>
      </c>
      <c r="C1309" t="s" s="63">
        <v>66</v>
      </c>
      <c r="D1309" t="s" s="58">
        <v>1881</v>
      </c>
      <c r="E1309" t="s" s="58">
        <v>1701</v>
      </c>
      <c r="F1309" s="59">
        <v>5010</v>
      </c>
      <c r="G1309" t="s" s="58">
        <v>1872</v>
      </c>
      <c r="H1309" s="60">
        <v>2023</v>
      </c>
      <c r="I1309" t="s" s="58">
        <v>1348</v>
      </c>
      <c r="J1309" t="s" s="72">
        <v>490</v>
      </c>
      <c r="K1309" t="s" s="118">
        <v>1349</v>
      </c>
      <c r="L1309" s="36">
        <v>38.61</v>
      </c>
      <c r="M1309" s="60">
        <f>SUM(O1309:X1309)</f>
        <v>0</v>
      </c>
      <c r="N1309" s="36">
        <f>L1309*M1309</f>
        <v>0</v>
      </c>
      <c r="O1309" s="62"/>
      <c r="P1309" s="62"/>
      <c r="Q1309" s="62"/>
      <c r="R1309" s="62"/>
      <c r="S1309" s="62"/>
      <c r="T1309" s="62"/>
      <c r="U1309" s="62"/>
      <c r="V1309" s="62"/>
      <c r="W1309" s="62"/>
      <c r="X1309" s="62"/>
    </row>
    <row r="1310" s="6" customFormat="1" ht="12.75" customHeight="1">
      <c r="A1310" t="s" s="52">
        <f>IF(E1310=E1311,IF(F1310=F1311,IF(K1310=K1311,"ne",IF(K1311=K1312,"ano","ne")),IF(F1310=F1309,"ano",IF(F1311=F1312,"ano","ne"))),"ano")</f>
        <v>41</v>
      </c>
      <c r="B1310" s="56">
        <v>45292</v>
      </c>
      <c r="C1310" t="s" s="63">
        <v>66</v>
      </c>
      <c r="D1310" t="s" s="58">
        <v>1882</v>
      </c>
      <c r="E1310" t="s" s="58">
        <v>1701</v>
      </c>
      <c r="F1310" s="59">
        <v>5010</v>
      </c>
      <c r="G1310" t="s" s="58">
        <v>1872</v>
      </c>
      <c r="H1310" s="60">
        <v>2023</v>
      </c>
      <c r="I1310" t="s" s="58">
        <v>1307</v>
      </c>
      <c r="J1310" t="s" s="72">
        <v>504</v>
      </c>
      <c r="K1310" t="s" s="123">
        <v>1307</v>
      </c>
      <c r="L1310" s="36">
        <v>38.61</v>
      </c>
      <c r="M1310" s="60">
        <f>SUM(O1310:X1310)</f>
        <v>0</v>
      </c>
      <c r="N1310" s="36">
        <f>L1310*M1310</f>
        <v>0</v>
      </c>
      <c r="O1310" s="62"/>
      <c r="P1310" s="62"/>
      <c r="Q1310" s="62"/>
      <c r="R1310" s="62"/>
      <c r="S1310" s="62"/>
      <c r="T1310" s="62"/>
      <c r="U1310" s="62"/>
      <c r="V1310" s="62"/>
      <c r="W1310" s="62"/>
      <c r="X1310" s="62"/>
    </row>
    <row r="1311" s="6" customFormat="1" ht="12" customHeight="1">
      <c r="A1311" t="s" s="52">
        <f>IF(E1311=E1312,IF(F1311=F1312,IF(K1311=K1312,"ne",IF(K1312=K1313,"ano","ne")),IF(F1311=F1310,"ano",IF(F1312=F1313,"ano","ne"))),"ano")</f>
        <v>41</v>
      </c>
      <c r="B1311" s="56">
        <v>45292</v>
      </c>
      <c r="C1311" t="s" s="63">
        <v>66</v>
      </c>
      <c r="D1311" t="s" s="58">
        <v>1883</v>
      </c>
      <c r="E1311" t="s" s="58">
        <v>1701</v>
      </c>
      <c r="F1311" s="59">
        <v>5010</v>
      </c>
      <c r="G1311" t="s" s="58">
        <v>1872</v>
      </c>
      <c r="H1311" s="60">
        <v>2023</v>
      </c>
      <c r="I1311" t="s" s="58">
        <v>1307</v>
      </c>
      <c r="J1311" t="s" s="72">
        <v>480</v>
      </c>
      <c r="K1311" t="s" s="123">
        <v>1307</v>
      </c>
      <c r="L1311" s="36">
        <v>38.61</v>
      </c>
      <c r="M1311" s="60">
        <f>SUM(O1311:X1311)</f>
        <v>0</v>
      </c>
      <c r="N1311" s="36">
        <f>L1311*M1311</f>
        <v>0</v>
      </c>
      <c r="O1311" s="62"/>
      <c r="P1311" s="62"/>
      <c r="Q1311" s="62"/>
      <c r="R1311" s="62"/>
      <c r="S1311" s="62"/>
      <c r="T1311" s="62"/>
      <c r="U1311" s="62"/>
      <c r="V1311" s="62"/>
      <c r="W1311" s="62"/>
      <c r="X1311" s="62"/>
    </row>
    <row r="1312" s="6" customFormat="1" ht="12" customHeight="1">
      <c r="A1312" t="s" s="52">
        <f>IF(E1312=E1313,IF(F1312=F1313,IF(K1312=K1313,"ne",IF(K1313=K1314,"ano","ne")),IF(F1312=F1311,"ano",IF(F1313=F1314,"ano","ne"))),"ano")</f>
        <v>41</v>
      </c>
      <c r="B1312" s="56">
        <v>45292</v>
      </c>
      <c r="C1312" t="s" s="63">
        <v>66</v>
      </c>
      <c r="D1312" t="s" s="58">
        <v>1884</v>
      </c>
      <c r="E1312" t="s" s="58">
        <v>1701</v>
      </c>
      <c r="F1312" s="59">
        <v>5010</v>
      </c>
      <c r="G1312" t="s" s="58">
        <v>1872</v>
      </c>
      <c r="H1312" s="60">
        <v>2023</v>
      </c>
      <c r="I1312" t="s" s="58">
        <v>1307</v>
      </c>
      <c r="J1312" t="s" s="72">
        <v>482</v>
      </c>
      <c r="K1312" t="s" s="123">
        <v>1307</v>
      </c>
      <c r="L1312" s="36">
        <v>38.61</v>
      </c>
      <c r="M1312" s="60">
        <f>SUM(O1312:X1312)</f>
        <v>0</v>
      </c>
      <c r="N1312" s="36">
        <f>L1312*M1312</f>
        <v>0</v>
      </c>
      <c r="O1312" s="62"/>
      <c r="P1312" s="62"/>
      <c r="Q1312" s="62"/>
      <c r="R1312" s="62"/>
      <c r="S1312" s="62"/>
      <c r="T1312" s="62"/>
      <c r="U1312" s="62"/>
      <c r="V1312" s="62"/>
      <c r="W1312" s="62"/>
      <c r="X1312" s="62"/>
    </row>
    <row r="1313" s="6" customFormat="1" ht="12" customHeight="1">
      <c r="A1313" t="s" s="52">
        <f>IF(E1313=E1314,IF(F1313=F1314,IF(K1313=K1314,"ne",IF(K1314=K1315,"ano","ne")),IF(F1313=F1312,"ano",IF(F1314=F1315,"ano","ne"))),"ano")</f>
        <v>41</v>
      </c>
      <c r="B1313" s="56">
        <v>45292</v>
      </c>
      <c r="C1313" t="s" s="63">
        <v>66</v>
      </c>
      <c r="D1313" t="s" s="58">
        <v>1885</v>
      </c>
      <c r="E1313" t="s" s="58">
        <v>1701</v>
      </c>
      <c r="F1313" s="59">
        <v>5010</v>
      </c>
      <c r="G1313" t="s" s="58">
        <v>1872</v>
      </c>
      <c r="H1313" s="60">
        <v>2023</v>
      </c>
      <c r="I1313" t="s" s="58">
        <v>1307</v>
      </c>
      <c r="J1313" t="s" s="72">
        <v>484</v>
      </c>
      <c r="K1313" t="s" s="123">
        <v>1307</v>
      </c>
      <c r="L1313" s="36">
        <v>38.61</v>
      </c>
      <c r="M1313" s="60">
        <f>SUM(O1313:X1313)</f>
        <v>0</v>
      </c>
      <c r="N1313" s="36">
        <f>L1313*M1313</f>
        <v>0</v>
      </c>
      <c r="O1313" s="62"/>
      <c r="P1313" s="62"/>
      <c r="Q1313" s="62"/>
      <c r="R1313" s="62"/>
      <c r="S1313" s="62"/>
      <c r="T1313" s="62"/>
      <c r="U1313" s="62"/>
      <c r="V1313" s="62"/>
      <c r="W1313" s="62"/>
      <c r="X1313" s="62"/>
    </row>
    <row r="1314" s="6" customFormat="1" ht="12.75" customHeight="1">
      <c r="A1314" t="s" s="52">
        <f>IF(E1314=E1315,IF(F1314=F1315,IF(K1314=K1315,"ne",IF(K1315=K1316,"ano","ne")),IF(F1314=F1313,"ano",IF(F1315=F1316,"ano","ne"))),"ano")</f>
        <v>64</v>
      </c>
      <c r="B1314" s="56">
        <v>45292</v>
      </c>
      <c r="C1314" t="s" s="63">
        <v>66</v>
      </c>
      <c r="D1314" t="s" s="58">
        <v>1886</v>
      </c>
      <c r="E1314" t="s" s="58">
        <v>1701</v>
      </c>
      <c r="F1314" s="59">
        <v>5010</v>
      </c>
      <c r="G1314" t="s" s="58">
        <v>1872</v>
      </c>
      <c r="H1314" s="60">
        <v>2023</v>
      </c>
      <c r="I1314" t="s" s="58">
        <v>1307</v>
      </c>
      <c r="J1314" t="s" s="72">
        <v>490</v>
      </c>
      <c r="K1314" t="s" s="123">
        <v>1307</v>
      </c>
      <c r="L1314" s="36">
        <v>38.61</v>
      </c>
      <c r="M1314" s="60">
        <f>SUM(O1314:X1314)</f>
        <v>0</v>
      </c>
      <c r="N1314" s="36">
        <f>L1314*M1314</f>
        <v>0</v>
      </c>
      <c r="O1314" s="62"/>
      <c r="P1314" s="62"/>
      <c r="Q1314" s="62"/>
      <c r="R1314" s="62"/>
      <c r="S1314" s="62"/>
      <c r="T1314" s="62"/>
      <c r="U1314" s="62"/>
      <c r="V1314" s="62"/>
      <c r="W1314" s="62"/>
      <c r="X1314" s="62"/>
    </row>
    <row r="1315" s="6" customFormat="1" ht="12.75" customHeight="1">
      <c r="A1315" t="s" s="52">
        <f>IF(E1315=E1316,IF(F1315=F1316,IF(K1315=K1316,"ne",IF(K1316=K1317,"ano","ne")),IF(F1315=F1314,"ano",IF(F1316=F1317,"ano","ne"))),"ano")</f>
        <v>41</v>
      </c>
      <c r="B1315" s="56">
        <v>45292</v>
      </c>
      <c r="C1315" t="s" s="63">
        <v>66</v>
      </c>
      <c r="D1315" t="s" s="58">
        <v>1887</v>
      </c>
      <c r="E1315" t="s" s="58">
        <v>1701</v>
      </c>
      <c r="F1315" s="59">
        <v>5010</v>
      </c>
      <c r="G1315" t="s" s="58">
        <v>1872</v>
      </c>
      <c r="H1315" s="60">
        <v>2023</v>
      </c>
      <c r="I1315" t="s" s="58">
        <v>1408</v>
      </c>
      <c r="J1315" t="s" s="72">
        <v>504</v>
      </c>
      <c r="K1315" t="s" s="116">
        <v>1409</v>
      </c>
      <c r="L1315" s="36">
        <v>38.61</v>
      </c>
      <c r="M1315" s="60">
        <f>SUM(O1315:X1315)</f>
        <v>0</v>
      </c>
      <c r="N1315" s="36">
        <f>L1315*M1315</f>
        <v>0</v>
      </c>
      <c r="O1315" s="62"/>
      <c r="P1315" s="62"/>
      <c r="Q1315" s="62"/>
      <c r="R1315" s="62"/>
      <c r="S1315" s="62"/>
      <c r="T1315" s="62"/>
      <c r="U1315" s="62"/>
      <c r="V1315" s="62"/>
      <c r="W1315" s="62"/>
      <c r="X1315" s="62"/>
    </row>
    <row r="1316" s="6" customFormat="1" ht="12" customHeight="1">
      <c r="A1316" t="s" s="52">
        <f>IF(E1316=E1317,IF(F1316=F1317,IF(K1316=K1317,"ne",IF(K1317=K1318,"ano","ne")),IF(F1316=F1315,"ano",IF(F1317=F1318,"ano","ne"))),"ano")</f>
        <v>41</v>
      </c>
      <c r="B1316" s="56">
        <v>45292</v>
      </c>
      <c r="C1316" t="s" s="63">
        <v>66</v>
      </c>
      <c r="D1316" t="s" s="58">
        <v>1888</v>
      </c>
      <c r="E1316" t="s" s="58">
        <v>1701</v>
      </c>
      <c r="F1316" s="59">
        <v>5010</v>
      </c>
      <c r="G1316" t="s" s="58">
        <v>1872</v>
      </c>
      <c r="H1316" s="60">
        <v>2023</v>
      </c>
      <c r="I1316" t="s" s="58">
        <v>1408</v>
      </c>
      <c r="J1316" t="s" s="72">
        <v>480</v>
      </c>
      <c r="K1316" t="s" s="116">
        <v>1409</v>
      </c>
      <c r="L1316" s="36">
        <v>38.61</v>
      </c>
      <c r="M1316" s="60">
        <f>SUM(O1316:X1316)</f>
        <v>0</v>
      </c>
      <c r="N1316" s="36">
        <f>L1316*M1316</f>
        <v>0</v>
      </c>
      <c r="O1316" s="62"/>
      <c r="P1316" s="62"/>
      <c r="Q1316" s="62"/>
      <c r="R1316" s="62"/>
      <c r="S1316" s="62"/>
      <c r="T1316" s="62"/>
      <c r="U1316" s="62"/>
      <c r="V1316" s="62"/>
      <c r="W1316" s="62"/>
      <c r="X1316" s="62"/>
    </row>
    <row r="1317" s="6" customFormat="1" ht="12" customHeight="1">
      <c r="A1317" t="s" s="52">
        <f>IF(E1317=E1318,IF(F1317=F1318,IF(K1317=K1318,"ne",IF(K1318=K1319,"ano","ne")),IF(F1317=F1316,"ano",IF(F1318=F1319,"ano","ne"))),"ano")</f>
        <v>41</v>
      </c>
      <c r="B1317" s="56">
        <v>45292</v>
      </c>
      <c r="C1317" t="s" s="63">
        <v>66</v>
      </c>
      <c r="D1317" t="s" s="58">
        <v>1889</v>
      </c>
      <c r="E1317" t="s" s="58">
        <v>1701</v>
      </c>
      <c r="F1317" s="59">
        <v>5010</v>
      </c>
      <c r="G1317" t="s" s="58">
        <v>1872</v>
      </c>
      <c r="H1317" s="60">
        <v>2023</v>
      </c>
      <c r="I1317" t="s" s="58">
        <v>1408</v>
      </c>
      <c r="J1317" t="s" s="72">
        <v>482</v>
      </c>
      <c r="K1317" t="s" s="116">
        <v>1409</v>
      </c>
      <c r="L1317" s="36">
        <v>38.61</v>
      </c>
      <c r="M1317" s="60">
        <f>SUM(O1317:X1317)</f>
        <v>0</v>
      </c>
      <c r="N1317" s="36">
        <f>L1317*M1317</f>
        <v>0</v>
      </c>
      <c r="O1317" s="62"/>
      <c r="P1317" s="62"/>
      <c r="Q1317" s="62"/>
      <c r="R1317" s="62"/>
      <c r="S1317" s="62"/>
      <c r="T1317" s="62"/>
      <c r="U1317" s="62"/>
      <c r="V1317" s="62"/>
      <c r="W1317" s="62"/>
      <c r="X1317" s="62"/>
    </row>
    <row r="1318" s="6" customFormat="1" ht="12" customHeight="1">
      <c r="A1318" t="s" s="52">
        <f>IF(E1318=E1319,IF(F1318=F1319,IF(K1318=K1319,"ne",IF(K1319=K1320,"ano","ne")),IF(F1318=F1317,"ano",IF(F1319=F1320,"ano","ne"))),"ano")</f>
        <v>41</v>
      </c>
      <c r="B1318" s="56">
        <v>45292</v>
      </c>
      <c r="C1318" t="s" s="63">
        <v>66</v>
      </c>
      <c r="D1318" t="s" s="58">
        <v>1890</v>
      </c>
      <c r="E1318" t="s" s="58">
        <v>1701</v>
      </c>
      <c r="F1318" s="59">
        <v>5010</v>
      </c>
      <c r="G1318" t="s" s="58">
        <v>1872</v>
      </c>
      <c r="H1318" s="60">
        <v>2023</v>
      </c>
      <c r="I1318" t="s" s="58">
        <v>1408</v>
      </c>
      <c r="J1318" t="s" s="72">
        <v>484</v>
      </c>
      <c r="K1318" t="s" s="116">
        <v>1409</v>
      </c>
      <c r="L1318" s="36">
        <v>38.61</v>
      </c>
      <c r="M1318" s="60">
        <f>SUM(O1318:X1318)</f>
        <v>0</v>
      </c>
      <c r="N1318" s="36">
        <f>L1318*M1318</f>
        <v>0</v>
      </c>
      <c r="O1318" s="62"/>
      <c r="P1318" s="62"/>
      <c r="Q1318" s="62"/>
      <c r="R1318" s="62"/>
      <c r="S1318" s="62"/>
      <c r="T1318" s="62"/>
      <c r="U1318" s="62"/>
      <c r="V1318" s="62"/>
      <c r="W1318" s="62"/>
      <c r="X1318" s="62"/>
    </row>
    <row r="1319" s="6" customFormat="1" ht="12.75" customHeight="1">
      <c r="A1319" t="s" s="52">
        <f>IF(E1319=E1320,IF(F1319=F1320,IF(K1319=K1320,"ne",IF(K1320=K1321,"ano","ne")),IF(F1319=F1318,"ano",IF(F1320=F1321,"ano","ne"))),"ano")</f>
        <v>64</v>
      </c>
      <c r="B1319" s="56">
        <v>45292</v>
      </c>
      <c r="C1319" t="s" s="63">
        <v>66</v>
      </c>
      <c r="D1319" t="s" s="58">
        <v>1891</v>
      </c>
      <c r="E1319" t="s" s="58">
        <v>1701</v>
      </c>
      <c r="F1319" s="59">
        <v>5010</v>
      </c>
      <c r="G1319" t="s" s="58">
        <v>1872</v>
      </c>
      <c r="H1319" s="60">
        <v>2023</v>
      </c>
      <c r="I1319" t="s" s="58">
        <v>1408</v>
      </c>
      <c r="J1319" t="s" s="72">
        <v>490</v>
      </c>
      <c r="K1319" t="s" s="116">
        <v>1409</v>
      </c>
      <c r="L1319" s="36">
        <v>38.61</v>
      </c>
      <c r="M1319" s="60">
        <f>SUM(O1319:X1319)</f>
        <v>0</v>
      </c>
      <c r="N1319" s="36">
        <f>L1319*M1319</f>
        <v>0</v>
      </c>
      <c r="O1319" s="62"/>
      <c r="P1319" s="62"/>
      <c r="Q1319" s="62"/>
      <c r="R1319" s="62"/>
      <c r="S1319" s="62"/>
      <c r="T1319" s="62"/>
      <c r="U1319" s="62"/>
      <c r="V1319" s="62"/>
      <c r="W1319" s="62"/>
      <c r="X1319" s="62"/>
    </row>
    <row r="1320" s="6" customFormat="1" ht="12.75" customHeight="1">
      <c r="A1320" t="s" s="52">
        <f>IF(E1320=E1321,IF(F1320=F1321,IF(K1320=K1321,"ne",IF(K1321=K1322,"ano","ne")),IF(F1320=F1319,"ano",IF(F1321=F1322,"ano","ne"))),"ano")</f>
        <v>41</v>
      </c>
      <c r="B1320" s="56">
        <v>45292</v>
      </c>
      <c r="C1320" t="s" s="63">
        <v>66</v>
      </c>
      <c r="D1320" t="s" s="58">
        <v>1892</v>
      </c>
      <c r="E1320" t="s" s="58">
        <v>1701</v>
      </c>
      <c r="F1320" s="59">
        <v>2939</v>
      </c>
      <c r="G1320" t="s" s="58">
        <v>1893</v>
      </c>
      <c r="H1320" s="60">
        <v>2020</v>
      </c>
      <c r="I1320" t="s" s="58">
        <v>1437</v>
      </c>
      <c r="J1320" t="s" s="72">
        <v>605</v>
      </c>
      <c r="K1320" t="s" s="118">
        <v>1438</v>
      </c>
      <c r="L1320" s="36">
        <v>40.89</v>
      </c>
      <c r="M1320" s="60">
        <f>SUM(O1320:X1320)</f>
        <v>0</v>
      </c>
      <c r="N1320" s="36">
        <f>L1320*M1320</f>
        <v>0</v>
      </c>
      <c r="O1320" s="62"/>
      <c r="P1320" s="62"/>
      <c r="Q1320" s="62"/>
      <c r="R1320" s="62"/>
      <c r="S1320" s="62"/>
      <c r="T1320" s="62"/>
      <c r="U1320" s="62"/>
      <c r="V1320" s="62"/>
      <c r="W1320" s="62"/>
      <c r="X1320" s="62"/>
    </row>
    <row r="1321" s="6" customFormat="1" ht="12" customHeight="1">
      <c r="A1321" t="s" s="52">
        <f>IF(E1321=E1322,IF(F1321=F1322,IF(K1321=K1322,"ne",IF(K1322=K1323,"ano","ne")),IF(F1321=F1320,"ano",IF(F1322=F1323,"ano","ne"))),"ano")</f>
        <v>41</v>
      </c>
      <c r="B1321" s="56">
        <v>45292</v>
      </c>
      <c r="C1321" t="s" s="63">
        <v>66</v>
      </c>
      <c r="D1321" t="s" s="58">
        <v>1894</v>
      </c>
      <c r="E1321" t="s" s="58">
        <v>1701</v>
      </c>
      <c r="F1321" s="59">
        <v>2939</v>
      </c>
      <c r="G1321" t="s" s="58">
        <v>1893</v>
      </c>
      <c r="H1321" s="60">
        <v>2020</v>
      </c>
      <c r="I1321" t="s" s="58">
        <v>1437</v>
      </c>
      <c r="J1321" t="s" s="72">
        <v>504</v>
      </c>
      <c r="K1321" t="s" s="118">
        <v>1438</v>
      </c>
      <c r="L1321" s="36">
        <v>40.89</v>
      </c>
      <c r="M1321" s="60">
        <f>SUM(O1321:X1321)</f>
        <v>0</v>
      </c>
      <c r="N1321" s="36">
        <f>L1321*M1321</f>
        <v>0</v>
      </c>
      <c r="O1321" s="62"/>
      <c r="P1321" s="62"/>
      <c r="Q1321" s="62"/>
      <c r="R1321" s="62"/>
      <c r="S1321" s="62"/>
      <c r="T1321" s="62"/>
      <c r="U1321" s="62"/>
      <c r="V1321" s="62"/>
      <c r="W1321" s="62"/>
      <c r="X1321" s="62"/>
    </row>
    <row r="1322" s="6" customFormat="1" ht="12" customHeight="1">
      <c r="A1322" t="s" s="52">
        <f>IF(E1322=E1323,IF(F1322=F1323,IF(K1322=K1323,"ne",IF(K1323=K1324,"ano","ne")),IF(F1322=F1321,"ano",IF(F1323=F1324,"ano","ne"))),"ano")</f>
        <v>41</v>
      </c>
      <c r="B1322" s="56">
        <v>45292</v>
      </c>
      <c r="C1322" t="s" s="63">
        <v>66</v>
      </c>
      <c r="D1322" t="s" s="58">
        <v>1895</v>
      </c>
      <c r="E1322" t="s" s="58">
        <v>1701</v>
      </c>
      <c r="F1322" s="59">
        <v>2939</v>
      </c>
      <c r="G1322" t="s" s="58">
        <v>1893</v>
      </c>
      <c r="H1322" s="60">
        <v>2020</v>
      </c>
      <c r="I1322" t="s" s="58">
        <v>1437</v>
      </c>
      <c r="J1322" t="s" s="72">
        <v>480</v>
      </c>
      <c r="K1322" t="s" s="118">
        <v>1438</v>
      </c>
      <c r="L1322" s="36">
        <v>40.89</v>
      </c>
      <c r="M1322" s="60">
        <f>SUM(O1322:X1322)</f>
        <v>0</v>
      </c>
      <c r="N1322" s="36">
        <f>L1322*M1322</f>
        <v>0</v>
      </c>
      <c r="O1322" s="62"/>
      <c r="P1322" s="62"/>
      <c r="Q1322" s="62"/>
      <c r="R1322" s="62"/>
      <c r="S1322" s="62"/>
      <c r="T1322" s="62"/>
      <c r="U1322" s="62"/>
      <c r="V1322" s="62"/>
      <c r="W1322" s="62"/>
      <c r="X1322" s="62"/>
    </row>
    <row r="1323" s="6" customFormat="1" ht="12" customHeight="1">
      <c r="A1323" t="s" s="52">
        <f>IF(E1323=E1324,IF(F1323=F1324,IF(K1323=K1324,"ne",IF(K1324=K1325,"ano","ne")),IF(F1323=F1322,"ano",IF(F1324=F1325,"ano","ne"))),"ano")</f>
        <v>41</v>
      </c>
      <c r="B1323" s="56">
        <v>45292</v>
      </c>
      <c r="C1323" t="s" s="63">
        <v>66</v>
      </c>
      <c r="D1323" t="s" s="58">
        <v>1896</v>
      </c>
      <c r="E1323" t="s" s="58">
        <v>1701</v>
      </c>
      <c r="F1323" s="59">
        <v>2939</v>
      </c>
      <c r="G1323" t="s" s="58">
        <v>1893</v>
      </c>
      <c r="H1323" s="60">
        <v>2020</v>
      </c>
      <c r="I1323" t="s" s="58">
        <v>1437</v>
      </c>
      <c r="J1323" t="s" s="72">
        <v>482</v>
      </c>
      <c r="K1323" t="s" s="118">
        <v>1438</v>
      </c>
      <c r="L1323" s="36">
        <v>40.89</v>
      </c>
      <c r="M1323" s="60">
        <f>SUM(O1323:X1323)</f>
        <v>0</v>
      </c>
      <c r="N1323" s="36">
        <f>L1323*M1323</f>
        <v>0</v>
      </c>
      <c r="O1323" s="62"/>
      <c r="P1323" s="62"/>
      <c r="Q1323" s="62"/>
      <c r="R1323" s="62"/>
      <c r="S1323" s="62"/>
      <c r="T1323" s="62"/>
      <c r="U1323" s="62"/>
      <c r="V1323" s="62"/>
      <c r="W1323" s="62"/>
      <c r="X1323" s="62"/>
    </row>
    <row r="1324" s="6" customFormat="1" ht="12" customHeight="1">
      <c r="A1324" t="s" s="52">
        <f>IF(E1324=E1325,IF(F1324=F1325,IF(K1324=K1325,"ne",IF(K1325=K1326,"ano","ne")),IF(F1324=F1323,"ano",IF(F1325=F1326,"ano","ne"))),"ano")</f>
        <v>41</v>
      </c>
      <c r="B1324" s="56">
        <v>45292</v>
      </c>
      <c r="C1324" t="s" s="63">
        <v>66</v>
      </c>
      <c r="D1324" t="s" s="58">
        <v>1897</v>
      </c>
      <c r="E1324" t="s" s="58">
        <v>1701</v>
      </c>
      <c r="F1324" s="59">
        <v>2939</v>
      </c>
      <c r="G1324" t="s" s="58">
        <v>1893</v>
      </c>
      <c r="H1324" s="60">
        <v>2020</v>
      </c>
      <c r="I1324" t="s" s="58">
        <v>1437</v>
      </c>
      <c r="J1324" t="s" s="72">
        <v>484</v>
      </c>
      <c r="K1324" t="s" s="118">
        <v>1438</v>
      </c>
      <c r="L1324" s="36">
        <v>40.89</v>
      </c>
      <c r="M1324" s="60">
        <f>SUM(O1324:X1324)</f>
        <v>0</v>
      </c>
      <c r="N1324" s="36">
        <f>L1324*M1324</f>
        <v>0</v>
      </c>
      <c r="O1324" s="62"/>
      <c r="P1324" s="62"/>
      <c r="Q1324" s="62"/>
      <c r="R1324" s="62"/>
      <c r="S1324" s="62"/>
      <c r="T1324" s="62"/>
      <c r="U1324" s="62"/>
      <c r="V1324" s="62"/>
      <c r="W1324" s="62"/>
      <c r="X1324" s="62"/>
    </row>
    <row r="1325" s="6" customFormat="1" ht="12" customHeight="1">
      <c r="A1325" t="s" s="52">
        <f>IF(E1325=E1326,IF(F1325=F1326,IF(K1325=K1326,"ne",IF(K1326=K1327,"ano","ne")),IF(F1325=F1324,"ano",IF(F1326=F1327,"ano","ne"))),"ano")</f>
        <v>41</v>
      </c>
      <c r="B1325" s="56">
        <v>45292</v>
      </c>
      <c r="C1325" t="s" s="63">
        <v>66</v>
      </c>
      <c r="D1325" t="s" s="58">
        <v>1898</v>
      </c>
      <c r="E1325" t="s" s="58">
        <v>1701</v>
      </c>
      <c r="F1325" s="59">
        <v>2939</v>
      </c>
      <c r="G1325" t="s" s="58">
        <v>1893</v>
      </c>
      <c r="H1325" s="60">
        <v>2020</v>
      </c>
      <c r="I1325" t="s" s="58">
        <v>1437</v>
      </c>
      <c r="J1325" t="s" s="72">
        <v>490</v>
      </c>
      <c r="K1325" t="s" s="118">
        <v>1438</v>
      </c>
      <c r="L1325" s="36">
        <v>40.89</v>
      </c>
      <c r="M1325" s="60">
        <f>SUM(O1325:X1325)</f>
        <v>0</v>
      </c>
      <c r="N1325" s="36">
        <f>L1325*M1325</f>
        <v>0</v>
      </c>
      <c r="O1325" s="62"/>
      <c r="P1325" s="62"/>
      <c r="Q1325" s="62"/>
      <c r="R1325" s="62"/>
      <c r="S1325" s="62"/>
      <c r="T1325" s="62"/>
      <c r="U1325" s="62"/>
      <c r="V1325" s="62"/>
      <c r="W1325" s="62"/>
      <c r="X1325" s="62"/>
    </row>
    <row r="1326" s="6" customFormat="1" ht="12" customHeight="1">
      <c r="A1326" t="s" s="52">
        <f>IF(E1326=E1327,IF(F1326=F1327,IF(K1326=K1327,"ne",IF(K1327=K1328,"ano","ne")),IF(F1326=F1325,"ano",IF(F1327=F1328,"ano","ne"))),"ano")</f>
        <v>41</v>
      </c>
      <c r="B1326" s="56">
        <v>45292</v>
      </c>
      <c r="C1326" t="s" s="63">
        <v>66</v>
      </c>
      <c r="D1326" t="s" s="58">
        <v>1899</v>
      </c>
      <c r="E1326" t="s" s="58">
        <v>1701</v>
      </c>
      <c r="F1326" s="59">
        <v>2939</v>
      </c>
      <c r="G1326" t="s" s="58">
        <v>1893</v>
      </c>
      <c r="H1326" s="60">
        <v>2020</v>
      </c>
      <c r="I1326" t="s" s="58">
        <v>1437</v>
      </c>
      <c r="J1326" t="s" s="72">
        <v>1900</v>
      </c>
      <c r="K1326" t="s" s="118">
        <v>1438</v>
      </c>
      <c r="L1326" s="36">
        <v>40.89</v>
      </c>
      <c r="M1326" s="60">
        <f>SUM(O1326:X1326)</f>
        <v>0</v>
      </c>
      <c r="N1326" s="36">
        <f>L1326*M1326</f>
        <v>0</v>
      </c>
      <c r="O1326" s="62"/>
      <c r="P1326" s="62"/>
      <c r="Q1326" s="62"/>
      <c r="R1326" s="62"/>
      <c r="S1326" s="62"/>
      <c r="T1326" s="62"/>
      <c r="U1326" s="62"/>
      <c r="V1326" s="62"/>
      <c r="W1326" s="62"/>
      <c r="X1326" s="62"/>
    </row>
    <row r="1327" s="6" customFormat="1" ht="12" customHeight="1">
      <c r="A1327" t="s" s="52">
        <f>IF(E1327=E1328,IF(F1327=F1328,IF(K1327=K1328,"ne",IF(K1328=K1329,"ano","ne")),IF(F1327=F1326,"ano",IF(F1328=F1329,"ano","ne"))),"ano")</f>
        <v>41</v>
      </c>
      <c r="B1327" s="56">
        <v>45292</v>
      </c>
      <c r="C1327" t="s" s="63">
        <v>66</v>
      </c>
      <c r="D1327" t="s" s="58">
        <v>1901</v>
      </c>
      <c r="E1327" t="s" s="58">
        <v>1701</v>
      </c>
      <c r="F1327" s="59">
        <v>2939</v>
      </c>
      <c r="G1327" t="s" s="58">
        <v>1893</v>
      </c>
      <c r="H1327" s="60">
        <v>2020</v>
      </c>
      <c r="I1327" t="s" s="58">
        <v>1437</v>
      </c>
      <c r="J1327" t="s" s="72">
        <v>1445</v>
      </c>
      <c r="K1327" t="s" s="118">
        <v>1438</v>
      </c>
      <c r="L1327" s="36">
        <v>40.89</v>
      </c>
      <c r="M1327" s="60">
        <f>SUM(O1327:X1327)</f>
        <v>0</v>
      </c>
      <c r="N1327" s="36">
        <f>L1327*M1327</f>
        <v>0</v>
      </c>
      <c r="O1327" s="62"/>
      <c r="P1327" s="62"/>
      <c r="Q1327" s="62"/>
      <c r="R1327" s="62"/>
      <c r="S1327" s="62"/>
      <c r="T1327" s="62"/>
      <c r="U1327" s="62"/>
      <c r="V1327" s="62"/>
      <c r="W1327" s="62"/>
      <c r="X1327" s="62"/>
    </row>
    <row r="1328" s="6" customFormat="1" ht="12" customHeight="1">
      <c r="A1328" t="s" s="52">
        <f>IF(E1328=E1329,IF(F1328=F1329,IF(K1328=K1329,"ne",IF(K1329=K1330,"ano","ne")),IF(F1328=F1327,"ano",IF(F1329=F1330,"ano","ne"))),"ano")</f>
        <v>41</v>
      </c>
      <c r="B1328" s="56">
        <v>45292</v>
      </c>
      <c r="C1328" t="s" s="63">
        <v>66</v>
      </c>
      <c r="D1328" t="s" s="58">
        <v>1902</v>
      </c>
      <c r="E1328" t="s" s="58">
        <v>1701</v>
      </c>
      <c r="F1328" s="59">
        <v>2939</v>
      </c>
      <c r="G1328" t="s" s="58">
        <v>1893</v>
      </c>
      <c r="H1328" s="60">
        <v>2020</v>
      </c>
      <c r="I1328" t="s" s="58">
        <v>1437</v>
      </c>
      <c r="J1328" t="s" s="72">
        <v>1313</v>
      </c>
      <c r="K1328" t="s" s="118">
        <v>1438</v>
      </c>
      <c r="L1328" s="36">
        <v>40.89</v>
      </c>
      <c r="M1328" s="60">
        <f>SUM(O1328:X1328)</f>
        <v>0</v>
      </c>
      <c r="N1328" s="36">
        <f>L1328*M1328</f>
        <v>0</v>
      </c>
      <c r="O1328" s="62"/>
      <c r="P1328" s="62"/>
      <c r="Q1328" s="62"/>
      <c r="R1328" s="62"/>
      <c r="S1328" s="62"/>
      <c r="T1328" s="62"/>
      <c r="U1328" s="62"/>
      <c r="V1328" s="62"/>
      <c r="W1328" s="62"/>
      <c r="X1328" s="62"/>
    </row>
    <row r="1329" s="6" customFormat="1" ht="12" customHeight="1">
      <c r="A1329" t="s" s="52">
        <f>IF(E1329=E1330,IF(F1329=F1330,IF(K1329=K1330,"ne",IF(K1330=K1331,"ano","ne")),IF(F1329=F1328,"ano",IF(F1330=F1331,"ano","ne"))),"ano")</f>
        <v>41</v>
      </c>
      <c r="B1329" s="56">
        <v>45292</v>
      </c>
      <c r="C1329" t="s" s="63">
        <v>66</v>
      </c>
      <c r="D1329" t="s" s="58">
        <v>1903</v>
      </c>
      <c r="E1329" t="s" s="58">
        <v>1701</v>
      </c>
      <c r="F1329" s="59">
        <v>2939</v>
      </c>
      <c r="G1329" t="s" s="58">
        <v>1893</v>
      </c>
      <c r="H1329" s="60">
        <v>2020</v>
      </c>
      <c r="I1329" t="s" s="58">
        <v>1437</v>
      </c>
      <c r="J1329" t="s" s="72">
        <v>1315</v>
      </c>
      <c r="K1329" t="s" s="118">
        <v>1438</v>
      </c>
      <c r="L1329" s="36">
        <v>40.89</v>
      </c>
      <c r="M1329" s="60">
        <f>SUM(O1329:X1329)</f>
        <v>0</v>
      </c>
      <c r="N1329" s="36">
        <f>L1329*M1329</f>
        <v>0</v>
      </c>
      <c r="O1329" s="62"/>
      <c r="P1329" s="62"/>
      <c r="Q1329" s="62"/>
      <c r="R1329" s="62"/>
      <c r="S1329" s="62"/>
      <c r="T1329" s="62"/>
      <c r="U1329" s="62"/>
      <c r="V1329" s="62"/>
      <c r="W1329" s="62"/>
      <c r="X1329" s="62"/>
    </row>
    <row r="1330" s="6" customFormat="1" ht="12" customHeight="1">
      <c r="A1330" t="s" s="52">
        <f>IF(E1330=E1331,IF(F1330=F1331,IF(K1330=K1331,"ne",IF(K1331=K1332,"ano","ne")),IF(F1330=F1329,"ano",IF(F1331=F1332,"ano","ne"))),"ano")</f>
        <v>41</v>
      </c>
      <c r="B1330" s="56">
        <v>45292</v>
      </c>
      <c r="C1330" t="s" s="63">
        <v>66</v>
      </c>
      <c r="D1330" t="s" s="58">
        <v>1904</v>
      </c>
      <c r="E1330" t="s" s="58">
        <v>1701</v>
      </c>
      <c r="F1330" s="59">
        <v>2939</v>
      </c>
      <c r="G1330" t="s" s="58">
        <v>1893</v>
      </c>
      <c r="H1330" s="60">
        <v>2020</v>
      </c>
      <c r="I1330" t="s" s="58">
        <v>1437</v>
      </c>
      <c r="J1330" t="s" s="72">
        <v>1317</v>
      </c>
      <c r="K1330" t="s" s="118">
        <v>1438</v>
      </c>
      <c r="L1330" s="36">
        <v>40.89</v>
      </c>
      <c r="M1330" s="60">
        <f>SUM(O1330:X1330)</f>
        <v>0</v>
      </c>
      <c r="N1330" s="36">
        <f>L1330*M1330</f>
        <v>0</v>
      </c>
      <c r="O1330" s="62"/>
      <c r="P1330" s="62"/>
      <c r="Q1330" s="62"/>
      <c r="R1330" s="62"/>
      <c r="S1330" s="62"/>
      <c r="T1330" s="62"/>
      <c r="U1330" s="62"/>
      <c r="V1330" s="62"/>
      <c r="W1330" s="62"/>
      <c r="X1330" s="62"/>
    </row>
    <row r="1331" s="6" customFormat="1" ht="12" customHeight="1">
      <c r="A1331" t="s" s="52">
        <f>IF(E1331=E1332,IF(F1331=F1332,IF(K1331=K1332,"ne",IF(K1332=K1333,"ano","ne")),IF(F1331=F1330,"ano",IF(F1332=F1333,"ano","ne"))),"ano")</f>
        <v>41</v>
      </c>
      <c r="B1331" s="56">
        <v>45292</v>
      </c>
      <c r="C1331" t="s" s="63">
        <v>66</v>
      </c>
      <c r="D1331" t="s" s="58">
        <v>1905</v>
      </c>
      <c r="E1331" t="s" s="58">
        <v>1701</v>
      </c>
      <c r="F1331" s="59">
        <v>2939</v>
      </c>
      <c r="G1331" t="s" s="58">
        <v>1893</v>
      </c>
      <c r="H1331" s="60">
        <v>2020</v>
      </c>
      <c r="I1331" t="s" s="58">
        <v>1437</v>
      </c>
      <c r="J1331" t="s" s="72">
        <v>1319</v>
      </c>
      <c r="K1331" t="s" s="118">
        <v>1438</v>
      </c>
      <c r="L1331" s="36">
        <v>40.89</v>
      </c>
      <c r="M1331" s="60">
        <f>SUM(O1331:X1331)</f>
        <v>0</v>
      </c>
      <c r="N1331" s="36">
        <f>L1331*M1331</f>
        <v>0</v>
      </c>
      <c r="O1331" s="62"/>
      <c r="P1331" s="62"/>
      <c r="Q1331" s="62"/>
      <c r="R1331" s="62"/>
      <c r="S1331" s="62"/>
      <c r="T1331" s="62"/>
      <c r="U1331" s="62"/>
      <c r="V1331" s="62"/>
      <c r="W1331" s="62"/>
      <c r="X1331" s="62"/>
    </row>
    <row r="1332" s="6" customFormat="1" ht="12" customHeight="1">
      <c r="A1332" t="s" s="52">
        <f>IF(E1332=E1333,IF(F1332=F1333,IF(K1332=K1333,"ne",IF(K1333=K1334,"ano","ne")),IF(F1332=F1331,"ano",IF(F1333=F1334,"ano","ne"))),"ano")</f>
        <v>41</v>
      </c>
      <c r="B1332" s="56">
        <v>45292</v>
      </c>
      <c r="C1332" t="s" s="63">
        <v>66</v>
      </c>
      <c r="D1332" t="s" s="58">
        <v>1906</v>
      </c>
      <c r="E1332" t="s" s="58">
        <v>1701</v>
      </c>
      <c r="F1332" s="59">
        <v>2939</v>
      </c>
      <c r="G1332" t="s" s="58">
        <v>1893</v>
      </c>
      <c r="H1332" s="60">
        <v>2020</v>
      </c>
      <c r="I1332" t="s" s="58">
        <v>1437</v>
      </c>
      <c r="J1332" t="s" s="72">
        <v>1907</v>
      </c>
      <c r="K1332" t="s" s="118">
        <v>1438</v>
      </c>
      <c r="L1332" s="36">
        <v>40.89</v>
      </c>
      <c r="M1332" s="60">
        <f>SUM(O1332:X1332)</f>
        <v>0</v>
      </c>
      <c r="N1332" s="36">
        <f>L1332*M1332</f>
        <v>0</v>
      </c>
      <c r="O1332" s="62"/>
      <c r="P1332" s="62"/>
      <c r="Q1332" s="62"/>
      <c r="R1332" s="62"/>
      <c r="S1332" s="62"/>
      <c r="T1332" s="62"/>
      <c r="U1332" s="62"/>
      <c r="V1332" s="62"/>
      <c r="W1332" s="62"/>
      <c r="X1332" s="62"/>
    </row>
    <row r="1333" s="6" customFormat="1" ht="12" customHeight="1">
      <c r="A1333" t="s" s="52">
        <f>IF(E1333=E1334,IF(F1333=F1334,IF(K1333=K1334,"ne",IF(K1334=K1335,"ano","ne")),IF(F1333=F1332,"ano",IF(F1334=F1335,"ano","ne"))),"ano")</f>
        <v>41</v>
      </c>
      <c r="B1333" s="56">
        <v>45292</v>
      </c>
      <c r="C1333" t="s" s="63">
        <v>66</v>
      </c>
      <c r="D1333" t="s" s="58">
        <v>1908</v>
      </c>
      <c r="E1333" t="s" s="58">
        <v>1701</v>
      </c>
      <c r="F1333" s="59">
        <v>2939</v>
      </c>
      <c r="G1333" t="s" s="58">
        <v>1893</v>
      </c>
      <c r="H1333" s="60">
        <v>2020</v>
      </c>
      <c r="I1333" t="s" s="58">
        <v>1437</v>
      </c>
      <c r="J1333" t="s" s="72">
        <v>1452</v>
      </c>
      <c r="K1333" t="s" s="118">
        <v>1438</v>
      </c>
      <c r="L1333" s="36">
        <v>40.89</v>
      </c>
      <c r="M1333" s="60">
        <f>SUM(O1333:X1333)</f>
        <v>0</v>
      </c>
      <c r="N1333" s="36">
        <f>L1333*M1333</f>
        <v>0</v>
      </c>
      <c r="O1333" s="62"/>
      <c r="P1333" s="62"/>
      <c r="Q1333" s="62"/>
      <c r="R1333" s="62"/>
      <c r="S1333" s="62"/>
      <c r="T1333" s="62"/>
      <c r="U1333" s="62"/>
      <c r="V1333" s="62"/>
      <c r="W1333" s="62"/>
      <c r="X1333" s="62"/>
    </row>
    <row r="1334" s="6" customFormat="1" ht="12" customHeight="1">
      <c r="A1334" t="s" s="52">
        <f>IF(E1334=E1335,IF(F1334=F1335,IF(K1334=K1335,"ne",IF(K1335=K1336,"ano","ne")),IF(F1334=F1333,"ano",IF(F1335=F1336,"ano","ne"))),"ano")</f>
        <v>41</v>
      </c>
      <c r="B1334" s="56">
        <v>45292</v>
      </c>
      <c r="C1334" t="s" s="63">
        <v>66</v>
      </c>
      <c r="D1334" t="s" s="58">
        <v>1909</v>
      </c>
      <c r="E1334" t="s" s="58">
        <v>1701</v>
      </c>
      <c r="F1334" s="59">
        <v>2939</v>
      </c>
      <c r="G1334" t="s" s="58">
        <v>1893</v>
      </c>
      <c r="H1334" s="60">
        <v>2020</v>
      </c>
      <c r="I1334" t="s" s="58">
        <v>1437</v>
      </c>
      <c r="J1334" t="s" s="72">
        <v>1323</v>
      </c>
      <c r="K1334" t="s" s="118">
        <v>1438</v>
      </c>
      <c r="L1334" s="36">
        <v>40.89</v>
      </c>
      <c r="M1334" s="60">
        <f>SUM(O1334:X1334)</f>
        <v>0</v>
      </c>
      <c r="N1334" s="36">
        <f>L1334*M1334</f>
        <v>0</v>
      </c>
      <c r="O1334" s="62"/>
      <c r="P1334" s="62"/>
      <c r="Q1334" s="62"/>
      <c r="R1334" s="62"/>
      <c r="S1334" s="62"/>
      <c r="T1334" s="62"/>
      <c r="U1334" s="62"/>
      <c r="V1334" s="62"/>
      <c r="W1334" s="62"/>
      <c r="X1334" s="62"/>
    </row>
    <row r="1335" s="6" customFormat="1" ht="12" customHeight="1">
      <c r="A1335" t="s" s="52">
        <f>IF(E1335=E1336,IF(F1335=F1336,IF(K1335=K1336,"ne",IF(K1336=K1337,"ano","ne")),IF(F1335=F1334,"ano",IF(F1336=F1337,"ano","ne"))),"ano")</f>
        <v>41</v>
      </c>
      <c r="B1335" s="56">
        <v>45292</v>
      </c>
      <c r="C1335" t="s" s="63">
        <v>66</v>
      </c>
      <c r="D1335" t="s" s="58">
        <v>1910</v>
      </c>
      <c r="E1335" t="s" s="58">
        <v>1701</v>
      </c>
      <c r="F1335" s="59">
        <v>2939</v>
      </c>
      <c r="G1335" t="s" s="58">
        <v>1893</v>
      </c>
      <c r="H1335" s="60">
        <v>2020</v>
      </c>
      <c r="I1335" t="s" s="58">
        <v>1437</v>
      </c>
      <c r="J1335" t="s" s="72">
        <v>1325</v>
      </c>
      <c r="K1335" t="s" s="118">
        <v>1438</v>
      </c>
      <c r="L1335" s="36">
        <v>40.89</v>
      </c>
      <c r="M1335" s="60">
        <f>SUM(O1335:X1335)</f>
        <v>0</v>
      </c>
      <c r="N1335" s="36">
        <f>L1335*M1335</f>
        <v>0</v>
      </c>
      <c r="O1335" s="62"/>
      <c r="P1335" s="62"/>
      <c r="Q1335" s="62"/>
      <c r="R1335" s="62"/>
      <c r="S1335" s="62"/>
      <c r="T1335" s="62"/>
      <c r="U1335" s="62"/>
      <c r="V1335" s="62"/>
      <c r="W1335" s="62"/>
      <c r="X1335" s="62"/>
    </row>
    <row r="1336" s="6" customFormat="1" ht="12" customHeight="1">
      <c r="A1336" t="s" s="52">
        <f>IF(E1336=E1337,IF(F1336=F1337,IF(K1336=K1337,"ne",IF(K1337=K1338,"ano","ne")),IF(F1336=F1335,"ano",IF(F1337=F1338,"ano","ne"))),"ano")</f>
        <v>41</v>
      </c>
      <c r="B1336" s="56">
        <v>45292</v>
      </c>
      <c r="C1336" t="s" s="63">
        <v>66</v>
      </c>
      <c r="D1336" t="s" s="58">
        <v>1911</v>
      </c>
      <c r="E1336" t="s" s="58">
        <v>1701</v>
      </c>
      <c r="F1336" s="59">
        <v>2939</v>
      </c>
      <c r="G1336" t="s" s="58">
        <v>1893</v>
      </c>
      <c r="H1336" s="60">
        <v>2020</v>
      </c>
      <c r="I1336" t="s" s="58">
        <v>1437</v>
      </c>
      <c r="J1336" t="s" s="72">
        <v>1327</v>
      </c>
      <c r="K1336" t="s" s="118">
        <v>1438</v>
      </c>
      <c r="L1336" s="36">
        <v>40.89</v>
      </c>
      <c r="M1336" s="60">
        <f>SUM(O1336:X1336)</f>
        <v>0</v>
      </c>
      <c r="N1336" s="36">
        <f>L1336*M1336</f>
        <v>0</v>
      </c>
      <c r="O1336" s="62"/>
      <c r="P1336" s="62"/>
      <c r="Q1336" s="62"/>
      <c r="R1336" s="62"/>
      <c r="S1336" s="62"/>
      <c r="T1336" s="62"/>
      <c r="U1336" s="62"/>
      <c r="V1336" s="62"/>
      <c r="W1336" s="62"/>
      <c r="X1336" s="62"/>
    </row>
    <row r="1337" s="6" customFormat="1" ht="12.75" customHeight="1">
      <c r="A1337" t="s" s="52">
        <f>IF(E1337=E1338,IF(F1337=F1338,IF(K1337=K1338,"ne",IF(K1338=K1339,"ano","ne")),IF(F1337=F1336,"ano",IF(F1338=F1339,"ano","ne"))),"ano")</f>
        <v>64</v>
      </c>
      <c r="B1337" s="56">
        <v>45292</v>
      </c>
      <c r="C1337" t="s" s="63">
        <v>66</v>
      </c>
      <c r="D1337" t="s" s="58">
        <v>1912</v>
      </c>
      <c r="E1337" t="s" s="58">
        <v>1701</v>
      </c>
      <c r="F1337" s="59">
        <v>2939</v>
      </c>
      <c r="G1337" t="s" s="58">
        <v>1893</v>
      </c>
      <c r="H1337" s="60">
        <v>2020</v>
      </c>
      <c r="I1337" t="s" s="58">
        <v>1437</v>
      </c>
      <c r="J1337" t="s" s="72">
        <v>1329</v>
      </c>
      <c r="K1337" t="s" s="118">
        <v>1438</v>
      </c>
      <c r="L1337" s="36">
        <v>40.89</v>
      </c>
      <c r="M1337" s="60">
        <f>SUM(O1337:X1337)</f>
        <v>0</v>
      </c>
      <c r="N1337" s="36">
        <f>L1337*M1337</f>
        <v>0</v>
      </c>
      <c r="O1337" s="62"/>
      <c r="P1337" s="62"/>
      <c r="Q1337" s="62"/>
      <c r="R1337" s="62"/>
      <c r="S1337" s="62"/>
      <c r="T1337" s="62"/>
      <c r="U1337" s="62"/>
      <c r="V1337" s="62"/>
      <c r="W1337" s="62"/>
      <c r="X1337" s="62"/>
    </row>
    <row r="1338" s="6" customFormat="1" ht="12.75" customHeight="1">
      <c r="A1338" t="s" s="52">
        <f>IF(E1338=E1339,IF(F1338=F1339,IF(K1338=K1339,"ne",IF(K1339=K1340,"ano","ne")),IF(F1338=F1337,"ano",IF(F1339=F1340,"ano","ne"))),"ano")</f>
        <v>41</v>
      </c>
      <c r="B1338" s="56">
        <v>45292</v>
      </c>
      <c r="C1338" t="s" s="63">
        <v>66</v>
      </c>
      <c r="D1338" t="s" s="58">
        <v>1913</v>
      </c>
      <c r="E1338" t="s" s="58">
        <v>1701</v>
      </c>
      <c r="F1338" s="59">
        <v>2939</v>
      </c>
      <c r="G1338" t="s" s="58">
        <v>1893</v>
      </c>
      <c r="H1338" s="60">
        <v>2020</v>
      </c>
      <c r="I1338" t="s" s="58">
        <v>1914</v>
      </c>
      <c r="J1338" t="s" s="72">
        <v>605</v>
      </c>
      <c r="K1338" t="s" s="102">
        <v>1915</v>
      </c>
      <c r="L1338" s="36">
        <v>40.89</v>
      </c>
      <c r="M1338" s="60">
        <f>SUM(O1338:X1338)</f>
        <v>0</v>
      </c>
      <c r="N1338" s="36">
        <f>L1338*M1338</f>
        <v>0</v>
      </c>
      <c r="O1338" s="62"/>
      <c r="P1338" s="62"/>
      <c r="Q1338" s="62"/>
      <c r="R1338" s="62"/>
      <c r="S1338" s="62"/>
      <c r="T1338" s="62"/>
      <c r="U1338" s="62"/>
      <c r="V1338" s="62"/>
      <c r="W1338" s="62"/>
      <c r="X1338" s="62"/>
    </row>
    <row r="1339" s="6" customFormat="1" ht="12" customHeight="1">
      <c r="A1339" t="s" s="52">
        <f>IF(E1339=E1340,IF(F1339=F1340,IF(K1339=K1340,"ne",IF(K1340=K1341,"ano","ne")),IF(F1339=F1338,"ano",IF(F1340=F1341,"ano","ne"))),"ano")</f>
        <v>41</v>
      </c>
      <c r="B1339" s="56">
        <v>45292</v>
      </c>
      <c r="C1339" t="s" s="63">
        <v>66</v>
      </c>
      <c r="D1339" t="s" s="58">
        <v>1916</v>
      </c>
      <c r="E1339" t="s" s="58">
        <v>1701</v>
      </c>
      <c r="F1339" s="59">
        <v>2939</v>
      </c>
      <c r="G1339" t="s" s="58">
        <v>1893</v>
      </c>
      <c r="H1339" s="60">
        <v>2020</v>
      </c>
      <c r="I1339" t="s" s="58">
        <v>1914</v>
      </c>
      <c r="J1339" t="s" s="72">
        <v>504</v>
      </c>
      <c r="K1339" t="s" s="102">
        <v>1915</v>
      </c>
      <c r="L1339" s="36">
        <v>40.89</v>
      </c>
      <c r="M1339" s="60">
        <f>SUM(O1339:X1339)</f>
        <v>0</v>
      </c>
      <c r="N1339" s="36">
        <f>L1339*M1339</f>
        <v>0</v>
      </c>
      <c r="O1339" s="62"/>
      <c r="P1339" s="62"/>
      <c r="Q1339" s="62"/>
      <c r="R1339" s="62"/>
      <c r="S1339" s="62"/>
      <c r="T1339" s="62"/>
      <c r="U1339" s="62"/>
      <c r="V1339" s="62"/>
      <c r="W1339" s="62"/>
      <c r="X1339" s="62"/>
    </row>
    <row r="1340" s="6" customFormat="1" ht="12" customHeight="1">
      <c r="A1340" t="s" s="52">
        <f>IF(E1340=E1341,IF(F1340=F1341,IF(K1340=K1341,"ne",IF(K1341=K1342,"ano","ne")),IF(F1340=F1339,"ano",IF(F1341=F1342,"ano","ne"))),"ano")</f>
        <v>41</v>
      </c>
      <c r="B1340" s="56">
        <v>45292</v>
      </c>
      <c r="C1340" t="s" s="63">
        <v>66</v>
      </c>
      <c r="D1340" t="s" s="58">
        <v>1917</v>
      </c>
      <c r="E1340" t="s" s="58">
        <v>1701</v>
      </c>
      <c r="F1340" s="59">
        <v>2939</v>
      </c>
      <c r="G1340" t="s" s="58">
        <v>1893</v>
      </c>
      <c r="H1340" s="60">
        <v>2020</v>
      </c>
      <c r="I1340" t="s" s="58">
        <v>1914</v>
      </c>
      <c r="J1340" t="s" s="72">
        <v>480</v>
      </c>
      <c r="K1340" t="s" s="102">
        <v>1915</v>
      </c>
      <c r="L1340" s="36">
        <v>40.89</v>
      </c>
      <c r="M1340" s="60">
        <f>SUM(O1340:X1340)</f>
        <v>0</v>
      </c>
      <c r="N1340" s="36">
        <f>L1340*M1340</f>
        <v>0</v>
      </c>
      <c r="O1340" s="62"/>
      <c r="P1340" s="62"/>
      <c r="Q1340" s="62"/>
      <c r="R1340" s="62"/>
      <c r="S1340" s="62"/>
      <c r="T1340" s="62"/>
      <c r="U1340" s="62"/>
      <c r="V1340" s="62"/>
      <c r="W1340" s="62"/>
      <c r="X1340" s="62"/>
    </row>
    <row r="1341" s="6" customFormat="1" ht="12" customHeight="1">
      <c r="A1341" t="s" s="52">
        <f>IF(E1341=E1342,IF(F1341=F1342,IF(K1341=K1342,"ne",IF(K1342=K1343,"ano","ne")),IF(F1341=F1340,"ano",IF(F1342=F1343,"ano","ne"))),"ano")</f>
        <v>41</v>
      </c>
      <c r="B1341" s="56">
        <v>45292</v>
      </c>
      <c r="C1341" t="s" s="63">
        <v>66</v>
      </c>
      <c r="D1341" t="s" s="58">
        <v>1918</v>
      </c>
      <c r="E1341" t="s" s="58">
        <v>1701</v>
      </c>
      <c r="F1341" s="59">
        <v>2939</v>
      </c>
      <c r="G1341" t="s" s="58">
        <v>1893</v>
      </c>
      <c r="H1341" s="60">
        <v>2020</v>
      </c>
      <c r="I1341" t="s" s="58">
        <v>1914</v>
      </c>
      <c r="J1341" t="s" s="72">
        <v>482</v>
      </c>
      <c r="K1341" t="s" s="102">
        <v>1915</v>
      </c>
      <c r="L1341" s="36">
        <v>40.89</v>
      </c>
      <c r="M1341" s="60">
        <f>SUM(O1341:X1341)</f>
        <v>0</v>
      </c>
      <c r="N1341" s="36">
        <f>L1341*M1341</f>
        <v>0</v>
      </c>
      <c r="O1341" s="62"/>
      <c r="P1341" s="62"/>
      <c r="Q1341" s="62"/>
      <c r="R1341" s="62"/>
      <c r="S1341" s="62"/>
      <c r="T1341" s="62"/>
      <c r="U1341" s="62"/>
      <c r="V1341" s="62"/>
      <c r="W1341" s="62"/>
      <c r="X1341" s="62"/>
    </row>
    <row r="1342" s="6" customFormat="1" ht="12" customHeight="1">
      <c r="A1342" t="s" s="52">
        <f>IF(E1342=E1343,IF(F1342=F1343,IF(K1342=K1343,"ne",IF(K1343=K1344,"ano","ne")),IF(F1342=F1341,"ano",IF(F1343=F1344,"ano","ne"))),"ano")</f>
        <v>41</v>
      </c>
      <c r="B1342" s="56">
        <v>45292</v>
      </c>
      <c r="C1342" t="s" s="63">
        <v>66</v>
      </c>
      <c r="D1342" t="s" s="58">
        <v>1919</v>
      </c>
      <c r="E1342" t="s" s="58">
        <v>1701</v>
      </c>
      <c r="F1342" s="59">
        <v>2939</v>
      </c>
      <c r="G1342" t="s" s="58">
        <v>1893</v>
      </c>
      <c r="H1342" s="60">
        <v>2020</v>
      </c>
      <c r="I1342" t="s" s="58">
        <v>1914</v>
      </c>
      <c r="J1342" t="s" s="72">
        <v>484</v>
      </c>
      <c r="K1342" t="s" s="102">
        <v>1915</v>
      </c>
      <c r="L1342" s="36">
        <v>40.89</v>
      </c>
      <c r="M1342" s="60">
        <f>SUM(O1342:X1342)</f>
        <v>0</v>
      </c>
      <c r="N1342" s="36">
        <f>L1342*M1342</f>
        <v>0</v>
      </c>
      <c r="O1342" s="62"/>
      <c r="P1342" s="62"/>
      <c r="Q1342" s="62"/>
      <c r="R1342" s="62"/>
      <c r="S1342" s="62"/>
      <c r="T1342" s="62"/>
      <c r="U1342" s="62"/>
      <c r="V1342" s="62"/>
      <c r="W1342" s="62"/>
      <c r="X1342" s="62"/>
    </row>
    <row r="1343" s="6" customFormat="1" ht="12.75" customHeight="1">
      <c r="A1343" t="s" s="52">
        <f>IF(E1343=E1344,IF(F1343=F1344,IF(K1343=K1344,"ne",IF(K1344=K1345,"ano","ne")),IF(F1343=F1342,"ano",IF(F1344=F1345,"ano","ne"))),"ano")</f>
        <v>64</v>
      </c>
      <c r="B1343" s="56">
        <v>45292</v>
      </c>
      <c r="C1343" t="s" s="63">
        <v>66</v>
      </c>
      <c r="D1343" t="s" s="58">
        <v>1920</v>
      </c>
      <c r="E1343" t="s" s="58">
        <v>1701</v>
      </c>
      <c r="F1343" s="59">
        <v>2939</v>
      </c>
      <c r="G1343" t="s" s="58">
        <v>1893</v>
      </c>
      <c r="H1343" s="60">
        <v>2020</v>
      </c>
      <c r="I1343" t="s" s="58">
        <v>1914</v>
      </c>
      <c r="J1343" t="s" s="72">
        <v>490</v>
      </c>
      <c r="K1343" t="s" s="102">
        <v>1915</v>
      </c>
      <c r="L1343" s="36">
        <v>40.89</v>
      </c>
      <c r="M1343" s="60">
        <f>SUM(O1343:X1343)</f>
        <v>0</v>
      </c>
      <c r="N1343" s="36">
        <f>L1343*M1343</f>
        <v>0</v>
      </c>
      <c r="O1343" s="62"/>
      <c r="P1343" s="62"/>
      <c r="Q1343" s="62"/>
      <c r="R1343" s="62"/>
      <c r="S1343" s="62"/>
      <c r="T1343" s="62"/>
      <c r="U1343" s="62"/>
      <c r="V1343" s="62"/>
      <c r="W1343" s="62"/>
      <c r="X1343" s="62"/>
    </row>
    <row r="1344" s="6" customFormat="1" ht="12.75" customHeight="1">
      <c r="A1344" t="s" s="52">
        <f>IF(E1344=E1345,IF(F1344=F1345,IF(K1344=K1345,"ne",IF(K1345=K1346,"ano","ne")),IF(F1344=F1343,"ano",IF(F1345=F1346,"ano","ne"))),"ano")</f>
        <v>41</v>
      </c>
      <c r="B1344" s="56">
        <v>45292</v>
      </c>
      <c r="C1344" t="s" s="63">
        <v>66</v>
      </c>
      <c r="D1344" t="s" s="58">
        <v>1921</v>
      </c>
      <c r="E1344" t="s" s="58">
        <v>1701</v>
      </c>
      <c r="F1344" s="59">
        <v>2939</v>
      </c>
      <c r="G1344" t="s" s="58">
        <v>1893</v>
      </c>
      <c r="H1344" s="60">
        <v>2020</v>
      </c>
      <c r="I1344" t="s" s="58">
        <v>1922</v>
      </c>
      <c r="J1344" t="s" s="72">
        <v>605</v>
      </c>
      <c r="K1344" t="s" s="67">
        <v>1922</v>
      </c>
      <c r="L1344" s="36">
        <v>40.89</v>
      </c>
      <c r="M1344" s="60">
        <f>SUM(O1344:X1344)</f>
        <v>0</v>
      </c>
      <c r="N1344" s="36">
        <f>L1344*M1344</f>
        <v>0</v>
      </c>
      <c r="O1344" s="62"/>
      <c r="P1344" s="62"/>
      <c r="Q1344" s="62"/>
      <c r="R1344" s="62"/>
      <c r="S1344" s="62"/>
      <c r="T1344" s="62"/>
      <c r="U1344" s="62"/>
      <c r="V1344" s="62"/>
      <c r="W1344" s="62"/>
      <c r="X1344" s="62"/>
    </row>
    <row r="1345" s="6" customFormat="1" ht="12" customHeight="1">
      <c r="A1345" t="s" s="52">
        <f>IF(E1345=E1346,IF(F1345=F1346,IF(K1345=K1346,"ne",IF(K1346=K1347,"ano","ne")),IF(F1345=F1344,"ano",IF(F1346=F1347,"ano","ne"))),"ano")</f>
        <v>41</v>
      </c>
      <c r="B1345" s="56">
        <v>45292</v>
      </c>
      <c r="C1345" t="s" s="63">
        <v>66</v>
      </c>
      <c r="D1345" t="s" s="58">
        <v>1923</v>
      </c>
      <c r="E1345" t="s" s="58">
        <v>1701</v>
      </c>
      <c r="F1345" s="59">
        <v>2939</v>
      </c>
      <c r="G1345" t="s" s="58">
        <v>1893</v>
      </c>
      <c r="H1345" s="60">
        <v>2020</v>
      </c>
      <c r="I1345" t="s" s="58">
        <v>1922</v>
      </c>
      <c r="J1345" t="s" s="72">
        <v>504</v>
      </c>
      <c r="K1345" t="s" s="67">
        <v>1922</v>
      </c>
      <c r="L1345" s="36">
        <v>40.89</v>
      </c>
      <c r="M1345" s="60">
        <f>SUM(O1345:X1345)</f>
        <v>0</v>
      </c>
      <c r="N1345" s="36">
        <f>L1345*M1345</f>
        <v>0</v>
      </c>
      <c r="O1345" s="62"/>
      <c r="P1345" s="62"/>
      <c r="Q1345" s="62"/>
      <c r="R1345" s="62"/>
      <c r="S1345" s="62"/>
      <c r="T1345" s="62"/>
      <c r="U1345" s="62"/>
      <c r="V1345" s="62"/>
      <c r="W1345" s="62"/>
      <c r="X1345" s="62"/>
    </row>
    <row r="1346" s="6" customFormat="1" ht="12" customHeight="1">
      <c r="A1346" t="s" s="52">
        <f>IF(E1346=E1347,IF(F1346=F1347,IF(K1346=K1347,"ne",IF(K1347=K1348,"ano","ne")),IF(F1346=F1345,"ano",IF(F1347=F1348,"ano","ne"))),"ano")</f>
        <v>41</v>
      </c>
      <c r="B1346" s="56">
        <v>45292</v>
      </c>
      <c r="C1346" t="s" s="63">
        <v>66</v>
      </c>
      <c r="D1346" t="s" s="58">
        <v>1924</v>
      </c>
      <c r="E1346" t="s" s="58">
        <v>1701</v>
      </c>
      <c r="F1346" s="59">
        <v>2939</v>
      </c>
      <c r="G1346" t="s" s="58">
        <v>1893</v>
      </c>
      <c r="H1346" s="60">
        <v>2020</v>
      </c>
      <c r="I1346" t="s" s="58">
        <v>1922</v>
      </c>
      <c r="J1346" t="s" s="72">
        <v>480</v>
      </c>
      <c r="K1346" t="s" s="67">
        <v>1922</v>
      </c>
      <c r="L1346" s="36">
        <v>40.89</v>
      </c>
      <c r="M1346" s="60">
        <f>SUM(O1346:X1346)</f>
        <v>0</v>
      </c>
      <c r="N1346" s="36">
        <f>L1346*M1346</f>
        <v>0</v>
      </c>
      <c r="O1346" s="62"/>
      <c r="P1346" s="62"/>
      <c r="Q1346" s="62"/>
      <c r="R1346" s="62"/>
      <c r="S1346" s="62"/>
      <c r="T1346" s="62"/>
      <c r="U1346" s="62"/>
      <c r="V1346" s="62"/>
      <c r="W1346" s="62"/>
      <c r="X1346" s="62"/>
    </row>
    <row r="1347" s="6" customFormat="1" ht="12" customHeight="1">
      <c r="A1347" t="s" s="52">
        <f>IF(E1347=E1348,IF(F1347=F1348,IF(K1347=K1348,"ne",IF(K1348=K1349,"ano","ne")),IF(F1347=F1346,"ano",IF(F1348=F1349,"ano","ne"))),"ano")</f>
        <v>41</v>
      </c>
      <c r="B1347" s="56">
        <v>45292</v>
      </c>
      <c r="C1347" t="s" s="63">
        <v>66</v>
      </c>
      <c r="D1347" t="s" s="58">
        <v>1925</v>
      </c>
      <c r="E1347" t="s" s="58">
        <v>1701</v>
      </c>
      <c r="F1347" s="59">
        <v>2939</v>
      </c>
      <c r="G1347" t="s" s="58">
        <v>1893</v>
      </c>
      <c r="H1347" s="60">
        <v>2020</v>
      </c>
      <c r="I1347" t="s" s="58">
        <v>1922</v>
      </c>
      <c r="J1347" t="s" s="72">
        <v>482</v>
      </c>
      <c r="K1347" t="s" s="67">
        <v>1922</v>
      </c>
      <c r="L1347" s="36">
        <v>40.89</v>
      </c>
      <c r="M1347" s="60">
        <f>SUM(O1347:X1347)</f>
        <v>0</v>
      </c>
      <c r="N1347" s="36">
        <f>L1347*M1347</f>
        <v>0</v>
      </c>
      <c r="O1347" s="62"/>
      <c r="P1347" s="62"/>
      <c r="Q1347" s="62"/>
      <c r="R1347" s="62"/>
      <c r="S1347" s="62"/>
      <c r="T1347" s="62"/>
      <c r="U1347" s="62"/>
      <c r="V1347" s="62"/>
      <c r="W1347" s="62"/>
      <c r="X1347" s="62"/>
    </row>
    <row r="1348" s="6" customFormat="1" ht="12" customHeight="1">
      <c r="A1348" t="s" s="52">
        <f>IF(E1348=E1349,IF(F1348=F1349,IF(K1348=K1349,"ne",IF(K1349=K1350,"ano","ne")),IF(F1348=F1347,"ano",IF(F1349=F1350,"ano","ne"))),"ano")</f>
        <v>41</v>
      </c>
      <c r="B1348" s="56">
        <v>45292</v>
      </c>
      <c r="C1348" t="s" s="63">
        <v>66</v>
      </c>
      <c r="D1348" t="s" s="58">
        <v>1926</v>
      </c>
      <c r="E1348" t="s" s="58">
        <v>1701</v>
      </c>
      <c r="F1348" s="59">
        <v>2939</v>
      </c>
      <c r="G1348" t="s" s="58">
        <v>1893</v>
      </c>
      <c r="H1348" s="60">
        <v>2020</v>
      </c>
      <c r="I1348" t="s" s="58">
        <v>1922</v>
      </c>
      <c r="J1348" t="s" s="72">
        <v>484</v>
      </c>
      <c r="K1348" t="s" s="67">
        <v>1922</v>
      </c>
      <c r="L1348" s="36">
        <v>40.89</v>
      </c>
      <c r="M1348" s="60">
        <f>SUM(O1348:X1348)</f>
        <v>0</v>
      </c>
      <c r="N1348" s="36">
        <f>L1348*M1348</f>
        <v>0</v>
      </c>
      <c r="O1348" s="62"/>
      <c r="P1348" s="62"/>
      <c r="Q1348" s="62"/>
      <c r="R1348" s="62"/>
      <c r="S1348" s="62"/>
      <c r="T1348" s="62"/>
      <c r="U1348" s="62"/>
      <c r="V1348" s="62"/>
      <c r="W1348" s="62"/>
      <c r="X1348" s="62"/>
    </row>
    <row r="1349" s="6" customFormat="1" ht="12.75" customHeight="1">
      <c r="A1349" t="s" s="52">
        <f>IF(E1349=E1350,IF(F1349=F1350,IF(K1349=K1350,"ne",IF(K1350=K1351,"ano","ne")),IF(F1349=F1348,"ano",IF(F1350=F1351,"ano","ne"))),"ano")</f>
        <v>64</v>
      </c>
      <c r="B1349" s="56">
        <v>45292</v>
      </c>
      <c r="C1349" t="s" s="63">
        <v>66</v>
      </c>
      <c r="D1349" t="s" s="58">
        <v>1927</v>
      </c>
      <c r="E1349" t="s" s="58">
        <v>1701</v>
      </c>
      <c r="F1349" s="59">
        <v>2939</v>
      </c>
      <c r="G1349" t="s" s="58">
        <v>1893</v>
      </c>
      <c r="H1349" s="60">
        <v>2020</v>
      </c>
      <c r="I1349" t="s" s="58">
        <v>1922</v>
      </c>
      <c r="J1349" t="s" s="72">
        <v>490</v>
      </c>
      <c r="K1349" t="s" s="67">
        <v>1922</v>
      </c>
      <c r="L1349" s="36">
        <v>40.89</v>
      </c>
      <c r="M1349" s="60">
        <f>SUM(O1349:X1349)</f>
        <v>0</v>
      </c>
      <c r="N1349" s="36">
        <f>L1349*M1349</f>
        <v>0</v>
      </c>
      <c r="O1349" s="62"/>
      <c r="P1349" s="62"/>
      <c r="Q1349" s="62"/>
      <c r="R1349" s="62"/>
      <c r="S1349" s="62"/>
      <c r="T1349" s="62"/>
      <c r="U1349" s="62"/>
      <c r="V1349" s="62"/>
      <c r="W1349" s="62"/>
      <c r="X1349" s="62"/>
    </row>
    <row r="1350" s="6" customFormat="1" ht="12.75" customHeight="1">
      <c r="A1350" t="s" s="52">
        <f>IF(E1350=E1351,IF(F1350=F1351,IF(K1350=K1351,"ne",IF(K1351=K1352,"ano","ne")),IF(F1350=F1349,"ano",IF(F1351=F1352,"ano","ne"))),"ano")</f>
        <v>41</v>
      </c>
      <c r="B1350" s="56">
        <v>45292</v>
      </c>
      <c r="C1350" t="s" s="63">
        <v>66</v>
      </c>
      <c r="D1350" t="s" s="58">
        <v>1928</v>
      </c>
      <c r="E1350" t="s" s="58">
        <v>1701</v>
      </c>
      <c r="F1350" s="59">
        <v>2939</v>
      </c>
      <c r="G1350" t="s" s="58">
        <v>1893</v>
      </c>
      <c r="H1350" s="60">
        <v>2020</v>
      </c>
      <c r="I1350" t="s" s="58">
        <v>1475</v>
      </c>
      <c r="J1350" t="s" s="72">
        <v>605</v>
      </c>
      <c r="K1350" t="s" s="126">
        <v>1476</v>
      </c>
      <c r="L1350" s="36">
        <v>40.89</v>
      </c>
      <c r="M1350" s="60">
        <f>SUM(O1350:X1350)</f>
        <v>0</v>
      </c>
      <c r="N1350" s="36">
        <f>L1350*M1350</f>
        <v>0</v>
      </c>
      <c r="O1350" s="62"/>
      <c r="P1350" s="62"/>
      <c r="Q1350" s="62"/>
      <c r="R1350" s="62"/>
      <c r="S1350" s="62"/>
      <c r="T1350" s="62"/>
      <c r="U1350" s="62"/>
      <c r="V1350" s="62"/>
      <c r="W1350" s="62"/>
      <c r="X1350" s="62"/>
    </row>
    <row r="1351" s="6" customFormat="1" ht="12" customHeight="1">
      <c r="A1351" t="s" s="52">
        <f>IF(E1351=E1352,IF(F1351=F1352,IF(K1351=K1352,"ne",IF(K1352=K1353,"ano","ne")),IF(F1351=F1350,"ano",IF(F1352=F1353,"ano","ne"))),"ano")</f>
        <v>41</v>
      </c>
      <c r="B1351" s="56">
        <v>45292</v>
      </c>
      <c r="C1351" t="s" s="63">
        <v>66</v>
      </c>
      <c r="D1351" t="s" s="58">
        <v>1929</v>
      </c>
      <c r="E1351" t="s" s="58">
        <v>1701</v>
      </c>
      <c r="F1351" s="59">
        <v>2939</v>
      </c>
      <c r="G1351" t="s" s="58">
        <v>1893</v>
      </c>
      <c r="H1351" s="60">
        <v>2020</v>
      </c>
      <c r="I1351" t="s" s="58">
        <v>1475</v>
      </c>
      <c r="J1351" t="s" s="72">
        <v>504</v>
      </c>
      <c r="K1351" t="s" s="126">
        <v>1476</v>
      </c>
      <c r="L1351" s="36">
        <v>40.89</v>
      </c>
      <c r="M1351" s="60">
        <f>SUM(O1351:X1351)</f>
        <v>0</v>
      </c>
      <c r="N1351" s="36">
        <f>L1351*M1351</f>
        <v>0</v>
      </c>
      <c r="O1351" s="62"/>
      <c r="P1351" s="62"/>
      <c r="Q1351" s="62"/>
      <c r="R1351" s="62"/>
      <c r="S1351" s="62"/>
      <c r="T1351" s="62"/>
      <c r="U1351" s="62"/>
      <c r="V1351" s="62"/>
      <c r="W1351" s="62"/>
      <c r="X1351" s="62"/>
    </row>
    <row r="1352" s="6" customFormat="1" ht="12" customHeight="1">
      <c r="A1352" t="s" s="52">
        <f>IF(E1352=E1353,IF(F1352=F1353,IF(K1352=K1353,"ne",IF(K1353=K1354,"ano","ne")),IF(F1352=F1351,"ano",IF(F1353=F1354,"ano","ne"))),"ano")</f>
        <v>41</v>
      </c>
      <c r="B1352" s="56">
        <v>45292</v>
      </c>
      <c r="C1352" t="s" s="63">
        <v>66</v>
      </c>
      <c r="D1352" t="s" s="58">
        <v>1930</v>
      </c>
      <c r="E1352" t="s" s="58">
        <v>1701</v>
      </c>
      <c r="F1352" s="59">
        <v>2939</v>
      </c>
      <c r="G1352" t="s" s="58">
        <v>1893</v>
      </c>
      <c r="H1352" s="60">
        <v>2020</v>
      </c>
      <c r="I1352" t="s" s="58">
        <v>1475</v>
      </c>
      <c r="J1352" t="s" s="72">
        <v>480</v>
      </c>
      <c r="K1352" t="s" s="126">
        <v>1476</v>
      </c>
      <c r="L1352" s="36">
        <v>40.89</v>
      </c>
      <c r="M1352" s="60">
        <f>SUM(O1352:X1352)</f>
        <v>0</v>
      </c>
      <c r="N1352" s="36">
        <f>L1352*M1352</f>
        <v>0</v>
      </c>
      <c r="O1352" s="62"/>
      <c r="P1352" s="62"/>
      <c r="Q1352" s="62"/>
      <c r="R1352" s="62"/>
      <c r="S1352" s="62"/>
      <c r="T1352" s="62"/>
      <c r="U1352" s="62"/>
      <c r="V1352" s="62"/>
      <c r="W1352" s="62"/>
      <c r="X1352" s="62"/>
    </row>
    <row r="1353" s="6" customFormat="1" ht="12" customHeight="1">
      <c r="A1353" t="s" s="52">
        <f>IF(E1353=E1354,IF(F1353=F1354,IF(K1353=K1354,"ne",IF(K1354=K1355,"ano","ne")),IF(F1353=F1352,"ano",IF(F1354=F1355,"ano","ne"))),"ano")</f>
        <v>41</v>
      </c>
      <c r="B1353" s="56">
        <v>45292</v>
      </c>
      <c r="C1353" t="s" s="63">
        <v>66</v>
      </c>
      <c r="D1353" t="s" s="58">
        <v>1931</v>
      </c>
      <c r="E1353" t="s" s="58">
        <v>1701</v>
      </c>
      <c r="F1353" s="59">
        <v>2939</v>
      </c>
      <c r="G1353" t="s" s="58">
        <v>1893</v>
      </c>
      <c r="H1353" s="60">
        <v>2020</v>
      </c>
      <c r="I1353" t="s" s="58">
        <v>1475</v>
      </c>
      <c r="J1353" t="s" s="72">
        <v>482</v>
      </c>
      <c r="K1353" t="s" s="126">
        <v>1476</v>
      </c>
      <c r="L1353" s="36">
        <v>40.89</v>
      </c>
      <c r="M1353" s="60">
        <f>SUM(O1353:X1353)</f>
        <v>0</v>
      </c>
      <c r="N1353" s="36">
        <f>L1353*M1353</f>
        <v>0</v>
      </c>
      <c r="O1353" s="62"/>
      <c r="P1353" s="62"/>
      <c r="Q1353" s="62"/>
      <c r="R1353" s="62"/>
      <c r="S1353" s="62"/>
      <c r="T1353" s="62"/>
      <c r="U1353" s="62"/>
      <c r="V1353" s="62"/>
      <c r="W1353" s="62"/>
      <c r="X1353" s="62"/>
    </row>
    <row r="1354" s="6" customFormat="1" ht="12" customHeight="1">
      <c r="A1354" t="s" s="52">
        <f>IF(E1354=E1355,IF(F1354=F1355,IF(K1354=K1355,"ne",IF(K1355=K1356,"ano","ne")),IF(F1354=F1353,"ano",IF(F1355=F1356,"ano","ne"))),"ano")</f>
        <v>41</v>
      </c>
      <c r="B1354" s="56">
        <v>45292</v>
      </c>
      <c r="C1354" t="s" s="63">
        <v>66</v>
      </c>
      <c r="D1354" t="s" s="58">
        <v>1932</v>
      </c>
      <c r="E1354" t="s" s="58">
        <v>1701</v>
      </c>
      <c r="F1354" s="59">
        <v>2939</v>
      </c>
      <c r="G1354" t="s" s="58">
        <v>1893</v>
      </c>
      <c r="H1354" s="60">
        <v>2020</v>
      </c>
      <c r="I1354" t="s" s="58">
        <v>1475</v>
      </c>
      <c r="J1354" t="s" s="72">
        <v>484</v>
      </c>
      <c r="K1354" t="s" s="126">
        <v>1476</v>
      </c>
      <c r="L1354" s="36">
        <v>40.89</v>
      </c>
      <c r="M1354" s="60">
        <f>SUM(O1354:X1354)</f>
        <v>0</v>
      </c>
      <c r="N1354" s="36">
        <f>L1354*M1354</f>
        <v>0</v>
      </c>
      <c r="O1354" s="62"/>
      <c r="P1354" s="62"/>
      <c r="Q1354" s="62"/>
      <c r="R1354" s="62"/>
      <c r="S1354" s="62"/>
      <c r="T1354" s="62"/>
      <c r="U1354" s="62"/>
      <c r="V1354" s="62"/>
      <c r="W1354" s="62"/>
      <c r="X1354" s="62"/>
    </row>
    <row r="1355" s="6" customFormat="1" ht="12.75" customHeight="1">
      <c r="A1355" t="s" s="52">
        <f>IF(E1355=E1356,IF(F1355=F1356,IF(K1355=K1356,"ne",IF(K1356=K1357,"ano","ne")),IF(F1355=F1354,"ano",IF(F1356=F1357,"ano","ne"))),"ano")</f>
        <v>64</v>
      </c>
      <c r="B1355" s="56">
        <v>45292</v>
      </c>
      <c r="C1355" t="s" s="63">
        <v>66</v>
      </c>
      <c r="D1355" t="s" s="58">
        <v>1933</v>
      </c>
      <c r="E1355" t="s" s="58">
        <v>1701</v>
      </c>
      <c r="F1355" s="59">
        <v>2939</v>
      </c>
      <c r="G1355" t="s" s="58">
        <v>1893</v>
      </c>
      <c r="H1355" s="60">
        <v>2020</v>
      </c>
      <c r="I1355" t="s" s="58">
        <v>1475</v>
      </c>
      <c r="J1355" t="s" s="72">
        <v>490</v>
      </c>
      <c r="K1355" t="s" s="126">
        <v>1476</v>
      </c>
      <c r="L1355" s="36">
        <v>40.89</v>
      </c>
      <c r="M1355" s="60">
        <f>SUM(O1355:X1355)</f>
        <v>0</v>
      </c>
      <c r="N1355" s="36">
        <f>L1355*M1355</f>
        <v>0</v>
      </c>
      <c r="O1355" s="62"/>
      <c r="P1355" s="62"/>
      <c r="Q1355" s="62"/>
      <c r="R1355" s="62"/>
      <c r="S1355" s="62"/>
      <c r="T1355" s="62"/>
      <c r="U1355" s="62"/>
      <c r="V1355" s="62"/>
      <c r="W1355" s="62"/>
      <c r="X1355" s="62"/>
    </row>
    <row r="1356" s="6" customFormat="1" ht="12.75" customHeight="1">
      <c r="A1356" t="s" s="52">
        <f>IF(E1356=E1357,IF(F1356=F1357,IF(K1356=K1357,"ne",IF(K1357=K1358,"ano","ne")),IF(F1356=F1355,"ano",IF(F1357=F1358,"ano","ne"))),"ano")</f>
        <v>41</v>
      </c>
      <c r="B1356" s="56">
        <v>45292</v>
      </c>
      <c r="C1356" t="s" s="63">
        <v>66</v>
      </c>
      <c r="D1356" t="s" s="58">
        <v>1934</v>
      </c>
      <c r="E1356" t="s" s="58">
        <v>1701</v>
      </c>
      <c r="F1356" s="59">
        <v>2939</v>
      </c>
      <c r="G1356" t="s" s="58">
        <v>1893</v>
      </c>
      <c r="H1356" s="60">
        <v>2020</v>
      </c>
      <c r="I1356" t="s" s="58">
        <v>1935</v>
      </c>
      <c r="J1356" t="s" s="72">
        <v>605</v>
      </c>
      <c r="K1356" t="s" s="116">
        <v>1936</v>
      </c>
      <c r="L1356" s="36">
        <v>40.89</v>
      </c>
      <c r="M1356" s="60">
        <f>SUM(O1356:X1356)</f>
        <v>0</v>
      </c>
      <c r="N1356" s="36">
        <f>L1356*M1356</f>
        <v>0</v>
      </c>
      <c r="O1356" s="62"/>
      <c r="P1356" s="62"/>
      <c r="Q1356" s="62"/>
      <c r="R1356" s="62"/>
      <c r="S1356" s="62"/>
      <c r="T1356" s="62"/>
      <c r="U1356" s="62"/>
      <c r="V1356" s="62"/>
      <c r="W1356" s="62"/>
      <c r="X1356" s="62"/>
    </row>
    <row r="1357" s="6" customFormat="1" ht="12" customHeight="1">
      <c r="A1357" t="s" s="52">
        <f>IF(E1357=E1358,IF(F1357=F1358,IF(K1357=K1358,"ne",IF(K1358=K1359,"ano","ne")),IF(F1357=F1356,"ano",IF(F1358=F1359,"ano","ne"))),"ano")</f>
        <v>41</v>
      </c>
      <c r="B1357" s="56">
        <v>45292</v>
      </c>
      <c r="C1357" t="s" s="63">
        <v>66</v>
      </c>
      <c r="D1357" t="s" s="58">
        <v>1937</v>
      </c>
      <c r="E1357" t="s" s="58">
        <v>1701</v>
      </c>
      <c r="F1357" s="59">
        <v>2939</v>
      </c>
      <c r="G1357" t="s" s="58">
        <v>1893</v>
      </c>
      <c r="H1357" s="60">
        <v>2020</v>
      </c>
      <c r="I1357" t="s" s="58">
        <v>1935</v>
      </c>
      <c r="J1357" t="s" s="72">
        <v>504</v>
      </c>
      <c r="K1357" t="s" s="116">
        <v>1936</v>
      </c>
      <c r="L1357" s="36">
        <v>40.89</v>
      </c>
      <c r="M1357" s="60">
        <f>SUM(O1357:X1357)</f>
        <v>0</v>
      </c>
      <c r="N1357" s="36">
        <f>L1357*M1357</f>
        <v>0</v>
      </c>
      <c r="O1357" s="62"/>
      <c r="P1357" s="62"/>
      <c r="Q1357" s="62"/>
      <c r="R1357" s="62"/>
      <c r="S1357" s="62"/>
      <c r="T1357" s="62"/>
      <c r="U1357" s="62"/>
      <c r="V1357" s="62"/>
      <c r="W1357" s="62"/>
      <c r="X1357" s="62"/>
    </row>
    <row r="1358" s="6" customFormat="1" ht="12" customHeight="1">
      <c r="A1358" t="s" s="52">
        <f>IF(E1358=E1359,IF(F1358=F1359,IF(K1358=K1359,"ne",IF(K1359=K1360,"ano","ne")),IF(F1358=F1357,"ano",IF(F1359=F1360,"ano","ne"))),"ano")</f>
        <v>41</v>
      </c>
      <c r="B1358" s="56">
        <v>45292</v>
      </c>
      <c r="C1358" t="s" s="63">
        <v>66</v>
      </c>
      <c r="D1358" t="s" s="58">
        <v>1938</v>
      </c>
      <c r="E1358" t="s" s="58">
        <v>1701</v>
      </c>
      <c r="F1358" s="59">
        <v>2939</v>
      </c>
      <c r="G1358" t="s" s="58">
        <v>1893</v>
      </c>
      <c r="H1358" s="60">
        <v>2020</v>
      </c>
      <c r="I1358" t="s" s="58">
        <v>1935</v>
      </c>
      <c r="J1358" t="s" s="72">
        <v>480</v>
      </c>
      <c r="K1358" t="s" s="116">
        <v>1936</v>
      </c>
      <c r="L1358" s="36">
        <v>40.89</v>
      </c>
      <c r="M1358" s="60">
        <f>SUM(O1358:X1358)</f>
        <v>0</v>
      </c>
      <c r="N1358" s="36">
        <f>L1358*M1358</f>
        <v>0</v>
      </c>
      <c r="O1358" s="62"/>
      <c r="P1358" s="62"/>
      <c r="Q1358" s="62"/>
      <c r="R1358" s="62"/>
      <c r="S1358" s="62"/>
      <c r="T1358" s="62"/>
      <c r="U1358" s="62"/>
      <c r="V1358" s="62"/>
      <c r="W1358" s="62"/>
      <c r="X1358" s="62"/>
    </row>
    <row r="1359" s="6" customFormat="1" ht="12" customHeight="1">
      <c r="A1359" t="s" s="52">
        <f>IF(E1359=E1360,IF(F1359=F1360,IF(K1359=K1360,"ne",IF(K1360=K1361,"ano","ne")),IF(F1359=F1358,"ano",IF(F1360=F1361,"ano","ne"))),"ano")</f>
        <v>41</v>
      </c>
      <c r="B1359" s="56">
        <v>45292</v>
      </c>
      <c r="C1359" t="s" s="63">
        <v>66</v>
      </c>
      <c r="D1359" t="s" s="58">
        <v>1939</v>
      </c>
      <c r="E1359" t="s" s="58">
        <v>1701</v>
      </c>
      <c r="F1359" s="59">
        <v>2939</v>
      </c>
      <c r="G1359" t="s" s="58">
        <v>1893</v>
      </c>
      <c r="H1359" s="60">
        <v>2020</v>
      </c>
      <c r="I1359" t="s" s="58">
        <v>1935</v>
      </c>
      <c r="J1359" t="s" s="72">
        <v>482</v>
      </c>
      <c r="K1359" t="s" s="116">
        <v>1936</v>
      </c>
      <c r="L1359" s="36">
        <v>40.89</v>
      </c>
      <c r="M1359" s="60">
        <f>SUM(O1359:X1359)</f>
        <v>0</v>
      </c>
      <c r="N1359" s="36">
        <f>L1359*M1359</f>
        <v>0</v>
      </c>
      <c r="O1359" s="62"/>
      <c r="P1359" s="62"/>
      <c r="Q1359" s="62"/>
      <c r="R1359" s="62"/>
      <c r="S1359" s="62"/>
      <c r="T1359" s="62"/>
      <c r="U1359" s="62"/>
      <c r="V1359" s="62"/>
      <c r="W1359" s="62"/>
      <c r="X1359" s="62"/>
    </row>
    <row r="1360" s="6" customFormat="1" ht="12" customHeight="1">
      <c r="A1360" t="s" s="52">
        <f>IF(E1360=E1361,IF(F1360=F1361,IF(K1360=K1361,"ne",IF(K1361=K1362,"ano","ne")),IF(F1360=F1359,"ano",IF(F1361=F1362,"ano","ne"))),"ano")</f>
        <v>41</v>
      </c>
      <c r="B1360" s="56">
        <v>45292</v>
      </c>
      <c r="C1360" t="s" s="63">
        <v>66</v>
      </c>
      <c r="D1360" t="s" s="58">
        <v>1940</v>
      </c>
      <c r="E1360" t="s" s="58">
        <v>1701</v>
      </c>
      <c r="F1360" s="59">
        <v>2939</v>
      </c>
      <c r="G1360" t="s" s="58">
        <v>1893</v>
      </c>
      <c r="H1360" s="60">
        <v>2020</v>
      </c>
      <c r="I1360" t="s" s="58">
        <v>1935</v>
      </c>
      <c r="J1360" t="s" s="72">
        <v>484</v>
      </c>
      <c r="K1360" t="s" s="116">
        <v>1936</v>
      </c>
      <c r="L1360" s="36">
        <v>40.89</v>
      </c>
      <c r="M1360" s="60">
        <f>SUM(O1360:X1360)</f>
        <v>0</v>
      </c>
      <c r="N1360" s="36">
        <f>L1360*M1360</f>
        <v>0</v>
      </c>
      <c r="O1360" s="62"/>
      <c r="P1360" s="62"/>
      <c r="Q1360" s="62"/>
      <c r="R1360" s="62"/>
      <c r="S1360" s="62"/>
      <c r="T1360" s="62"/>
      <c r="U1360" s="62"/>
      <c r="V1360" s="62"/>
      <c r="W1360" s="62"/>
      <c r="X1360" s="62"/>
    </row>
    <row r="1361" s="6" customFormat="1" ht="12.75" customHeight="1">
      <c r="A1361" t="s" s="52">
        <f>IF(E1361=E1362,IF(F1361=F1362,IF(K1361=K1362,"ne",IF(K1362=K1363,"ano","ne")),IF(F1361=F1360,"ano",IF(F1362=F1363,"ano","ne"))),"ano")</f>
        <v>64</v>
      </c>
      <c r="B1361" s="56">
        <v>45292</v>
      </c>
      <c r="C1361" t="s" s="63">
        <v>66</v>
      </c>
      <c r="D1361" t="s" s="58">
        <v>1941</v>
      </c>
      <c r="E1361" t="s" s="58">
        <v>1701</v>
      </c>
      <c r="F1361" s="59">
        <v>2939</v>
      </c>
      <c r="G1361" t="s" s="58">
        <v>1893</v>
      </c>
      <c r="H1361" s="60">
        <v>2020</v>
      </c>
      <c r="I1361" t="s" s="58">
        <v>1935</v>
      </c>
      <c r="J1361" t="s" s="72">
        <v>490</v>
      </c>
      <c r="K1361" t="s" s="116">
        <v>1936</v>
      </c>
      <c r="L1361" s="36">
        <v>40.89</v>
      </c>
      <c r="M1361" s="60">
        <f>SUM(O1361:X1361)</f>
        <v>0</v>
      </c>
      <c r="N1361" s="36">
        <f>L1361*M1361</f>
        <v>0</v>
      </c>
      <c r="O1361" s="62"/>
      <c r="P1361" s="62"/>
      <c r="Q1361" s="62"/>
      <c r="R1361" s="62"/>
      <c r="S1361" s="62"/>
      <c r="T1361" s="62"/>
      <c r="U1361" s="62"/>
      <c r="V1361" s="62"/>
      <c r="W1361" s="62"/>
      <c r="X1361" s="62"/>
    </row>
    <row r="1362" s="6" customFormat="1" ht="12.75" customHeight="1">
      <c r="A1362" t="s" s="52">
        <f>IF(E1362=E1363,IF(F1362=F1363,IF(K1362=K1363,"ne",IF(K1363=K1364,"ano","ne")),IF(F1362=F1361,"ano",IF(F1363=F1364,"ano","ne"))),"ano")</f>
        <v>41</v>
      </c>
      <c r="B1362" s="56">
        <v>45292</v>
      </c>
      <c r="C1362" t="s" s="63">
        <v>66</v>
      </c>
      <c r="D1362" t="s" s="58">
        <v>1942</v>
      </c>
      <c r="E1362" t="s" s="58">
        <v>1701</v>
      </c>
      <c r="F1362" s="59">
        <v>2941</v>
      </c>
      <c r="G1362" t="s" s="58">
        <v>1943</v>
      </c>
      <c r="H1362" s="60">
        <v>2020</v>
      </c>
      <c r="I1362" t="s" s="58">
        <v>1437</v>
      </c>
      <c r="J1362" t="s" s="72">
        <v>605</v>
      </c>
      <c r="K1362" t="s" s="118">
        <v>1438</v>
      </c>
      <c r="L1362" s="36">
        <v>36.34</v>
      </c>
      <c r="M1362" s="60">
        <f>SUM(O1362:X1362)</f>
        <v>0</v>
      </c>
      <c r="N1362" s="36">
        <f>L1362*M1362</f>
        <v>0</v>
      </c>
      <c r="O1362" s="62"/>
      <c r="P1362" s="62"/>
      <c r="Q1362" s="62"/>
      <c r="R1362" s="62"/>
      <c r="S1362" s="62"/>
      <c r="T1362" s="62"/>
      <c r="U1362" s="62"/>
      <c r="V1362" s="62"/>
      <c r="W1362" s="62"/>
      <c r="X1362" s="62"/>
    </row>
    <row r="1363" s="6" customFormat="1" ht="12" customHeight="1">
      <c r="A1363" t="s" s="52">
        <f>IF(E1363=E1364,IF(F1363=F1364,IF(K1363=K1364,"ne",IF(K1364=K1365,"ano","ne")),IF(F1363=F1362,"ano",IF(F1364=F1365,"ano","ne"))),"ano")</f>
        <v>41</v>
      </c>
      <c r="B1363" s="56">
        <v>45292</v>
      </c>
      <c r="C1363" t="s" s="63">
        <v>66</v>
      </c>
      <c r="D1363" t="s" s="58">
        <v>1944</v>
      </c>
      <c r="E1363" t="s" s="58">
        <v>1701</v>
      </c>
      <c r="F1363" s="59">
        <v>2941</v>
      </c>
      <c r="G1363" t="s" s="58">
        <v>1943</v>
      </c>
      <c r="H1363" s="60">
        <v>2020</v>
      </c>
      <c r="I1363" t="s" s="58">
        <v>1437</v>
      </c>
      <c r="J1363" t="s" s="72">
        <v>504</v>
      </c>
      <c r="K1363" t="s" s="118">
        <v>1438</v>
      </c>
      <c r="L1363" s="36">
        <v>36.34</v>
      </c>
      <c r="M1363" s="60">
        <f>SUM(O1363:X1363)</f>
        <v>0</v>
      </c>
      <c r="N1363" s="36">
        <f>L1363*M1363</f>
        <v>0</v>
      </c>
      <c r="O1363" s="62"/>
      <c r="P1363" s="62"/>
      <c r="Q1363" s="62"/>
      <c r="R1363" s="62"/>
      <c r="S1363" s="62"/>
      <c r="T1363" s="62"/>
      <c r="U1363" s="62"/>
      <c r="V1363" s="62"/>
      <c r="W1363" s="62"/>
      <c r="X1363" s="62"/>
    </row>
    <row r="1364" s="6" customFormat="1" ht="12" customHeight="1">
      <c r="A1364" t="s" s="52">
        <f>IF(E1364=E1365,IF(F1364=F1365,IF(K1364=K1365,"ne",IF(K1365=K1366,"ano","ne")),IF(F1364=F1363,"ano",IF(F1365=F1366,"ano","ne"))),"ano")</f>
        <v>41</v>
      </c>
      <c r="B1364" s="56">
        <v>45292</v>
      </c>
      <c r="C1364" t="s" s="63">
        <v>66</v>
      </c>
      <c r="D1364" t="s" s="58">
        <v>1945</v>
      </c>
      <c r="E1364" t="s" s="58">
        <v>1701</v>
      </c>
      <c r="F1364" s="59">
        <v>2941</v>
      </c>
      <c r="G1364" t="s" s="58">
        <v>1943</v>
      </c>
      <c r="H1364" s="60">
        <v>2020</v>
      </c>
      <c r="I1364" t="s" s="58">
        <v>1437</v>
      </c>
      <c r="J1364" t="s" s="72">
        <v>480</v>
      </c>
      <c r="K1364" t="s" s="118">
        <v>1438</v>
      </c>
      <c r="L1364" s="36">
        <v>36.34</v>
      </c>
      <c r="M1364" s="60">
        <f>SUM(O1364:X1364)</f>
        <v>0</v>
      </c>
      <c r="N1364" s="36">
        <f>L1364*M1364</f>
        <v>0</v>
      </c>
      <c r="O1364" s="62"/>
      <c r="P1364" s="62"/>
      <c r="Q1364" s="62"/>
      <c r="R1364" s="62"/>
      <c r="S1364" s="62"/>
      <c r="T1364" s="62"/>
      <c r="U1364" s="62"/>
      <c r="V1364" s="62"/>
      <c r="W1364" s="62"/>
      <c r="X1364" s="62"/>
    </row>
    <row r="1365" s="6" customFormat="1" ht="12" customHeight="1">
      <c r="A1365" t="s" s="52">
        <f>IF(E1365=E1366,IF(F1365=F1366,IF(K1365=K1366,"ne",IF(K1366=K1367,"ano","ne")),IF(F1365=F1364,"ano",IF(F1366=F1367,"ano","ne"))),"ano")</f>
        <v>41</v>
      </c>
      <c r="B1365" s="56">
        <v>45292</v>
      </c>
      <c r="C1365" t="s" s="63">
        <v>66</v>
      </c>
      <c r="D1365" t="s" s="58">
        <v>1946</v>
      </c>
      <c r="E1365" t="s" s="58">
        <v>1701</v>
      </c>
      <c r="F1365" s="59">
        <v>2941</v>
      </c>
      <c r="G1365" t="s" s="58">
        <v>1943</v>
      </c>
      <c r="H1365" s="60">
        <v>2020</v>
      </c>
      <c r="I1365" t="s" s="58">
        <v>1437</v>
      </c>
      <c r="J1365" t="s" s="72">
        <v>482</v>
      </c>
      <c r="K1365" t="s" s="118">
        <v>1438</v>
      </c>
      <c r="L1365" s="36">
        <v>36.34</v>
      </c>
      <c r="M1365" s="60">
        <f>SUM(O1365:X1365)</f>
        <v>0</v>
      </c>
      <c r="N1365" s="36">
        <f>L1365*M1365</f>
        <v>0</v>
      </c>
      <c r="O1365" s="62"/>
      <c r="P1365" s="62"/>
      <c r="Q1365" s="62"/>
      <c r="R1365" s="62"/>
      <c r="S1365" s="62"/>
      <c r="T1365" s="62"/>
      <c r="U1365" s="62"/>
      <c r="V1365" s="62"/>
      <c r="W1365" s="62"/>
      <c r="X1365" s="62"/>
    </row>
    <row r="1366" s="6" customFormat="1" ht="12" customHeight="1">
      <c r="A1366" t="s" s="52">
        <f>IF(E1366=E1367,IF(F1366=F1367,IF(K1366=K1367,"ne",IF(K1367=K1368,"ano","ne")),IF(F1366=F1365,"ano",IF(F1367=F1368,"ano","ne"))),"ano")</f>
        <v>41</v>
      </c>
      <c r="B1366" s="56">
        <v>45292</v>
      </c>
      <c r="C1366" t="s" s="63">
        <v>66</v>
      </c>
      <c r="D1366" t="s" s="58">
        <v>1947</v>
      </c>
      <c r="E1366" t="s" s="58">
        <v>1701</v>
      </c>
      <c r="F1366" s="59">
        <v>2941</v>
      </c>
      <c r="G1366" t="s" s="58">
        <v>1943</v>
      </c>
      <c r="H1366" s="60">
        <v>2020</v>
      </c>
      <c r="I1366" t="s" s="58">
        <v>1437</v>
      </c>
      <c r="J1366" t="s" s="72">
        <v>484</v>
      </c>
      <c r="K1366" t="s" s="118">
        <v>1438</v>
      </c>
      <c r="L1366" s="36">
        <v>36.34</v>
      </c>
      <c r="M1366" s="60">
        <f>SUM(O1366:X1366)</f>
        <v>0</v>
      </c>
      <c r="N1366" s="36">
        <f>L1366*M1366</f>
        <v>0</v>
      </c>
      <c r="O1366" s="62"/>
      <c r="P1366" s="62"/>
      <c r="Q1366" s="62"/>
      <c r="R1366" s="62"/>
      <c r="S1366" s="62"/>
      <c r="T1366" s="62"/>
      <c r="U1366" s="62"/>
      <c r="V1366" s="62"/>
      <c r="W1366" s="62"/>
      <c r="X1366" s="62"/>
    </row>
    <row r="1367" s="6" customFormat="1" ht="12.75" customHeight="1">
      <c r="A1367" t="s" s="52">
        <f>IF(E1367=E1368,IF(F1367=F1368,IF(K1367=K1368,"ne",IF(K1368=K1369,"ano","ne")),IF(F1367=F1366,"ano",IF(F1368=F1369,"ano","ne"))),"ano")</f>
        <v>64</v>
      </c>
      <c r="B1367" s="56">
        <v>45292</v>
      </c>
      <c r="C1367" t="s" s="63">
        <v>66</v>
      </c>
      <c r="D1367" t="s" s="58">
        <v>1948</v>
      </c>
      <c r="E1367" t="s" s="58">
        <v>1701</v>
      </c>
      <c r="F1367" s="59">
        <v>2941</v>
      </c>
      <c r="G1367" t="s" s="58">
        <v>1943</v>
      </c>
      <c r="H1367" s="60">
        <v>2020</v>
      </c>
      <c r="I1367" t="s" s="58">
        <v>1437</v>
      </c>
      <c r="J1367" t="s" s="72">
        <v>490</v>
      </c>
      <c r="K1367" t="s" s="118">
        <v>1438</v>
      </c>
      <c r="L1367" s="36">
        <v>36.34</v>
      </c>
      <c r="M1367" s="60">
        <f>SUM(O1367:X1367)</f>
        <v>0</v>
      </c>
      <c r="N1367" s="36">
        <f>L1367*M1367</f>
        <v>0</v>
      </c>
      <c r="O1367" s="62"/>
      <c r="P1367" s="62"/>
      <c r="Q1367" s="62"/>
      <c r="R1367" s="62"/>
      <c r="S1367" s="62"/>
      <c r="T1367" s="62"/>
      <c r="U1367" s="62"/>
      <c r="V1367" s="62"/>
      <c r="W1367" s="62"/>
      <c r="X1367" s="62"/>
    </row>
    <row r="1368" s="6" customFormat="1" ht="12.75" customHeight="1">
      <c r="A1368" t="s" s="52">
        <f>IF(E1368=E1369,IF(F1368=F1369,IF(K1368=K1369,"ne",IF(K1369=K1370,"ano","ne")),IF(F1368=F1367,"ano",IF(F1369=F1370,"ano","ne"))),"ano")</f>
        <v>41</v>
      </c>
      <c r="B1368" s="56">
        <v>45292</v>
      </c>
      <c r="C1368" t="s" s="63">
        <v>66</v>
      </c>
      <c r="D1368" t="s" s="58">
        <v>1949</v>
      </c>
      <c r="E1368" t="s" s="58">
        <v>1701</v>
      </c>
      <c r="F1368" s="59">
        <v>2941</v>
      </c>
      <c r="G1368" t="s" s="58">
        <v>1943</v>
      </c>
      <c r="H1368" s="60">
        <v>2020</v>
      </c>
      <c r="I1368" t="s" s="58">
        <v>1914</v>
      </c>
      <c r="J1368" t="s" s="72">
        <v>605</v>
      </c>
      <c r="K1368" t="s" s="102">
        <v>1915</v>
      </c>
      <c r="L1368" s="36">
        <v>36.34</v>
      </c>
      <c r="M1368" s="60">
        <f>SUM(O1368:X1368)</f>
        <v>0</v>
      </c>
      <c r="N1368" s="36">
        <f>L1368*M1368</f>
        <v>0</v>
      </c>
      <c r="O1368" s="62"/>
      <c r="P1368" s="62"/>
      <c r="Q1368" s="62"/>
      <c r="R1368" s="62"/>
      <c r="S1368" s="62"/>
      <c r="T1368" s="62"/>
      <c r="U1368" s="62"/>
      <c r="V1368" s="62"/>
      <c r="W1368" s="62"/>
      <c r="X1368" s="62"/>
    </row>
    <row r="1369" s="6" customFormat="1" ht="12" customHeight="1">
      <c r="A1369" t="s" s="52">
        <f>IF(E1369=E1370,IF(F1369=F1370,IF(K1369=K1370,"ne",IF(K1370=K1371,"ano","ne")),IF(F1369=F1368,"ano",IF(F1370=F1371,"ano","ne"))),"ano")</f>
        <v>41</v>
      </c>
      <c r="B1369" s="56">
        <v>45292</v>
      </c>
      <c r="C1369" t="s" s="63">
        <v>66</v>
      </c>
      <c r="D1369" t="s" s="58">
        <v>1950</v>
      </c>
      <c r="E1369" t="s" s="58">
        <v>1701</v>
      </c>
      <c r="F1369" s="59">
        <v>2941</v>
      </c>
      <c r="G1369" t="s" s="58">
        <v>1943</v>
      </c>
      <c r="H1369" s="60">
        <v>2020</v>
      </c>
      <c r="I1369" t="s" s="58">
        <v>1914</v>
      </c>
      <c r="J1369" t="s" s="72">
        <v>504</v>
      </c>
      <c r="K1369" t="s" s="102">
        <v>1915</v>
      </c>
      <c r="L1369" s="36">
        <v>36.34</v>
      </c>
      <c r="M1369" s="60">
        <f>SUM(O1369:X1369)</f>
        <v>0</v>
      </c>
      <c r="N1369" s="36">
        <f>L1369*M1369</f>
        <v>0</v>
      </c>
      <c r="O1369" s="62"/>
      <c r="P1369" s="62"/>
      <c r="Q1369" s="62"/>
      <c r="R1369" s="62"/>
      <c r="S1369" s="62"/>
      <c r="T1369" s="62"/>
      <c r="U1369" s="62"/>
      <c r="V1369" s="62"/>
      <c r="W1369" s="62"/>
      <c r="X1369" s="62"/>
    </row>
    <row r="1370" s="6" customFormat="1" ht="12" customHeight="1">
      <c r="A1370" t="s" s="52">
        <f>IF(E1370=E1371,IF(F1370=F1371,IF(K1370=K1371,"ne",IF(K1371=K1372,"ano","ne")),IF(F1370=F1369,"ano",IF(F1371=F1372,"ano","ne"))),"ano")</f>
        <v>41</v>
      </c>
      <c r="B1370" s="56">
        <v>45292</v>
      </c>
      <c r="C1370" t="s" s="63">
        <v>66</v>
      </c>
      <c r="D1370" t="s" s="58">
        <v>1951</v>
      </c>
      <c r="E1370" t="s" s="58">
        <v>1701</v>
      </c>
      <c r="F1370" s="59">
        <v>2941</v>
      </c>
      <c r="G1370" t="s" s="58">
        <v>1943</v>
      </c>
      <c r="H1370" s="60">
        <v>2020</v>
      </c>
      <c r="I1370" t="s" s="58">
        <v>1914</v>
      </c>
      <c r="J1370" t="s" s="72">
        <v>480</v>
      </c>
      <c r="K1370" t="s" s="102">
        <v>1915</v>
      </c>
      <c r="L1370" s="36">
        <v>36.34</v>
      </c>
      <c r="M1370" s="60">
        <f>SUM(O1370:X1370)</f>
        <v>0</v>
      </c>
      <c r="N1370" s="36">
        <f>L1370*M1370</f>
        <v>0</v>
      </c>
      <c r="O1370" s="62"/>
      <c r="P1370" s="62"/>
      <c r="Q1370" s="62"/>
      <c r="R1370" s="62"/>
      <c r="S1370" s="62"/>
      <c r="T1370" s="62"/>
      <c r="U1370" s="62"/>
      <c r="V1370" s="62"/>
      <c r="W1370" s="62"/>
      <c r="X1370" s="62"/>
    </row>
    <row r="1371" s="6" customFormat="1" ht="12" customHeight="1">
      <c r="A1371" t="s" s="52">
        <f>IF(E1371=E1372,IF(F1371=F1372,IF(K1371=K1372,"ne",IF(K1372=K1373,"ano","ne")),IF(F1371=F1370,"ano",IF(F1372=F1373,"ano","ne"))),"ano")</f>
        <v>41</v>
      </c>
      <c r="B1371" s="56">
        <v>45292</v>
      </c>
      <c r="C1371" t="s" s="63">
        <v>66</v>
      </c>
      <c r="D1371" t="s" s="58">
        <v>1952</v>
      </c>
      <c r="E1371" t="s" s="58">
        <v>1701</v>
      </c>
      <c r="F1371" s="59">
        <v>2941</v>
      </c>
      <c r="G1371" t="s" s="58">
        <v>1943</v>
      </c>
      <c r="H1371" s="60">
        <v>2020</v>
      </c>
      <c r="I1371" t="s" s="58">
        <v>1914</v>
      </c>
      <c r="J1371" t="s" s="72">
        <v>482</v>
      </c>
      <c r="K1371" t="s" s="102">
        <v>1915</v>
      </c>
      <c r="L1371" s="36">
        <v>36.34</v>
      </c>
      <c r="M1371" s="60">
        <f>SUM(O1371:X1371)</f>
        <v>0</v>
      </c>
      <c r="N1371" s="36">
        <f>L1371*M1371</f>
        <v>0</v>
      </c>
      <c r="O1371" s="62"/>
      <c r="P1371" s="62"/>
      <c r="Q1371" s="62"/>
      <c r="R1371" s="62"/>
      <c r="S1371" s="62"/>
      <c r="T1371" s="62"/>
      <c r="U1371" s="62"/>
      <c r="V1371" s="62"/>
      <c r="W1371" s="62"/>
      <c r="X1371" s="62"/>
    </row>
    <row r="1372" s="6" customFormat="1" ht="12" customHeight="1">
      <c r="A1372" t="s" s="52">
        <f>IF(E1372=E1373,IF(F1372=F1373,IF(K1372=K1373,"ne",IF(K1373=K1374,"ano","ne")),IF(F1372=F1371,"ano",IF(F1373=F1374,"ano","ne"))),"ano")</f>
        <v>41</v>
      </c>
      <c r="B1372" s="56">
        <v>45292</v>
      </c>
      <c r="C1372" t="s" s="63">
        <v>66</v>
      </c>
      <c r="D1372" t="s" s="58">
        <v>1953</v>
      </c>
      <c r="E1372" t="s" s="58">
        <v>1701</v>
      </c>
      <c r="F1372" s="59">
        <v>2941</v>
      </c>
      <c r="G1372" t="s" s="58">
        <v>1943</v>
      </c>
      <c r="H1372" s="60">
        <v>2020</v>
      </c>
      <c r="I1372" t="s" s="58">
        <v>1914</v>
      </c>
      <c r="J1372" t="s" s="72">
        <v>484</v>
      </c>
      <c r="K1372" t="s" s="102">
        <v>1915</v>
      </c>
      <c r="L1372" s="36">
        <v>36.34</v>
      </c>
      <c r="M1372" s="60">
        <f>SUM(O1372:X1372)</f>
        <v>0</v>
      </c>
      <c r="N1372" s="36">
        <f>L1372*M1372</f>
        <v>0</v>
      </c>
      <c r="O1372" s="62"/>
      <c r="P1372" s="62"/>
      <c r="Q1372" s="62"/>
      <c r="R1372" s="62"/>
      <c r="S1372" s="62"/>
      <c r="T1372" s="62"/>
      <c r="U1372" s="62"/>
      <c r="V1372" s="62"/>
      <c r="W1372" s="62"/>
      <c r="X1372" s="62"/>
    </row>
    <row r="1373" s="6" customFormat="1" ht="12.75" customHeight="1">
      <c r="A1373" t="s" s="52">
        <f>IF(E1373=E1374,IF(F1373=F1374,IF(K1373=K1374,"ne",IF(K1374=K1375,"ano","ne")),IF(F1373=F1372,"ano",IF(F1374=F1375,"ano","ne"))),"ano")</f>
        <v>64</v>
      </c>
      <c r="B1373" s="56">
        <v>45292</v>
      </c>
      <c r="C1373" t="s" s="63">
        <v>66</v>
      </c>
      <c r="D1373" t="s" s="58">
        <v>1954</v>
      </c>
      <c r="E1373" t="s" s="58">
        <v>1701</v>
      </c>
      <c r="F1373" s="59">
        <v>2941</v>
      </c>
      <c r="G1373" t="s" s="58">
        <v>1943</v>
      </c>
      <c r="H1373" s="60">
        <v>2020</v>
      </c>
      <c r="I1373" t="s" s="58">
        <v>1914</v>
      </c>
      <c r="J1373" t="s" s="72">
        <v>490</v>
      </c>
      <c r="K1373" t="s" s="102">
        <v>1915</v>
      </c>
      <c r="L1373" s="36">
        <v>36.34</v>
      </c>
      <c r="M1373" s="60">
        <f>SUM(O1373:X1373)</f>
        <v>0</v>
      </c>
      <c r="N1373" s="36">
        <f>L1373*M1373</f>
        <v>0</v>
      </c>
      <c r="O1373" s="62"/>
      <c r="P1373" s="62"/>
      <c r="Q1373" s="62"/>
      <c r="R1373" s="62"/>
      <c r="S1373" s="62"/>
      <c r="T1373" s="62"/>
      <c r="U1373" s="62"/>
      <c r="V1373" s="62"/>
      <c r="W1373" s="62"/>
      <c r="X1373" s="62"/>
    </row>
    <row r="1374" s="6" customFormat="1" ht="12.75" customHeight="1">
      <c r="A1374" t="s" s="52">
        <f>IF(E1374=E1375,IF(F1374=F1375,IF(K1374=K1375,"ne",IF(K1375=K1376,"ano","ne")),IF(F1374=F1373,"ano",IF(F1375=F1376,"ano","ne"))),"ano")</f>
        <v>41</v>
      </c>
      <c r="B1374" s="56">
        <v>45292</v>
      </c>
      <c r="C1374" t="s" s="63">
        <v>66</v>
      </c>
      <c r="D1374" t="s" s="58">
        <v>1955</v>
      </c>
      <c r="E1374" t="s" s="58">
        <v>1701</v>
      </c>
      <c r="F1374" s="59">
        <v>2941</v>
      </c>
      <c r="G1374" t="s" s="58">
        <v>1943</v>
      </c>
      <c r="H1374" s="60">
        <v>2020</v>
      </c>
      <c r="I1374" t="s" s="58">
        <v>1922</v>
      </c>
      <c r="J1374" t="s" s="72">
        <v>605</v>
      </c>
      <c r="K1374" t="s" s="67">
        <v>1922</v>
      </c>
      <c r="L1374" s="36">
        <v>36.34</v>
      </c>
      <c r="M1374" s="60">
        <f>SUM(O1374:X1374)</f>
        <v>0</v>
      </c>
      <c r="N1374" s="36">
        <f>L1374*M1374</f>
        <v>0</v>
      </c>
      <c r="O1374" s="62"/>
      <c r="P1374" s="62"/>
      <c r="Q1374" s="62"/>
      <c r="R1374" s="62"/>
      <c r="S1374" s="62"/>
      <c r="T1374" s="62"/>
      <c r="U1374" s="62"/>
      <c r="V1374" s="62"/>
      <c r="W1374" s="62"/>
      <c r="X1374" s="62"/>
    </row>
    <row r="1375" s="6" customFormat="1" ht="12" customHeight="1">
      <c r="A1375" t="s" s="52">
        <f>IF(E1375=E1376,IF(F1375=F1376,IF(K1375=K1376,"ne",IF(K1376=K1377,"ano","ne")),IF(F1375=F1374,"ano",IF(F1376=F1377,"ano","ne"))),"ano")</f>
        <v>41</v>
      </c>
      <c r="B1375" s="56">
        <v>45292</v>
      </c>
      <c r="C1375" t="s" s="63">
        <v>66</v>
      </c>
      <c r="D1375" t="s" s="58">
        <v>1956</v>
      </c>
      <c r="E1375" t="s" s="58">
        <v>1701</v>
      </c>
      <c r="F1375" s="59">
        <v>2941</v>
      </c>
      <c r="G1375" t="s" s="58">
        <v>1943</v>
      </c>
      <c r="H1375" s="60">
        <v>2020</v>
      </c>
      <c r="I1375" t="s" s="58">
        <v>1922</v>
      </c>
      <c r="J1375" t="s" s="72">
        <v>504</v>
      </c>
      <c r="K1375" t="s" s="67">
        <v>1922</v>
      </c>
      <c r="L1375" s="36">
        <v>36.34</v>
      </c>
      <c r="M1375" s="60">
        <f>SUM(O1375:X1375)</f>
        <v>0</v>
      </c>
      <c r="N1375" s="36">
        <f>L1375*M1375</f>
        <v>0</v>
      </c>
      <c r="O1375" s="62"/>
      <c r="P1375" s="62"/>
      <c r="Q1375" s="62"/>
      <c r="R1375" s="62"/>
      <c r="S1375" s="62"/>
      <c r="T1375" s="62"/>
      <c r="U1375" s="62"/>
      <c r="V1375" s="62"/>
      <c r="W1375" s="62"/>
      <c r="X1375" s="62"/>
    </row>
    <row r="1376" s="6" customFormat="1" ht="12" customHeight="1">
      <c r="A1376" t="s" s="52">
        <f>IF(E1376=E1377,IF(F1376=F1377,IF(K1376=K1377,"ne",IF(K1377=K1378,"ano","ne")),IF(F1376=F1375,"ano",IF(F1377=F1378,"ano","ne"))),"ano")</f>
        <v>41</v>
      </c>
      <c r="B1376" s="56">
        <v>45292</v>
      </c>
      <c r="C1376" t="s" s="63">
        <v>66</v>
      </c>
      <c r="D1376" t="s" s="58">
        <v>1957</v>
      </c>
      <c r="E1376" t="s" s="58">
        <v>1701</v>
      </c>
      <c r="F1376" s="59">
        <v>2941</v>
      </c>
      <c r="G1376" t="s" s="58">
        <v>1943</v>
      </c>
      <c r="H1376" s="60">
        <v>2020</v>
      </c>
      <c r="I1376" t="s" s="58">
        <v>1922</v>
      </c>
      <c r="J1376" t="s" s="72">
        <v>480</v>
      </c>
      <c r="K1376" t="s" s="67">
        <v>1922</v>
      </c>
      <c r="L1376" s="36">
        <v>36.34</v>
      </c>
      <c r="M1376" s="60">
        <f>SUM(O1376:X1376)</f>
        <v>0</v>
      </c>
      <c r="N1376" s="36">
        <f>L1376*M1376</f>
        <v>0</v>
      </c>
      <c r="O1376" s="62"/>
      <c r="P1376" s="62"/>
      <c r="Q1376" s="62"/>
      <c r="R1376" s="62"/>
      <c r="S1376" s="62"/>
      <c r="T1376" s="62"/>
      <c r="U1376" s="62"/>
      <c r="V1376" s="62"/>
      <c r="W1376" s="62"/>
      <c r="X1376" s="62"/>
    </row>
    <row r="1377" s="6" customFormat="1" ht="12" customHeight="1">
      <c r="A1377" t="s" s="52">
        <f>IF(E1377=E1378,IF(F1377=F1378,IF(K1377=K1378,"ne",IF(K1378=K1379,"ano","ne")),IF(F1377=F1376,"ano",IF(F1378=F1379,"ano","ne"))),"ano")</f>
        <v>41</v>
      </c>
      <c r="B1377" s="56">
        <v>45292</v>
      </c>
      <c r="C1377" t="s" s="63">
        <v>66</v>
      </c>
      <c r="D1377" t="s" s="58">
        <v>1958</v>
      </c>
      <c r="E1377" t="s" s="58">
        <v>1701</v>
      </c>
      <c r="F1377" s="59">
        <v>2941</v>
      </c>
      <c r="G1377" t="s" s="58">
        <v>1943</v>
      </c>
      <c r="H1377" s="60">
        <v>2020</v>
      </c>
      <c r="I1377" t="s" s="58">
        <v>1922</v>
      </c>
      <c r="J1377" t="s" s="72">
        <v>482</v>
      </c>
      <c r="K1377" t="s" s="67">
        <v>1922</v>
      </c>
      <c r="L1377" s="36">
        <v>36.34</v>
      </c>
      <c r="M1377" s="60">
        <f>SUM(O1377:X1377)</f>
        <v>0</v>
      </c>
      <c r="N1377" s="36">
        <f>L1377*M1377</f>
        <v>0</v>
      </c>
      <c r="O1377" s="62"/>
      <c r="P1377" s="62"/>
      <c r="Q1377" s="62"/>
      <c r="R1377" s="62"/>
      <c r="S1377" s="62"/>
      <c r="T1377" s="62"/>
      <c r="U1377" s="62"/>
      <c r="V1377" s="62"/>
      <c r="W1377" s="62"/>
      <c r="X1377" s="62"/>
    </row>
    <row r="1378" s="6" customFormat="1" ht="12" customHeight="1">
      <c r="A1378" t="s" s="52">
        <f>IF(E1378=E1379,IF(F1378=F1379,IF(K1378=K1379,"ne",IF(K1379=K1380,"ano","ne")),IF(F1378=F1377,"ano",IF(F1379=F1380,"ano","ne"))),"ano")</f>
        <v>41</v>
      </c>
      <c r="B1378" s="56">
        <v>45292</v>
      </c>
      <c r="C1378" t="s" s="63">
        <v>66</v>
      </c>
      <c r="D1378" t="s" s="58">
        <v>1959</v>
      </c>
      <c r="E1378" t="s" s="58">
        <v>1701</v>
      </c>
      <c r="F1378" s="59">
        <v>2941</v>
      </c>
      <c r="G1378" t="s" s="58">
        <v>1943</v>
      </c>
      <c r="H1378" s="60">
        <v>2020</v>
      </c>
      <c r="I1378" t="s" s="58">
        <v>1922</v>
      </c>
      <c r="J1378" t="s" s="72">
        <v>484</v>
      </c>
      <c r="K1378" t="s" s="67">
        <v>1922</v>
      </c>
      <c r="L1378" s="36">
        <v>36.34</v>
      </c>
      <c r="M1378" s="60">
        <f>SUM(O1378:X1378)</f>
        <v>0</v>
      </c>
      <c r="N1378" s="36">
        <f>L1378*M1378</f>
        <v>0</v>
      </c>
      <c r="O1378" s="62"/>
      <c r="P1378" s="62"/>
      <c r="Q1378" s="62"/>
      <c r="R1378" s="62"/>
      <c r="S1378" s="62"/>
      <c r="T1378" s="62"/>
      <c r="U1378" s="62"/>
      <c r="V1378" s="62"/>
      <c r="W1378" s="62"/>
      <c r="X1378" s="62"/>
    </row>
    <row r="1379" s="6" customFormat="1" ht="12.75" customHeight="1">
      <c r="A1379" t="s" s="52">
        <f>IF(E1379=E1380,IF(F1379=F1380,IF(K1379=K1380,"ne",IF(K1380=K1381,"ano","ne")),IF(F1379=F1378,"ano",IF(F1380=F1381,"ano","ne"))),"ano")</f>
        <v>64</v>
      </c>
      <c r="B1379" s="56">
        <v>45292</v>
      </c>
      <c r="C1379" t="s" s="63">
        <v>66</v>
      </c>
      <c r="D1379" t="s" s="58">
        <v>1960</v>
      </c>
      <c r="E1379" t="s" s="58">
        <v>1701</v>
      </c>
      <c r="F1379" s="59">
        <v>2941</v>
      </c>
      <c r="G1379" t="s" s="58">
        <v>1943</v>
      </c>
      <c r="H1379" s="60">
        <v>2020</v>
      </c>
      <c r="I1379" t="s" s="58">
        <v>1922</v>
      </c>
      <c r="J1379" t="s" s="72">
        <v>490</v>
      </c>
      <c r="K1379" t="s" s="67">
        <v>1922</v>
      </c>
      <c r="L1379" s="36">
        <v>36.34</v>
      </c>
      <c r="M1379" s="60">
        <f>SUM(O1379:X1379)</f>
        <v>0</v>
      </c>
      <c r="N1379" s="36">
        <f>L1379*M1379</f>
        <v>0</v>
      </c>
      <c r="O1379" s="62"/>
      <c r="P1379" s="62"/>
      <c r="Q1379" s="62"/>
      <c r="R1379" s="62"/>
      <c r="S1379" s="62"/>
      <c r="T1379" s="62"/>
      <c r="U1379" s="62"/>
      <c r="V1379" s="62"/>
      <c r="W1379" s="62"/>
      <c r="X1379" s="62"/>
    </row>
    <row r="1380" s="6" customFormat="1" ht="12.75" customHeight="1">
      <c r="A1380" t="s" s="52">
        <f>IF(E1380=E1381,IF(F1380=F1381,IF(K1380=K1381,"ne",IF(K1381=K1382,"ano","ne")),IF(F1380=F1379,"ano",IF(F1381=F1382,"ano","ne"))),"ano")</f>
        <v>41</v>
      </c>
      <c r="B1380" s="56">
        <v>45292</v>
      </c>
      <c r="C1380" t="s" s="63">
        <v>66</v>
      </c>
      <c r="D1380" t="s" s="58">
        <v>1961</v>
      </c>
      <c r="E1380" t="s" s="58">
        <v>1701</v>
      </c>
      <c r="F1380" s="59">
        <v>2941</v>
      </c>
      <c r="G1380" t="s" s="58">
        <v>1943</v>
      </c>
      <c r="H1380" s="60">
        <v>2020</v>
      </c>
      <c r="I1380" t="s" s="58">
        <v>1475</v>
      </c>
      <c r="J1380" t="s" s="72">
        <v>605</v>
      </c>
      <c r="K1380" t="s" s="126">
        <v>1476</v>
      </c>
      <c r="L1380" s="36">
        <v>36.34</v>
      </c>
      <c r="M1380" s="60">
        <f>SUM(O1380:X1380)</f>
        <v>0</v>
      </c>
      <c r="N1380" s="36">
        <f>L1380*M1380</f>
        <v>0</v>
      </c>
      <c r="O1380" s="62"/>
      <c r="P1380" s="62"/>
      <c r="Q1380" s="62"/>
      <c r="R1380" s="62"/>
      <c r="S1380" s="62"/>
      <c r="T1380" s="62"/>
      <c r="U1380" s="62"/>
      <c r="V1380" s="62"/>
      <c r="W1380" s="62"/>
      <c r="X1380" s="62"/>
    </row>
    <row r="1381" s="6" customFormat="1" ht="12" customHeight="1">
      <c r="A1381" t="s" s="52">
        <f>IF(E1381=E1382,IF(F1381=F1382,IF(K1381=K1382,"ne",IF(K1382=K1383,"ano","ne")),IF(F1381=F1380,"ano",IF(F1382=F1383,"ano","ne"))),"ano")</f>
        <v>41</v>
      </c>
      <c r="B1381" s="56">
        <v>45292</v>
      </c>
      <c r="C1381" t="s" s="63">
        <v>66</v>
      </c>
      <c r="D1381" t="s" s="58">
        <v>1962</v>
      </c>
      <c r="E1381" t="s" s="58">
        <v>1701</v>
      </c>
      <c r="F1381" s="59">
        <v>2941</v>
      </c>
      <c r="G1381" t="s" s="58">
        <v>1943</v>
      </c>
      <c r="H1381" s="60">
        <v>2020</v>
      </c>
      <c r="I1381" t="s" s="58">
        <v>1475</v>
      </c>
      <c r="J1381" t="s" s="72">
        <v>504</v>
      </c>
      <c r="K1381" t="s" s="126">
        <v>1476</v>
      </c>
      <c r="L1381" s="36">
        <v>36.34</v>
      </c>
      <c r="M1381" s="60">
        <f>SUM(O1381:X1381)</f>
        <v>0</v>
      </c>
      <c r="N1381" s="36">
        <f>L1381*M1381</f>
        <v>0</v>
      </c>
      <c r="O1381" s="62"/>
      <c r="P1381" s="62"/>
      <c r="Q1381" s="62"/>
      <c r="R1381" s="62"/>
      <c r="S1381" s="62"/>
      <c r="T1381" s="62"/>
      <c r="U1381" s="62"/>
      <c r="V1381" s="62"/>
      <c r="W1381" s="62"/>
      <c r="X1381" s="62"/>
    </row>
    <row r="1382" s="6" customFormat="1" ht="12" customHeight="1">
      <c r="A1382" t="s" s="52">
        <f>IF(E1382=E1383,IF(F1382=F1383,IF(K1382=K1383,"ne",IF(K1383=K1384,"ano","ne")),IF(F1382=F1381,"ano",IF(F1383=F1384,"ano","ne"))),"ano")</f>
        <v>41</v>
      </c>
      <c r="B1382" s="56">
        <v>45292</v>
      </c>
      <c r="C1382" t="s" s="63">
        <v>66</v>
      </c>
      <c r="D1382" t="s" s="58">
        <v>1963</v>
      </c>
      <c r="E1382" t="s" s="58">
        <v>1701</v>
      </c>
      <c r="F1382" s="59">
        <v>2941</v>
      </c>
      <c r="G1382" t="s" s="58">
        <v>1943</v>
      </c>
      <c r="H1382" s="60">
        <v>2020</v>
      </c>
      <c r="I1382" t="s" s="58">
        <v>1475</v>
      </c>
      <c r="J1382" t="s" s="72">
        <v>480</v>
      </c>
      <c r="K1382" t="s" s="126">
        <v>1476</v>
      </c>
      <c r="L1382" s="36">
        <v>36.34</v>
      </c>
      <c r="M1382" s="60">
        <f>SUM(O1382:X1382)</f>
        <v>0</v>
      </c>
      <c r="N1382" s="36">
        <f>L1382*M1382</f>
        <v>0</v>
      </c>
      <c r="O1382" s="62"/>
      <c r="P1382" s="62"/>
      <c r="Q1382" s="62"/>
      <c r="R1382" s="62"/>
      <c r="S1382" s="62"/>
      <c r="T1382" s="62"/>
      <c r="U1382" s="62"/>
      <c r="V1382" s="62"/>
      <c r="W1382" s="62"/>
      <c r="X1382" s="62"/>
    </row>
    <row r="1383" s="6" customFormat="1" ht="12" customHeight="1">
      <c r="A1383" t="s" s="52">
        <f>IF(E1383=E1384,IF(F1383=F1384,IF(K1383=K1384,"ne",IF(K1384=K1385,"ano","ne")),IF(F1383=F1382,"ano",IF(F1384=F1385,"ano","ne"))),"ano")</f>
        <v>41</v>
      </c>
      <c r="B1383" s="56">
        <v>45292</v>
      </c>
      <c r="C1383" t="s" s="63">
        <v>66</v>
      </c>
      <c r="D1383" t="s" s="58">
        <v>1964</v>
      </c>
      <c r="E1383" t="s" s="58">
        <v>1701</v>
      </c>
      <c r="F1383" s="59">
        <v>2941</v>
      </c>
      <c r="G1383" t="s" s="58">
        <v>1943</v>
      </c>
      <c r="H1383" s="60">
        <v>2020</v>
      </c>
      <c r="I1383" t="s" s="58">
        <v>1475</v>
      </c>
      <c r="J1383" t="s" s="72">
        <v>482</v>
      </c>
      <c r="K1383" t="s" s="126">
        <v>1476</v>
      </c>
      <c r="L1383" s="36">
        <v>36.34</v>
      </c>
      <c r="M1383" s="60">
        <f>SUM(O1383:X1383)</f>
        <v>0</v>
      </c>
      <c r="N1383" s="36">
        <f>L1383*M1383</f>
        <v>0</v>
      </c>
      <c r="O1383" s="62"/>
      <c r="P1383" s="62"/>
      <c r="Q1383" s="62"/>
      <c r="R1383" s="62"/>
      <c r="S1383" s="62"/>
      <c r="T1383" s="62"/>
      <c r="U1383" s="62"/>
      <c r="V1383" s="62"/>
      <c r="W1383" s="62"/>
      <c r="X1383" s="62"/>
    </row>
    <row r="1384" s="6" customFormat="1" ht="12" customHeight="1">
      <c r="A1384" t="s" s="52">
        <f>IF(E1384=E1385,IF(F1384=F1385,IF(K1384=K1385,"ne",IF(K1385=K1386,"ano","ne")),IF(F1384=F1383,"ano",IF(F1385=F1386,"ano","ne"))),"ano")</f>
        <v>41</v>
      </c>
      <c r="B1384" s="56">
        <v>45292</v>
      </c>
      <c r="C1384" t="s" s="63">
        <v>66</v>
      </c>
      <c r="D1384" t="s" s="58">
        <v>1965</v>
      </c>
      <c r="E1384" t="s" s="58">
        <v>1701</v>
      </c>
      <c r="F1384" s="59">
        <v>2941</v>
      </c>
      <c r="G1384" t="s" s="58">
        <v>1943</v>
      </c>
      <c r="H1384" s="60">
        <v>2020</v>
      </c>
      <c r="I1384" t="s" s="58">
        <v>1475</v>
      </c>
      <c r="J1384" t="s" s="72">
        <v>484</v>
      </c>
      <c r="K1384" t="s" s="126">
        <v>1476</v>
      </c>
      <c r="L1384" s="36">
        <v>36.34</v>
      </c>
      <c r="M1384" s="60">
        <f>SUM(O1384:X1384)</f>
        <v>0</v>
      </c>
      <c r="N1384" s="36">
        <f>L1384*M1384</f>
        <v>0</v>
      </c>
      <c r="O1384" s="62"/>
      <c r="P1384" s="62"/>
      <c r="Q1384" s="62"/>
      <c r="R1384" s="62"/>
      <c r="S1384" s="62"/>
      <c r="T1384" s="62"/>
      <c r="U1384" s="62"/>
      <c r="V1384" s="62"/>
      <c r="W1384" s="62"/>
      <c r="X1384" s="62"/>
    </row>
    <row r="1385" s="6" customFormat="1" ht="12.75" customHeight="1">
      <c r="A1385" t="s" s="52">
        <f>IF(E1385=E1386,IF(F1385=F1386,IF(K1385=K1386,"ne",IF(K1386=K1387,"ano","ne")),IF(F1385=F1384,"ano",IF(F1386=F1387,"ano","ne"))),"ano")</f>
        <v>64</v>
      </c>
      <c r="B1385" s="56">
        <v>45292</v>
      </c>
      <c r="C1385" t="s" s="63">
        <v>66</v>
      </c>
      <c r="D1385" t="s" s="58">
        <v>1966</v>
      </c>
      <c r="E1385" t="s" s="58">
        <v>1701</v>
      </c>
      <c r="F1385" s="59">
        <v>2941</v>
      </c>
      <c r="G1385" t="s" s="58">
        <v>1943</v>
      </c>
      <c r="H1385" s="60">
        <v>2020</v>
      </c>
      <c r="I1385" t="s" s="58">
        <v>1475</v>
      </c>
      <c r="J1385" t="s" s="72">
        <v>490</v>
      </c>
      <c r="K1385" t="s" s="126">
        <v>1476</v>
      </c>
      <c r="L1385" s="36">
        <v>36.34</v>
      </c>
      <c r="M1385" s="60">
        <f>SUM(O1385:X1385)</f>
        <v>0</v>
      </c>
      <c r="N1385" s="36">
        <f>L1385*M1385</f>
        <v>0</v>
      </c>
      <c r="O1385" s="62"/>
      <c r="P1385" s="62"/>
      <c r="Q1385" s="62"/>
      <c r="R1385" s="62"/>
      <c r="S1385" s="62"/>
      <c r="T1385" s="62"/>
      <c r="U1385" s="62"/>
      <c r="V1385" s="62"/>
      <c r="W1385" s="62"/>
      <c r="X1385" s="62"/>
    </row>
    <row r="1386" s="6" customFormat="1" ht="12.75" customHeight="1">
      <c r="A1386" t="s" s="52">
        <f>IF(E1386=E1387,IF(F1386=F1387,IF(K1386=K1387,"ne",IF(K1387=K1388,"ano","ne")),IF(F1386=F1385,"ano",IF(F1387=F1388,"ano","ne"))),"ano")</f>
        <v>41</v>
      </c>
      <c r="B1386" s="56">
        <v>45292</v>
      </c>
      <c r="C1386" t="s" s="63">
        <v>66</v>
      </c>
      <c r="D1386" t="s" s="58">
        <v>1967</v>
      </c>
      <c r="E1386" t="s" s="58">
        <v>1701</v>
      </c>
      <c r="F1386" s="59">
        <v>2941</v>
      </c>
      <c r="G1386" t="s" s="58">
        <v>1943</v>
      </c>
      <c r="H1386" s="60">
        <v>2020</v>
      </c>
      <c r="I1386" t="s" s="58">
        <v>1935</v>
      </c>
      <c r="J1386" t="s" s="72">
        <v>605</v>
      </c>
      <c r="K1386" t="s" s="116">
        <v>1936</v>
      </c>
      <c r="L1386" s="36">
        <v>36.34</v>
      </c>
      <c r="M1386" s="60">
        <f>SUM(O1386:X1386)</f>
        <v>0</v>
      </c>
      <c r="N1386" s="36">
        <f>L1386*M1386</f>
        <v>0</v>
      </c>
      <c r="O1386" s="62"/>
      <c r="P1386" s="62"/>
      <c r="Q1386" s="62"/>
      <c r="R1386" s="62"/>
      <c r="S1386" s="62"/>
      <c r="T1386" s="62"/>
      <c r="U1386" s="62"/>
      <c r="V1386" s="62"/>
      <c r="W1386" s="62"/>
      <c r="X1386" s="62"/>
    </row>
    <row r="1387" s="6" customFormat="1" ht="12" customHeight="1">
      <c r="A1387" t="s" s="52">
        <f>IF(E1387=E1388,IF(F1387=F1388,IF(K1387=K1388,"ne",IF(K1388=K1389,"ano","ne")),IF(F1387=F1386,"ano",IF(F1388=F1389,"ano","ne"))),"ano")</f>
        <v>41</v>
      </c>
      <c r="B1387" s="56">
        <v>45292</v>
      </c>
      <c r="C1387" t="s" s="63">
        <v>66</v>
      </c>
      <c r="D1387" t="s" s="58">
        <v>1968</v>
      </c>
      <c r="E1387" t="s" s="58">
        <v>1701</v>
      </c>
      <c r="F1387" s="59">
        <v>2941</v>
      </c>
      <c r="G1387" t="s" s="58">
        <v>1943</v>
      </c>
      <c r="H1387" s="60">
        <v>2020</v>
      </c>
      <c r="I1387" t="s" s="58">
        <v>1935</v>
      </c>
      <c r="J1387" t="s" s="72">
        <v>504</v>
      </c>
      <c r="K1387" t="s" s="116">
        <v>1936</v>
      </c>
      <c r="L1387" s="36">
        <v>36.34</v>
      </c>
      <c r="M1387" s="60">
        <f>SUM(O1387:X1387)</f>
        <v>0</v>
      </c>
      <c r="N1387" s="36">
        <f>L1387*M1387</f>
        <v>0</v>
      </c>
      <c r="O1387" s="62"/>
      <c r="P1387" s="62"/>
      <c r="Q1387" s="62"/>
      <c r="R1387" s="62"/>
      <c r="S1387" s="62"/>
      <c r="T1387" s="62"/>
      <c r="U1387" s="62"/>
      <c r="V1387" s="62"/>
      <c r="W1387" s="62"/>
      <c r="X1387" s="62"/>
    </row>
    <row r="1388" s="6" customFormat="1" ht="12" customHeight="1">
      <c r="A1388" t="s" s="52">
        <f>IF(E1388=E1389,IF(F1388=F1389,IF(K1388=K1389,"ne",IF(K1389=K1390,"ano","ne")),IF(F1388=F1387,"ano",IF(F1389=F1390,"ano","ne"))),"ano")</f>
        <v>41</v>
      </c>
      <c r="B1388" s="56">
        <v>45292</v>
      </c>
      <c r="C1388" t="s" s="63">
        <v>66</v>
      </c>
      <c r="D1388" t="s" s="58">
        <v>1969</v>
      </c>
      <c r="E1388" t="s" s="58">
        <v>1701</v>
      </c>
      <c r="F1388" s="59">
        <v>2941</v>
      </c>
      <c r="G1388" t="s" s="58">
        <v>1943</v>
      </c>
      <c r="H1388" s="60">
        <v>2020</v>
      </c>
      <c r="I1388" t="s" s="58">
        <v>1935</v>
      </c>
      <c r="J1388" t="s" s="72">
        <v>480</v>
      </c>
      <c r="K1388" t="s" s="116">
        <v>1936</v>
      </c>
      <c r="L1388" s="36">
        <v>36.34</v>
      </c>
      <c r="M1388" s="60">
        <f>SUM(O1388:X1388)</f>
        <v>0</v>
      </c>
      <c r="N1388" s="36">
        <f>L1388*M1388</f>
        <v>0</v>
      </c>
      <c r="O1388" s="62"/>
      <c r="P1388" s="62"/>
      <c r="Q1388" s="62"/>
      <c r="R1388" s="62"/>
      <c r="S1388" s="62"/>
      <c r="T1388" s="62"/>
      <c r="U1388" s="62"/>
      <c r="V1388" s="62"/>
      <c r="W1388" s="62"/>
      <c r="X1388" s="62"/>
    </row>
    <row r="1389" s="6" customFormat="1" ht="12" customHeight="1">
      <c r="A1389" t="s" s="52">
        <f>IF(E1389=E1390,IF(F1389=F1390,IF(K1389=K1390,"ne",IF(K1390=K1391,"ano","ne")),IF(F1389=F1388,"ano",IF(F1390=F1391,"ano","ne"))),"ano")</f>
        <v>41</v>
      </c>
      <c r="B1389" s="56">
        <v>45292</v>
      </c>
      <c r="C1389" t="s" s="63">
        <v>66</v>
      </c>
      <c r="D1389" t="s" s="58">
        <v>1970</v>
      </c>
      <c r="E1389" t="s" s="58">
        <v>1701</v>
      </c>
      <c r="F1389" s="59">
        <v>2941</v>
      </c>
      <c r="G1389" t="s" s="58">
        <v>1943</v>
      </c>
      <c r="H1389" s="60">
        <v>2020</v>
      </c>
      <c r="I1389" t="s" s="58">
        <v>1935</v>
      </c>
      <c r="J1389" t="s" s="72">
        <v>482</v>
      </c>
      <c r="K1389" t="s" s="116">
        <v>1936</v>
      </c>
      <c r="L1389" s="36">
        <v>36.34</v>
      </c>
      <c r="M1389" s="60">
        <f>SUM(O1389:X1389)</f>
        <v>0</v>
      </c>
      <c r="N1389" s="36">
        <f>L1389*M1389</f>
        <v>0</v>
      </c>
      <c r="O1389" s="62"/>
      <c r="P1389" s="62"/>
      <c r="Q1389" s="62"/>
      <c r="R1389" s="62"/>
      <c r="S1389" s="62"/>
      <c r="T1389" s="62"/>
      <c r="U1389" s="62"/>
      <c r="V1389" s="62"/>
      <c r="W1389" s="62"/>
      <c r="X1389" s="62"/>
    </row>
    <row r="1390" s="6" customFormat="1" ht="12" customHeight="1">
      <c r="A1390" t="s" s="52">
        <f>IF(E1390=E1391,IF(F1390=F1391,IF(K1390=K1391,"ne",IF(K1391=K1392,"ano","ne")),IF(F1390=F1389,"ano",IF(F1391=F1392,"ano","ne"))),"ano")</f>
        <v>41</v>
      </c>
      <c r="B1390" s="56">
        <v>45292</v>
      </c>
      <c r="C1390" t="s" s="63">
        <v>66</v>
      </c>
      <c r="D1390" t="s" s="58">
        <v>1971</v>
      </c>
      <c r="E1390" t="s" s="58">
        <v>1701</v>
      </c>
      <c r="F1390" s="59">
        <v>2941</v>
      </c>
      <c r="G1390" t="s" s="58">
        <v>1943</v>
      </c>
      <c r="H1390" s="60">
        <v>2020</v>
      </c>
      <c r="I1390" t="s" s="58">
        <v>1935</v>
      </c>
      <c r="J1390" t="s" s="72">
        <v>484</v>
      </c>
      <c r="K1390" t="s" s="116">
        <v>1936</v>
      </c>
      <c r="L1390" s="36">
        <v>36.34</v>
      </c>
      <c r="M1390" s="60">
        <f>SUM(O1390:X1390)</f>
        <v>0</v>
      </c>
      <c r="N1390" s="36">
        <f>L1390*M1390</f>
        <v>0</v>
      </c>
      <c r="O1390" s="62"/>
      <c r="P1390" s="62"/>
      <c r="Q1390" s="62"/>
      <c r="R1390" s="62"/>
      <c r="S1390" s="62"/>
      <c r="T1390" s="62"/>
      <c r="U1390" s="62"/>
      <c r="V1390" s="62"/>
      <c r="W1390" s="62"/>
      <c r="X1390" s="62"/>
    </row>
    <row r="1391" s="6" customFormat="1" ht="12.75" customHeight="1">
      <c r="A1391" t="s" s="52">
        <f>IF(E1391=E1392,IF(F1391=F1392,IF(K1391=K1392,"ne",IF(K1392=K1393,"ano","ne")),IF(F1391=F1390,"ano",IF(F1392=F1393,"ano","ne"))),"ano")</f>
        <v>64</v>
      </c>
      <c r="B1391" s="56">
        <v>45292</v>
      </c>
      <c r="C1391" t="s" s="63">
        <v>66</v>
      </c>
      <c r="D1391" t="s" s="58">
        <v>1972</v>
      </c>
      <c r="E1391" t="s" s="58">
        <v>1701</v>
      </c>
      <c r="F1391" s="59">
        <v>2941</v>
      </c>
      <c r="G1391" t="s" s="58">
        <v>1943</v>
      </c>
      <c r="H1391" s="60">
        <v>2020</v>
      </c>
      <c r="I1391" t="s" s="58">
        <v>1935</v>
      </c>
      <c r="J1391" t="s" s="72">
        <v>490</v>
      </c>
      <c r="K1391" t="s" s="116">
        <v>1936</v>
      </c>
      <c r="L1391" s="36">
        <v>36.34</v>
      </c>
      <c r="M1391" s="60">
        <f>SUM(O1391:X1391)</f>
        <v>0</v>
      </c>
      <c r="N1391" s="36">
        <f>L1391*M1391</f>
        <v>0</v>
      </c>
      <c r="O1391" s="62"/>
      <c r="P1391" s="62"/>
      <c r="Q1391" s="62"/>
      <c r="R1391" s="62"/>
      <c r="S1391" s="62"/>
      <c r="T1391" s="62"/>
      <c r="U1391" s="62"/>
      <c r="V1391" s="62"/>
      <c r="W1391" s="62"/>
      <c r="X1391" s="62"/>
    </row>
    <row r="1392" s="6" customFormat="1" ht="12.75" customHeight="1">
      <c r="A1392" t="s" s="52">
        <f>IF(E1392=E1393,IF(F1392=F1393,IF(K1392=K1393,"ne",IF(K1393=K1394,"ano","ne")),IF(F1392=F1391,"ano",IF(F1393=F1394,"ano","ne"))),"ano")</f>
        <v>41</v>
      </c>
      <c r="B1392" s="56">
        <v>45292</v>
      </c>
      <c r="C1392" t="s" s="63">
        <v>66</v>
      </c>
      <c r="D1392" t="s" s="58">
        <v>1973</v>
      </c>
      <c r="E1392" t="s" s="58">
        <v>1701</v>
      </c>
      <c r="F1392" s="59">
        <v>4571</v>
      </c>
      <c r="G1392" t="s" s="58">
        <v>1974</v>
      </c>
      <c r="H1392" s="60">
        <v>2021</v>
      </c>
      <c r="I1392" t="s" s="58">
        <v>1797</v>
      </c>
      <c r="J1392" t="s" s="72">
        <v>504</v>
      </c>
      <c r="K1392" t="s" s="112">
        <v>1798</v>
      </c>
      <c r="L1392" s="36">
        <v>22.7</v>
      </c>
      <c r="M1392" s="60">
        <f>SUM(O1392:X1392)</f>
        <v>0</v>
      </c>
      <c r="N1392" s="36">
        <f>L1392*M1392</f>
        <v>0</v>
      </c>
      <c r="O1392" s="62"/>
      <c r="P1392" s="62"/>
      <c r="Q1392" s="62"/>
      <c r="R1392" s="62"/>
      <c r="S1392" s="62"/>
      <c r="T1392" s="62"/>
      <c r="U1392" s="62"/>
      <c r="V1392" s="62"/>
      <c r="W1392" s="62"/>
      <c r="X1392" s="62"/>
    </row>
    <row r="1393" s="6" customFormat="1" ht="12" customHeight="1">
      <c r="A1393" t="s" s="52">
        <f>IF(E1393=E1394,IF(F1393=F1394,IF(K1393=K1394,"ne",IF(K1394=K1395,"ano","ne")),IF(F1393=F1392,"ano",IF(F1394=F1395,"ano","ne"))),"ano")</f>
        <v>41</v>
      </c>
      <c r="B1393" s="56">
        <v>45292</v>
      </c>
      <c r="C1393" t="s" s="63">
        <v>66</v>
      </c>
      <c r="D1393" t="s" s="58">
        <v>1975</v>
      </c>
      <c r="E1393" t="s" s="58">
        <v>1701</v>
      </c>
      <c r="F1393" s="59">
        <v>4571</v>
      </c>
      <c r="G1393" t="s" s="58">
        <v>1974</v>
      </c>
      <c r="H1393" s="60">
        <v>2021</v>
      </c>
      <c r="I1393" t="s" s="58">
        <v>1797</v>
      </c>
      <c r="J1393" t="s" s="72">
        <v>480</v>
      </c>
      <c r="K1393" t="s" s="112">
        <v>1798</v>
      </c>
      <c r="L1393" s="36">
        <v>22.7</v>
      </c>
      <c r="M1393" s="60">
        <f>SUM(O1393:X1393)</f>
        <v>0</v>
      </c>
      <c r="N1393" s="36">
        <f>L1393*M1393</f>
        <v>0</v>
      </c>
      <c r="O1393" s="62"/>
      <c r="P1393" s="62"/>
      <c r="Q1393" s="62"/>
      <c r="R1393" s="62"/>
      <c r="S1393" s="62"/>
      <c r="T1393" s="62"/>
      <c r="U1393" s="62"/>
      <c r="V1393" s="62"/>
      <c r="W1393" s="62"/>
      <c r="X1393" s="62"/>
    </row>
    <row r="1394" s="6" customFormat="1" ht="12" customHeight="1">
      <c r="A1394" t="s" s="52">
        <f>IF(E1394=E1395,IF(F1394=F1395,IF(K1394=K1395,"ne",IF(K1395=K1396,"ano","ne")),IF(F1394=F1393,"ano",IF(F1395=F1396,"ano","ne"))),"ano")</f>
        <v>41</v>
      </c>
      <c r="B1394" s="56">
        <v>45292</v>
      </c>
      <c r="C1394" t="s" s="63">
        <v>66</v>
      </c>
      <c r="D1394" t="s" s="58">
        <v>1976</v>
      </c>
      <c r="E1394" t="s" s="58">
        <v>1701</v>
      </c>
      <c r="F1394" s="59">
        <v>4571</v>
      </c>
      <c r="G1394" t="s" s="58">
        <v>1974</v>
      </c>
      <c r="H1394" s="60">
        <v>2021</v>
      </c>
      <c r="I1394" t="s" s="58">
        <v>1797</v>
      </c>
      <c r="J1394" t="s" s="72">
        <v>482</v>
      </c>
      <c r="K1394" t="s" s="112">
        <v>1798</v>
      </c>
      <c r="L1394" s="36">
        <v>22.7</v>
      </c>
      <c r="M1394" s="60">
        <f>SUM(O1394:X1394)</f>
        <v>0</v>
      </c>
      <c r="N1394" s="36">
        <f>L1394*M1394</f>
        <v>0</v>
      </c>
      <c r="O1394" s="62"/>
      <c r="P1394" s="62"/>
      <c r="Q1394" s="62"/>
      <c r="R1394" s="62"/>
      <c r="S1394" s="62"/>
      <c r="T1394" s="62"/>
      <c r="U1394" s="62"/>
      <c r="V1394" s="62"/>
      <c r="W1394" s="62"/>
      <c r="X1394" s="62"/>
    </row>
    <row r="1395" s="6" customFormat="1" ht="12" customHeight="1">
      <c r="A1395" t="s" s="52">
        <f>IF(E1395=E1396,IF(F1395=F1396,IF(K1395=K1396,"ne",IF(K1396=K1397,"ano","ne")),IF(F1395=F1394,"ano",IF(F1396=F1397,"ano","ne"))),"ano")</f>
        <v>41</v>
      </c>
      <c r="B1395" s="56">
        <v>45292</v>
      </c>
      <c r="C1395" t="s" s="63">
        <v>66</v>
      </c>
      <c r="D1395" t="s" s="58">
        <v>1977</v>
      </c>
      <c r="E1395" t="s" s="58">
        <v>1701</v>
      </c>
      <c r="F1395" s="59">
        <v>4571</v>
      </c>
      <c r="G1395" t="s" s="58">
        <v>1974</v>
      </c>
      <c r="H1395" s="60">
        <v>2021</v>
      </c>
      <c r="I1395" t="s" s="58">
        <v>1797</v>
      </c>
      <c r="J1395" t="s" s="72">
        <v>484</v>
      </c>
      <c r="K1395" t="s" s="112">
        <v>1798</v>
      </c>
      <c r="L1395" s="36">
        <v>22.7</v>
      </c>
      <c r="M1395" s="60">
        <f>SUM(O1395:X1395)</f>
        <v>0</v>
      </c>
      <c r="N1395" s="36">
        <f>L1395*M1395</f>
        <v>0</v>
      </c>
      <c r="O1395" s="62"/>
      <c r="P1395" s="62"/>
      <c r="Q1395" s="62"/>
      <c r="R1395" s="62"/>
      <c r="S1395" s="62"/>
      <c r="T1395" s="62"/>
      <c r="U1395" s="62"/>
      <c r="V1395" s="62"/>
      <c r="W1395" s="62"/>
      <c r="X1395" s="62"/>
    </row>
    <row r="1396" s="6" customFormat="1" ht="12.75" customHeight="1">
      <c r="A1396" t="s" s="52">
        <f>IF(E1396=E1397,IF(F1396=F1397,IF(K1396=K1397,"ne",IF(K1397=K1398,"ano","ne")),IF(F1396=F1395,"ano",IF(F1397=F1398,"ano","ne"))),"ano")</f>
        <v>64</v>
      </c>
      <c r="B1396" s="56">
        <v>45292</v>
      </c>
      <c r="C1396" t="s" s="63">
        <v>66</v>
      </c>
      <c r="D1396" t="s" s="58">
        <v>1978</v>
      </c>
      <c r="E1396" t="s" s="58">
        <v>1701</v>
      </c>
      <c r="F1396" s="59">
        <v>4571</v>
      </c>
      <c r="G1396" t="s" s="58">
        <v>1974</v>
      </c>
      <c r="H1396" s="60">
        <v>2021</v>
      </c>
      <c r="I1396" t="s" s="58">
        <v>1797</v>
      </c>
      <c r="J1396" t="s" s="72">
        <v>490</v>
      </c>
      <c r="K1396" t="s" s="112">
        <v>1798</v>
      </c>
      <c r="L1396" s="36">
        <v>22.7</v>
      </c>
      <c r="M1396" s="60">
        <f>SUM(O1396:X1396)</f>
        <v>0</v>
      </c>
      <c r="N1396" s="36">
        <f>L1396*M1396</f>
        <v>0</v>
      </c>
      <c r="O1396" s="62"/>
      <c r="P1396" s="62"/>
      <c r="Q1396" s="62"/>
      <c r="R1396" s="62"/>
      <c r="S1396" s="62"/>
      <c r="T1396" s="62"/>
      <c r="U1396" s="62"/>
      <c r="V1396" s="62"/>
      <c r="W1396" s="62"/>
      <c r="X1396" s="62"/>
    </row>
    <row r="1397" s="6" customFormat="1" ht="12.75" customHeight="1">
      <c r="A1397" t="s" s="52">
        <f>IF(E1397=E1398,IF(F1397=F1398,IF(K1397=K1398,"ne",IF(K1398=K1399,"ano","ne")),IF(F1397=F1396,"ano",IF(F1398=F1399,"ano","ne"))),"ano")</f>
        <v>41</v>
      </c>
      <c r="B1397" s="56">
        <v>45292</v>
      </c>
      <c r="C1397" t="s" s="63">
        <v>66</v>
      </c>
      <c r="D1397" t="s" s="58">
        <v>1979</v>
      </c>
      <c r="E1397" t="s" s="58">
        <v>1701</v>
      </c>
      <c r="F1397" s="59">
        <v>4571</v>
      </c>
      <c r="G1397" t="s" s="58">
        <v>1974</v>
      </c>
      <c r="H1397" s="60">
        <v>2021</v>
      </c>
      <c r="I1397" t="s" s="58">
        <v>1914</v>
      </c>
      <c r="J1397" t="s" s="72">
        <v>504</v>
      </c>
      <c r="K1397" t="s" s="102">
        <v>1915</v>
      </c>
      <c r="L1397" s="36">
        <v>22.7</v>
      </c>
      <c r="M1397" s="60">
        <f>SUM(O1397:X1397)</f>
        <v>0</v>
      </c>
      <c r="N1397" s="36">
        <f>L1397*M1397</f>
        <v>0</v>
      </c>
      <c r="O1397" s="62"/>
      <c r="P1397" s="62"/>
      <c r="Q1397" s="62"/>
      <c r="R1397" s="62"/>
      <c r="S1397" s="62"/>
      <c r="T1397" s="62"/>
      <c r="U1397" s="62"/>
      <c r="V1397" s="62"/>
      <c r="W1397" s="62"/>
      <c r="X1397" s="62"/>
    </row>
    <row r="1398" s="6" customFormat="1" ht="12" customHeight="1">
      <c r="A1398" t="s" s="52">
        <f>IF(E1398=E1399,IF(F1398=F1399,IF(K1398=K1399,"ne",IF(K1399=K1400,"ano","ne")),IF(F1398=F1397,"ano",IF(F1399=F1400,"ano","ne"))),"ano")</f>
        <v>41</v>
      </c>
      <c r="B1398" s="56">
        <v>45292</v>
      </c>
      <c r="C1398" t="s" s="63">
        <v>66</v>
      </c>
      <c r="D1398" t="s" s="58">
        <v>1980</v>
      </c>
      <c r="E1398" t="s" s="58">
        <v>1701</v>
      </c>
      <c r="F1398" s="59">
        <v>4571</v>
      </c>
      <c r="G1398" t="s" s="58">
        <v>1974</v>
      </c>
      <c r="H1398" s="60">
        <v>2021</v>
      </c>
      <c r="I1398" t="s" s="58">
        <v>1914</v>
      </c>
      <c r="J1398" t="s" s="72">
        <v>480</v>
      </c>
      <c r="K1398" t="s" s="102">
        <v>1915</v>
      </c>
      <c r="L1398" s="36">
        <v>22.7</v>
      </c>
      <c r="M1398" s="60">
        <f>SUM(O1398:X1398)</f>
        <v>0</v>
      </c>
      <c r="N1398" s="36">
        <f>L1398*M1398</f>
        <v>0</v>
      </c>
      <c r="O1398" s="62"/>
      <c r="P1398" s="62"/>
      <c r="Q1398" s="62"/>
      <c r="R1398" s="62"/>
      <c r="S1398" s="62"/>
      <c r="T1398" s="62"/>
      <c r="U1398" s="62"/>
      <c r="V1398" s="62"/>
      <c r="W1398" s="62"/>
      <c r="X1398" s="62"/>
    </row>
    <row r="1399" s="6" customFormat="1" ht="12" customHeight="1">
      <c r="A1399" t="s" s="52">
        <f>IF(E1399=E1400,IF(F1399=F1400,IF(K1399=K1400,"ne",IF(K1400=K1401,"ano","ne")),IF(F1399=F1398,"ano",IF(F1400=F1401,"ano","ne"))),"ano")</f>
        <v>41</v>
      </c>
      <c r="B1399" s="56">
        <v>45292</v>
      </c>
      <c r="C1399" t="s" s="63">
        <v>66</v>
      </c>
      <c r="D1399" t="s" s="58">
        <v>1981</v>
      </c>
      <c r="E1399" t="s" s="58">
        <v>1701</v>
      </c>
      <c r="F1399" s="59">
        <v>4571</v>
      </c>
      <c r="G1399" t="s" s="58">
        <v>1974</v>
      </c>
      <c r="H1399" s="60">
        <v>2021</v>
      </c>
      <c r="I1399" t="s" s="58">
        <v>1914</v>
      </c>
      <c r="J1399" t="s" s="72">
        <v>482</v>
      </c>
      <c r="K1399" t="s" s="102">
        <v>1915</v>
      </c>
      <c r="L1399" s="36">
        <v>22.7</v>
      </c>
      <c r="M1399" s="60">
        <f>SUM(O1399:X1399)</f>
        <v>0</v>
      </c>
      <c r="N1399" s="36">
        <f>L1399*M1399</f>
        <v>0</v>
      </c>
      <c r="O1399" s="62"/>
      <c r="P1399" s="62"/>
      <c r="Q1399" s="62"/>
      <c r="R1399" s="62"/>
      <c r="S1399" s="62"/>
      <c r="T1399" s="62"/>
      <c r="U1399" s="62"/>
      <c r="V1399" s="62"/>
      <c r="W1399" s="62"/>
      <c r="X1399" s="62"/>
    </row>
    <row r="1400" s="6" customFormat="1" ht="12" customHeight="1">
      <c r="A1400" t="s" s="52">
        <f>IF(E1400=E1401,IF(F1400=F1401,IF(K1400=K1401,"ne",IF(K1401=K1402,"ano","ne")),IF(F1400=F1399,"ano",IF(F1401=F1402,"ano","ne"))),"ano")</f>
        <v>41</v>
      </c>
      <c r="B1400" s="56">
        <v>45292</v>
      </c>
      <c r="C1400" t="s" s="63">
        <v>66</v>
      </c>
      <c r="D1400" t="s" s="58">
        <v>1982</v>
      </c>
      <c r="E1400" t="s" s="58">
        <v>1701</v>
      </c>
      <c r="F1400" s="59">
        <v>4571</v>
      </c>
      <c r="G1400" t="s" s="58">
        <v>1974</v>
      </c>
      <c r="H1400" s="60">
        <v>2021</v>
      </c>
      <c r="I1400" t="s" s="58">
        <v>1914</v>
      </c>
      <c r="J1400" t="s" s="72">
        <v>484</v>
      </c>
      <c r="K1400" t="s" s="102">
        <v>1915</v>
      </c>
      <c r="L1400" s="36">
        <v>22.7</v>
      </c>
      <c r="M1400" s="60">
        <f>SUM(O1400:X1400)</f>
        <v>0</v>
      </c>
      <c r="N1400" s="36">
        <f>L1400*M1400</f>
        <v>0</v>
      </c>
      <c r="O1400" s="62"/>
      <c r="P1400" s="62"/>
      <c r="Q1400" s="62"/>
      <c r="R1400" s="62"/>
      <c r="S1400" s="62"/>
      <c r="T1400" s="62"/>
      <c r="U1400" s="62"/>
      <c r="V1400" s="62"/>
      <c r="W1400" s="62"/>
      <c r="X1400" s="62"/>
    </row>
    <row r="1401" s="6" customFormat="1" ht="12.75" customHeight="1">
      <c r="A1401" t="s" s="52">
        <f>IF(E1401=E1402,IF(F1401=F1402,IF(K1401=K1402,"ne",IF(K1402=K1403,"ano","ne")),IF(F1401=F1400,"ano",IF(F1402=F1403,"ano","ne"))),"ano")</f>
        <v>64</v>
      </c>
      <c r="B1401" s="56">
        <v>45292</v>
      </c>
      <c r="C1401" t="s" s="63">
        <v>66</v>
      </c>
      <c r="D1401" t="s" s="58">
        <v>1983</v>
      </c>
      <c r="E1401" t="s" s="58">
        <v>1701</v>
      </c>
      <c r="F1401" s="59">
        <v>4571</v>
      </c>
      <c r="G1401" t="s" s="58">
        <v>1974</v>
      </c>
      <c r="H1401" s="60">
        <v>2021</v>
      </c>
      <c r="I1401" t="s" s="58">
        <v>1914</v>
      </c>
      <c r="J1401" t="s" s="72">
        <v>490</v>
      </c>
      <c r="K1401" t="s" s="102">
        <v>1915</v>
      </c>
      <c r="L1401" s="36">
        <v>22.7</v>
      </c>
      <c r="M1401" s="60">
        <f>SUM(O1401:X1401)</f>
        <v>0</v>
      </c>
      <c r="N1401" s="36">
        <f>L1401*M1401</f>
        <v>0</v>
      </c>
      <c r="O1401" s="62"/>
      <c r="P1401" s="62"/>
      <c r="Q1401" s="62"/>
      <c r="R1401" s="62"/>
      <c r="S1401" s="62"/>
      <c r="T1401" s="62"/>
      <c r="U1401" s="62"/>
      <c r="V1401" s="62"/>
      <c r="W1401" s="62"/>
      <c r="X1401" s="62"/>
    </row>
    <row r="1402" s="6" customFormat="1" ht="12.75" customHeight="1">
      <c r="A1402" t="s" s="52">
        <f>IF(E1402=E1403,IF(F1402=F1403,IF(K1402=K1403,"ne",IF(K1403=K1404,"ano","ne")),IF(F1402=F1401,"ano",IF(F1403=F1404,"ano","ne"))),"ano")</f>
        <v>41</v>
      </c>
      <c r="B1402" s="56">
        <v>45292</v>
      </c>
      <c r="C1402" t="s" s="63">
        <v>66</v>
      </c>
      <c r="D1402" t="s" s="58">
        <v>1984</v>
      </c>
      <c r="E1402" t="s" s="58">
        <v>1701</v>
      </c>
      <c r="F1402" s="59">
        <v>4571</v>
      </c>
      <c r="G1402" t="s" s="58">
        <v>1974</v>
      </c>
      <c r="H1402" s="60">
        <v>2021</v>
      </c>
      <c r="I1402" t="s" s="58">
        <v>1985</v>
      </c>
      <c r="J1402" t="s" s="72">
        <v>504</v>
      </c>
      <c r="K1402" t="s" s="80">
        <v>1986</v>
      </c>
      <c r="L1402" s="36">
        <v>22.7</v>
      </c>
      <c r="M1402" s="60">
        <f>SUM(O1402:X1402)</f>
        <v>0</v>
      </c>
      <c r="N1402" s="36">
        <f>L1402*M1402</f>
        <v>0</v>
      </c>
      <c r="O1402" s="62"/>
      <c r="P1402" s="62"/>
      <c r="Q1402" s="62"/>
      <c r="R1402" s="62"/>
      <c r="S1402" s="62"/>
      <c r="T1402" s="62"/>
      <c r="U1402" s="62"/>
      <c r="V1402" s="62"/>
      <c r="W1402" s="62"/>
      <c r="X1402" s="62"/>
    </row>
    <row r="1403" s="6" customFormat="1" ht="12" customHeight="1">
      <c r="A1403" t="s" s="52">
        <f>IF(E1403=E1404,IF(F1403=F1404,IF(K1403=K1404,"ne",IF(K1404=K1405,"ano","ne")),IF(F1403=F1402,"ano",IF(F1404=F1405,"ano","ne"))),"ano")</f>
        <v>41</v>
      </c>
      <c r="B1403" s="56">
        <v>45292</v>
      </c>
      <c r="C1403" t="s" s="63">
        <v>66</v>
      </c>
      <c r="D1403" t="s" s="58">
        <v>1987</v>
      </c>
      <c r="E1403" t="s" s="58">
        <v>1701</v>
      </c>
      <c r="F1403" s="59">
        <v>4571</v>
      </c>
      <c r="G1403" t="s" s="58">
        <v>1974</v>
      </c>
      <c r="H1403" s="60">
        <v>2021</v>
      </c>
      <c r="I1403" t="s" s="58">
        <v>1985</v>
      </c>
      <c r="J1403" t="s" s="72">
        <v>480</v>
      </c>
      <c r="K1403" t="s" s="80">
        <v>1986</v>
      </c>
      <c r="L1403" s="36">
        <v>22.7</v>
      </c>
      <c r="M1403" s="60">
        <f>SUM(O1403:X1403)</f>
        <v>0</v>
      </c>
      <c r="N1403" s="36">
        <f>L1403*M1403</f>
        <v>0</v>
      </c>
      <c r="O1403" s="62"/>
      <c r="P1403" s="62"/>
      <c r="Q1403" s="62"/>
      <c r="R1403" s="62"/>
      <c r="S1403" s="62"/>
      <c r="T1403" s="62"/>
      <c r="U1403" s="62"/>
      <c r="V1403" s="62"/>
      <c r="W1403" s="62"/>
      <c r="X1403" s="62"/>
    </row>
    <row r="1404" s="6" customFormat="1" ht="12" customHeight="1">
      <c r="A1404" t="s" s="52">
        <f>IF(E1404=E1405,IF(F1404=F1405,IF(K1404=K1405,"ne",IF(K1405=K1406,"ano","ne")),IF(F1404=F1403,"ano",IF(F1405=F1406,"ano","ne"))),"ano")</f>
        <v>41</v>
      </c>
      <c r="B1404" s="56">
        <v>45292</v>
      </c>
      <c r="C1404" t="s" s="63">
        <v>66</v>
      </c>
      <c r="D1404" t="s" s="58">
        <v>1988</v>
      </c>
      <c r="E1404" t="s" s="58">
        <v>1701</v>
      </c>
      <c r="F1404" s="59">
        <v>4571</v>
      </c>
      <c r="G1404" t="s" s="58">
        <v>1974</v>
      </c>
      <c r="H1404" s="60">
        <v>2021</v>
      </c>
      <c r="I1404" t="s" s="58">
        <v>1985</v>
      </c>
      <c r="J1404" t="s" s="72">
        <v>482</v>
      </c>
      <c r="K1404" t="s" s="80">
        <v>1986</v>
      </c>
      <c r="L1404" s="36">
        <v>22.7</v>
      </c>
      <c r="M1404" s="60">
        <f>SUM(O1404:X1404)</f>
        <v>0</v>
      </c>
      <c r="N1404" s="36">
        <f>L1404*M1404</f>
        <v>0</v>
      </c>
      <c r="O1404" s="62"/>
      <c r="P1404" s="62"/>
      <c r="Q1404" s="62"/>
      <c r="R1404" s="62"/>
      <c r="S1404" s="62"/>
      <c r="T1404" s="62"/>
      <c r="U1404" s="62"/>
      <c r="V1404" s="62"/>
      <c r="W1404" s="62"/>
      <c r="X1404" s="62"/>
    </row>
    <row r="1405" s="6" customFormat="1" ht="12" customHeight="1">
      <c r="A1405" t="s" s="52">
        <f>IF(E1405=E1406,IF(F1405=F1406,IF(K1405=K1406,"ne",IF(K1406=K1407,"ano","ne")),IF(F1405=F1404,"ano",IF(F1406=F1407,"ano","ne"))),"ano")</f>
        <v>41</v>
      </c>
      <c r="B1405" s="56">
        <v>45292</v>
      </c>
      <c r="C1405" t="s" s="63">
        <v>66</v>
      </c>
      <c r="D1405" t="s" s="58">
        <v>1989</v>
      </c>
      <c r="E1405" t="s" s="58">
        <v>1701</v>
      </c>
      <c r="F1405" s="59">
        <v>4571</v>
      </c>
      <c r="G1405" t="s" s="58">
        <v>1974</v>
      </c>
      <c r="H1405" s="60">
        <v>2021</v>
      </c>
      <c r="I1405" t="s" s="58">
        <v>1985</v>
      </c>
      <c r="J1405" t="s" s="72">
        <v>484</v>
      </c>
      <c r="K1405" t="s" s="80">
        <v>1986</v>
      </c>
      <c r="L1405" s="36">
        <v>22.7</v>
      </c>
      <c r="M1405" s="60">
        <f>SUM(O1405:X1405)</f>
        <v>0</v>
      </c>
      <c r="N1405" s="36">
        <f>L1405*M1405</f>
        <v>0</v>
      </c>
      <c r="O1405" s="62"/>
      <c r="P1405" s="62"/>
      <c r="Q1405" s="62"/>
      <c r="R1405" s="62"/>
      <c r="S1405" s="62"/>
      <c r="T1405" s="62"/>
      <c r="U1405" s="62"/>
      <c r="V1405" s="62"/>
      <c r="W1405" s="62"/>
      <c r="X1405" s="62"/>
    </row>
    <row r="1406" s="6" customFormat="1" ht="12.75" customHeight="1">
      <c r="A1406" t="s" s="52">
        <f>IF(E1406=E1407,IF(F1406=F1407,IF(K1406=K1407,"ne",IF(K1407=K1408,"ano","ne")),IF(F1406=F1405,"ano",IF(F1407=F1408,"ano","ne"))),"ano")</f>
        <v>64</v>
      </c>
      <c r="B1406" s="56">
        <v>45292</v>
      </c>
      <c r="C1406" t="s" s="63">
        <v>66</v>
      </c>
      <c r="D1406" t="s" s="58">
        <v>1990</v>
      </c>
      <c r="E1406" t="s" s="58">
        <v>1701</v>
      </c>
      <c r="F1406" s="59">
        <v>4571</v>
      </c>
      <c r="G1406" t="s" s="58">
        <v>1974</v>
      </c>
      <c r="H1406" s="60">
        <v>2021</v>
      </c>
      <c r="I1406" t="s" s="58">
        <v>1985</v>
      </c>
      <c r="J1406" t="s" s="72">
        <v>490</v>
      </c>
      <c r="K1406" t="s" s="80">
        <v>1986</v>
      </c>
      <c r="L1406" s="36">
        <v>22.7</v>
      </c>
      <c r="M1406" s="60">
        <f>SUM(O1406:X1406)</f>
        <v>0</v>
      </c>
      <c r="N1406" s="36">
        <f>L1406*M1406</f>
        <v>0</v>
      </c>
      <c r="O1406" s="62"/>
      <c r="P1406" s="62"/>
      <c r="Q1406" s="62"/>
      <c r="R1406" s="62"/>
      <c r="S1406" s="62"/>
      <c r="T1406" s="62"/>
      <c r="U1406" s="62"/>
      <c r="V1406" s="62"/>
      <c r="W1406" s="62"/>
      <c r="X1406" s="62"/>
    </row>
    <row r="1407" s="6" customFormat="1" ht="12.75" customHeight="1">
      <c r="A1407" t="s" s="52">
        <f>IF(E1407=E1408,IF(F1407=F1408,IF(K1407=K1408,"ne",IF(K1408=K1409,"ano","ne")),IF(F1407=F1406,"ano",IF(F1408=F1409,"ano","ne"))),"ano")</f>
        <v>41</v>
      </c>
      <c r="B1407" s="56">
        <v>45292</v>
      </c>
      <c r="C1407" t="s" s="63">
        <v>66</v>
      </c>
      <c r="D1407" t="s" s="58">
        <v>1991</v>
      </c>
      <c r="E1407" t="s" s="58">
        <v>1701</v>
      </c>
      <c r="F1407" s="59">
        <v>4571</v>
      </c>
      <c r="G1407" t="s" s="58">
        <v>1974</v>
      </c>
      <c r="H1407" s="60">
        <v>2021</v>
      </c>
      <c r="I1407" t="s" s="58">
        <v>1355</v>
      </c>
      <c r="J1407" t="s" s="72">
        <v>504</v>
      </c>
      <c r="K1407" t="s" s="124">
        <v>1356</v>
      </c>
      <c r="L1407" s="36">
        <v>22.7</v>
      </c>
      <c r="M1407" s="60">
        <f>SUM(O1407:X1407)</f>
        <v>0</v>
      </c>
      <c r="N1407" s="36">
        <f>L1407*M1407</f>
        <v>0</v>
      </c>
      <c r="O1407" s="62"/>
      <c r="P1407" s="62"/>
      <c r="Q1407" s="62"/>
      <c r="R1407" s="62"/>
      <c r="S1407" s="62"/>
      <c r="T1407" s="62"/>
      <c r="U1407" s="62"/>
      <c r="V1407" s="62"/>
      <c r="W1407" s="62"/>
      <c r="X1407" s="62"/>
    </row>
    <row r="1408" s="6" customFormat="1" ht="12" customHeight="1">
      <c r="A1408" t="s" s="52">
        <f>IF(E1408=E1409,IF(F1408=F1409,IF(K1408=K1409,"ne",IF(K1409=K1410,"ano","ne")),IF(F1408=F1407,"ano",IF(F1409=F1410,"ano","ne"))),"ano")</f>
        <v>41</v>
      </c>
      <c r="B1408" s="56">
        <v>45292</v>
      </c>
      <c r="C1408" t="s" s="63">
        <v>66</v>
      </c>
      <c r="D1408" t="s" s="58">
        <v>1992</v>
      </c>
      <c r="E1408" t="s" s="58">
        <v>1701</v>
      </c>
      <c r="F1408" s="59">
        <v>4571</v>
      </c>
      <c r="G1408" t="s" s="58">
        <v>1974</v>
      </c>
      <c r="H1408" s="60">
        <v>2021</v>
      </c>
      <c r="I1408" t="s" s="58">
        <v>1355</v>
      </c>
      <c r="J1408" t="s" s="72">
        <v>480</v>
      </c>
      <c r="K1408" t="s" s="124">
        <v>1356</v>
      </c>
      <c r="L1408" s="36">
        <v>22.7</v>
      </c>
      <c r="M1408" s="60">
        <f>SUM(O1408:X1408)</f>
        <v>0</v>
      </c>
      <c r="N1408" s="36">
        <f>L1408*M1408</f>
        <v>0</v>
      </c>
      <c r="O1408" s="62"/>
      <c r="P1408" s="62"/>
      <c r="Q1408" s="62"/>
      <c r="R1408" s="62"/>
      <c r="S1408" s="62"/>
      <c r="T1408" s="62"/>
      <c r="U1408" s="62"/>
      <c r="V1408" s="62"/>
      <c r="W1408" s="62"/>
      <c r="X1408" s="62"/>
    </row>
    <row r="1409" s="6" customFormat="1" ht="12" customHeight="1">
      <c r="A1409" t="s" s="52">
        <f>IF(E1409=E1410,IF(F1409=F1410,IF(K1409=K1410,"ne",IF(K1410=K1411,"ano","ne")),IF(F1409=F1408,"ano",IF(F1410=F1411,"ano","ne"))),"ano")</f>
        <v>41</v>
      </c>
      <c r="B1409" s="56">
        <v>45292</v>
      </c>
      <c r="C1409" t="s" s="63">
        <v>66</v>
      </c>
      <c r="D1409" t="s" s="58">
        <v>1993</v>
      </c>
      <c r="E1409" t="s" s="58">
        <v>1701</v>
      </c>
      <c r="F1409" s="59">
        <v>4571</v>
      </c>
      <c r="G1409" t="s" s="58">
        <v>1974</v>
      </c>
      <c r="H1409" s="60">
        <v>2021</v>
      </c>
      <c r="I1409" t="s" s="58">
        <v>1355</v>
      </c>
      <c r="J1409" t="s" s="72">
        <v>482</v>
      </c>
      <c r="K1409" t="s" s="124">
        <v>1356</v>
      </c>
      <c r="L1409" s="36">
        <v>22.7</v>
      </c>
      <c r="M1409" s="60">
        <f>SUM(O1409:X1409)</f>
        <v>0</v>
      </c>
      <c r="N1409" s="36">
        <f>L1409*M1409</f>
        <v>0</v>
      </c>
      <c r="O1409" s="62"/>
      <c r="P1409" s="62"/>
      <c r="Q1409" s="62"/>
      <c r="R1409" s="62"/>
      <c r="S1409" s="62"/>
      <c r="T1409" s="62"/>
      <c r="U1409" s="62"/>
      <c r="V1409" s="62"/>
      <c r="W1409" s="62"/>
      <c r="X1409" s="62"/>
    </row>
    <row r="1410" s="6" customFormat="1" ht="12" customHeight="1">
      <c r="A1410" t="s" s="52">
        <f>IF(E1410=E1411,IF(F1410=F1411,IF(K1410=K1411,"ne",IF(K1411=K1412,"ano","ne")),IF(F1410=F1409,"ano",IF(F1411=F1412,"ano","ne"))),"ano")</f>
        <v>41</v>
      </c>
      <c r="B1410" s="56">
        <v>45292</v>
      </c>
      <c r="C1410" t="s" s="63">
        <v>66</v>
      </c>
      <c r="D1410" t="s" s="58">
        <v>1994</v>
      </c>
      <c r="E1410" t="s" s="58">
        <v>1701</v>
      </c>
      <c r="F1410" s="59">
        <v>4571</v>
      </c>
      <c r="G1410" t="s" s="58">
        <v>1974</v>
      </c>
      <c r="H1410" s="60">
        <v>2021</v>
      </c>
      <c r="I1410" t="s" s="58">
        <v>1355</v>
      </c>
      <c r="J1410" t="s" s="72">
        <v>484</v>
      </c>
      <c r="K1410" t="s" s="124">
        <v>1356</v>
      </c>
      <c r="L1410" s="36">
        <v>22.7</v>
      </c>
      <c r="M1410" s="60">
        <f>SUM(O1410:X1410)</f>
        <v>0</v>
      </c>
      <c r="N1410" s="36">
        <f>L1410*M1410</f>
        <v>0</v>
      </c>
      <c r="O1410" s="62"/>
      <c r="P1410" s="62"/>
      <c r="Q1410" s="62"/>
      <c r="R1410" s="62"/>
      <c r="S1410" s="62"/>
      <c r="T1410" s="62"/>
      <c r="U1410" s="62"/>
      <c r="V1410" s="62"/>
      <c r="W1410" s="62"/>
      <c r="X1410" s="62"/>
    </row>
    <row r="1411" s="6" customFormat="1" ht="12.75" customHeight="1">
      <c r="A1411" t="s" s="52">
        <f>IF(E1411=E1412,IF(F1411=F1412,IF(K1411=K1412,"ne",IF(K1412=K1413,"ano","ne")),IF(F1411=F1410,"ano",IF(F1412=F1413,"ano","ne"))),"ano")</f>
        <v>64</v>
      </c>
      <c r="B1411" s="56">
        <v>45292</v>
      </c>
      <c r="C1411" t="s" s="63">
        <v>66</v>
      </c>
      <c r="D1411" t="s" s="58">
        <v>1995</v>
      </c>
      <c r="E1411" t="s" s="58">
        <v>1701</v>
      </c>
      <c r="F1411" s="59">
        <v>4571</v>
      </c>
      <c r="G1411" t="s" s="58">
        <v>1974</v>
      </c>
      <c r="H1411" s="60">
        <v>2021</v>
      </c>
      <c r="I1411" t="s" s="58">
        <v>1355</v>
      </c>
      <c r="J1411" t="s" s="72">
        <v>490</v>
      </c>
      <c r="K1411" t="s" s="124">
        <v>1356</v>
      </c>
      <c r="L1411" s="36">
        <v>22.7</v>
      </c>
      <c r="M1411" s="60">
        <f>SUM(O1411:X1411)</f>
        <v>0</v>
      </c>
      <c r="N1411" s="36">
        <f>L1411*M1411</f>
        <v>0</v>
      </c>
      <c r="O1411" s="62"/>
      <c r="P1411" s="62"/>
      <c r="Q1411" s="62"/>
      <c r="R1411" s="62"/>
      <c r="S1411" s="62"/>
      <c r="T1411" s="62"/>
      <c r="U1411" s="62"/>
      <c r="V1411" s="62"/>
      <c r="W1411" s="62"/>
      <c r="X1411" s="62"/>
    </row>
    <row r="1412" s="6" customFormat="1" ht="12.75" customHeight="1">
      <c r="A1412" t="s" s="52">
        <f>IF(E1412=E1413,IF(F1412=F1413,IF(K1412=K1413,"ne",IF(K1413=K1414,"ano","ne")),IF(F1412=F1411,"ano",IF(F1413=F1414,"ano","ne"))),"ano")</f>
        <v>41</v>
      </c>
      <c r="B1412" s="56">
        <v>45292</v>
      </c>
      <c r="C1412" t="s" s="63">
        <v>66</v>
      </c>
      <c r="D1412" t="s" s="58">
        <v>1996</v>
      </c>
      <c r="E1412" t="s" s="58">
        <v>1701</v>
      </c>
      <c r="F1412" s="59">
        <v>4571</v>
      </c>
      <c r="G1412" t="s" s="58">
        <v>1974</v>
      </c>
      <c r="H1412" s="60">
        <v>2021</v>
      </c>
      <c r="I1412" t="s" s="58">
        <v>1997</v>
      </c>
      <c r="J1412" t="s" s="72">
        <v>504</v>
      </c>
      <c r="K1412" t="s" s="82">
        <v>1998</v>
      </c>
      <c r="L1412" s="36">
        <v>22.7</v>
      </c>
      <c r="M1412" s="60">
        <f>SUM(O1412:X1412)</f>
        <v>0</v>
      </c>
      <c r="N1412" s="36">
        <f>L1412*M1412</f>
        <v>0</v>
      </c>
      <c r="O1412" s="62"/>
      <c r="P1412" s="62"/>
      <c r="Q1412" s="62"/>
      <c r="R1412" s="62"/>
      <c r="S1412" s="62"/>
      <c r="T1412" s="62"/>
      <c r="U1412" s="62"/>
      <c r="V1412" s="62"/>
      <c r="W1412" s="62"/>
      <c r="X1412" s="62"/>
    </row>
    <row r="1413" s="6" customFormat="1" ht="12" customHeight="1">
      <c r="A1413" t="s" s="52">
        <f>IF(E1413=E1414,IF(F1413=F1414,IF(K1413=K1414,"ne",IF(K1414=K1415,"ano","ne")),IF(F1413=F1412,"ano",IF(F1414=F1415,"ano","ne"))),"ano")</f>
        <v>41</v>
      </c>
      <c r="B1413" s="56">
        <v>45292</v>
      </c>
      <c r="C1413" t="s" s="63">
        <v>66</v>
      </c>
      <c r="D1413" t="s" s="58">
        <v>1999</v>
      </c>
      <c r="E1413" t="s" s="58">
        <v>1701</v>
      </c>
      <c r="F1413" s="59">
        <v>4571</v>
      </c>
      <c r="G1413" t="s" s="58">
        <v>1974</v>
      </c>
      <c r="H1413" s="60">
        <v>2021</v>
      </c>
      <c r="I1413" t="s" s="58">
        <v>1997</v>
      </c>
      <c r="J1413" t="s" s="72">
        <v>480</v>
      </c>
      <c r="K1413" t="s" s="82">
        <v>1998</v>
      </c>
      <c r="L1413" s="36">
        <v>22.7</v>
      </c>
      <c r="M1413" s="60">
        <f>SUM(O1413:X1413)</f>
        <v>0</v>
      </c>
      <c r="N1413" s="36">
        <f>L1413*M1413</f>
        <v>0</v>
      </c>
      <c r="O1413" s="62"/>
      <c r="P1413" s="62"/>
      <c r="Q1413" s="62"/>
      <c r="R1413" s="62"/>
      <c r="S1413" s="62"/>
      <c r="T1413" s="62"/>
      <c r="U1413" s="62"/>
      <c r="V1413" s="62"/>
      <c r="W1413" s="62"/>
      <c r="X1413" s="62"/>
    </row>
    <row r="1414" s="6" customFormat="1" ht="12" customHeight="1">
      <c r="A1414" t="s" s="52">
        <f>IF(E1414=E1415,IF(F1414=F1415,IF(K1414=K1415,"ne",IF(K1415=K1416,"ano","ne")),IF(F1414=F1413,"ano",IF(F1415=F1416,"ano","ne"))),"ano")</f>
        <v>41</v>
      </c>
      <c r="B1414" s="56">
        <v>45292</v>
      </c>
      <c r="C1414" t="s" s="63">
        <v>66</v>
      </c>
      <c r="D1414" t="s" s="58">
        <v>2000</v>
      </c>
      <c r="E1414" t="s" s="58">
        <v>1701</v>
      </c>
      <c r="F1414" s="59">
        <v>4571</v>
      </c>
      <c r="G1414" t="s" s="58">
        <v>1974</v>
      </c>
      <c r="H1414" s="60">
        <v>2021</v>
      </c>
      <c r="I1414" t="s" s="58">
        <v>1997</v>
      </c>
      <c r="J1414" t="s" s="72">
        <v>482</v>
      </c>
      <c r="K1414" t="s" s="82">
        <v>1998</v>
      </c>
      <c r="L1414" s="36">
        <v>22.7</v>
      </c>
      <c r="M1414" s="60">
        <f>SUM(O1414:X1414)</f>
        <v>0</v>
      </c>
      <c r="N1414" s="36">
        <f>L1414*M1414</f>
        <v>0</v>
      </c>
      <c r="O1414" s="62"/>
      <c r="P1414" s="62"/>
      <c r="Q1414" s="62"/>
      <c r="R1414" s="62"/>
      <c r="S1414" s="62"/>
      <c r="T1414" s="62"/>
      <c r="U1414" s="62"/>
      <c r="V1414" s="62"/>
      <c r="W1414" s="62"/>
      <c r="X1414" s="62"/>
    </row>
    <row r="1415" s="6" customFormat="1" ht="12" customHeight="1">
      <c r="A1415" t="s" s="52">
        <f>IF(E1415=E1416,IF(F1415=F1416,IF(K1415=K1416,"ne",IF(K1416=K1417,"ano","ne")),IF(F1415=F1414,"ano",IF(F1416=F1417,"ano","ne"))),"ano")</f>
        <v>41</v>
      </c>
      <c r="B1415" s="56">
        <v>45292</v>
      </c>
      <c r="C1415" t="s" s="63">
        <v>66</v>
      </c>
      <c r="D1415" t="s" s="58">
        <v>2001</v>
      </c>
      <c r="E1415" t="s" s="58">
        <v>1701</v>
      </c>
      <c r="F1415" s="59">
        <v>4571</v>
      </c>
      <c r="G1415" t="s" s="58">
        <v>1974</v>
      </c>
      <c r="H1415" s="60">
        <v>2021</v>
      </c>
      <c r="I1415" t="s" s="58">
        <v>1997</v>
      </c>
      <c r="J1415" t="s" s="72">
        <v>484</v>
      </c>
      <c r="K1415" t="s" s="82">
        <v>1998</v>
      </c>
      <c r="L1415" s="36">
        <v>22.7</v>
      </c>
      <c r="M1415" s="60">
        <f>SUM(O1415:X1415)</f>
        <v>0</v>
      </c>
      <c r="N1415" s="36">
        <f>L1415*M1415</f>
        <v>0</v>
      </c>
      <c r="O1415" s="62"/>
      <c r="P1415" s="62"/>
      <c r="Q1415" s="62"/>
      <c r="R1415" s="62"/>
      <c r="S1415" s="62"/>
      <c r="T1415" s="62"/>
      <c r="U1415" s="62"/>
      <c r="V1415" s="62"/>
      <c r="W1415" s="62"/>
      <c r="X1415" s="62"/>
    </row>
    <row r="1416" s="6" customFormat="1" ht="12.75" customHeight="1">
      <c r="A1416" t="s" s="52">
        <f>IF(E1416=E1417,IF(F1416=F1417,IF(K1416=K1417,"ne",IF(K1417=K1418,"ano","ne")),IF(F1416=F1415,"ano",IF(F1417=F1418,"ano","ne"))),"ano")</f>
        <v>64</v>
      </c>
      <c r="B1416" s="56">
        <v>45292</v>
      </c>
      <c r="C1416" t="s" s="63">
        <v>66</v>
      </c>
      <c r="D1416" t="s" s="58">
        <v>2002</v>
      </c>
      <c r="E1416" t="s" s="58">
        <v>1701</v>
      </c>
      <c r="F1416" s="59">
        <v>4571</v>
      </c>
      <c r="G1416" t="s" s="58">
        <v>1974</v>
      </c>
      <c r="H1416" s="60">
        <v>2021</v>
      </c>
      <c r="I1416" t="s" s="58">
        <v>1997</v>
      </c>
      <c r="J1416" t="s" s="72">
        <v>490</v>
      </c>
      <c r="K1416" t="s" s="82">
        <v>1998</v>
      </c>
      <c r="L1416" s="36">
        <v>22.7</v>
      </c>
      <c r="M1416" s="60">
        <f>SUM(O1416:X1416)</f>
        <v>0</v>
      </c>
      <c r="N1416" s="36">
        <f>L1416*M1416</f>
        <v>0</v>
      </c>
      <c r="O1416" s="62"/>
      <c r="P1416" s="62"/>
      <c r="Q1416" s="62"/>
      <c r="R1416" s="62"/>
      <c r="S1416" s="62"/>
      <c r="T1416" s="62"/>
      <c r="U1416" s="62"/>
      <c r="V1416" s="62"/>
      <c r="W1416" s="62"/>
      <c r="X1416" s="62"/>
    </row>
    <row r="1417" s="6" customFormat="1" ht="12.75" customHeight="1">
      <c r="A1417" t="s" s="52">
        <f>IF(E1417=E1418,IF(F1417=F1418,IF(K1417=K1418,"ne",IF(K1418=K1419,"ano","ne")),IF(F1417=F1416,"ano",IF(F1418=F1419,"ano","ne"))),"ano")</f>
        <v>41</v>
      </c>
      <c r="B1417" s="56">
        <v>45292</v>
      </c>
      <c r="C1417" t="s" s="63">
        <v>66</v>
      </c>
      <c r="D1417" t="s" s="58">
        <v>2003</v>
      </c>
      <c r="E1417" t="s" s="58">
        <v>1701</v>
      </c>
      <c r="F1417" s="59">
        <v>4571</v>
      </c>
      <c r="G1417" t="s" s="58">
        <v>1974</v>
      </c>
      <c r="H1417" s="60">
        <v>2021</v>
      </c>
      <c r="I1417" t="s" s="58">
        <v>1483</v>
      </c>
      <c r="J1417" t="s" s="72">
        <v>504</v>
      </c>
      <c r="K1417" t="s" s="81">
        <v>527</v>
      </c>
      <c r="L1417" s="36">
        <v>22.7</v>
      </c>
      <c r="M1417" s="60">
        <f>SUM(O1417:X1417)</f>
        <v>0</v>
      </c>
      <c r="N1417" s="36">
        <f>L1417*M1417</f>
        <v>0</v>
      </c>
      <c r="O1417" s="62"/>
      <c r="P1417" s="62"/>
      <c r="Q1417" s="62"/>
      <c r="R1417" s="62"/>
      <c r="S1417" s="62"/>
      <c r="T1417" s="62"/>
      <c r="U1417" s="62"/>
      <c r="V1417" s="62"/>
      <c r="W1417" s="62"/>
      <c r="X1417" s="62"/>
    </row>
    <row r="1418" s="6" customFormat="1" ht="12" customHeight="1">
      <c r="A1418" t="s" s="52">
        <f>IF(E1418=E1419,IF(F1418=F1419,IF(K1418=K1419,"ne",IF(K1419=K1420,"ano","ne")),IF(F1418=F1417,"ano",IF(F1419=F1420,"ano","ne"))),"ano")</f>
        <v>41</v>
      </c>
      <c r="B1418" s="56">
        <v>45292</v>
      </c>
      <c r="C1418" t="s" s="63">
        <v>66</v>
      </c>
      <c r="D1418" t="s" s="58">
        <v>2004</v>
      </c>
      <c r="E1418" t="s" s="58">
        <v>1701</v>
      </c>
      <c r="F1418" s="59">
        <v>4571</v>
      </c>
      <c r="G1418" t="s" s="58">
        <v>1974</v>
      </c>
      <c r="H1418" s="60">
        <v>2021</v>
      </c>
      <c r="I1418" t="s" s="58">
        <v>1483</v>
      </c>
      <c r="J1418" t="s" s="72">
        <v>480</v>
      </c>
      <c r="K1418" t="s" s="81">
        <v>527</v>
      </c>
      <c r="L1418" s="36">
        <v>22.7</v>
      </c>
      <c r="M1418" s="60">
        <f>SUM(O1418:X1418)</f>
        <v>0</v>
      </c>
      <c r="N1418" s="36">
        <f>L1418*M1418</f>
        <v>0</v>
      </c>
      <c r="O1418" s="62"/>
      <c r="P1418" s="62"/>
      <c r="Q1418" s="62"/>
      <c r="R1418" s="62"/>
      <c r="S1418" s="62"/>
      <c r="T1418" s="62"/>
      <c r="U1418" s="62"/>
      <c r="V1418" s="62"/>
      <c r="W1418" s="62"/>
      <c r="X1418" s="62"/>
    </row>
    <row r="1419" s="6" customFormat="1" ht="12" customHeight="1">
      <c r="A1419" t="s" s="52">
        <f>IF(E1419=E1420,IF(F1419=F1420,IF(K1419=K1420,"ne",IF(K1420=K1421,"ano","ne")),IF(F1419=F1418,"ano",IF(F1420=F1421,"ano","ne"))),"ano")</f>
        <v>41</v>
      </c>
      <c r="B1419" s="56">
        <v>45292</v>
      </c>
      <c r="C1419" t="s" s="63">
        <v>66</v>
      </c>
      <c r="D1419" t="s" s="58">
        <v>2005</v>
      </c>
      <c r="E1419" t="s" s="58">
        <v>1701</v>
      </c>
      <c r="F1419" s="59">
        <v>4571</v>
      </c>
      <c r="G1419" t="s" s="58">
        <v>1974</v>
      </c>
      <c r="H1419" s="60">
        <v>2021</v>
      </c>
      <c r="I1419" t="s" s="58">
        <v>1483</v>
      </c>
      <c r="J1419" t="s" s="72">
        <v>482</v>
      </c>
      <c r="K1419" t="s" s="81">
        <v>527</v>
      </c>
      <c r="L1419" s="36">
        <v>22.7</v>
      </c>
      <c r="M1419" s="60">
        <f>SUM(O1419:X1419)</f>
        <v>0</v>
      </c>
      <c r="N1419" s="36">
        <f>L1419*M1419</f>
        <v>0</v>
      </c>
      <c r="O1419" s="62"/>
      <c r="P1419" s="62"/>
      <c r="Q1419" s="62"/>
      <c r="R1419" s="62"/>
      <c r="S1419" s="62"/>
      <c r="T1419" s="62"/>
      <c r="U1419" s="62"/>
      <c r="V1419" s="62"/>
      <c r="W1419" s="62"/>
      <c r="X1419" s="62"/>
    </row>
    <row r="1420" s="6" customFormat="1" ht="12" customHeight="1">
      <c r="A1420" t="s" s="52">
        <f>IF(E1420=E1421,IF(F1420=F1421,IF(K1420=K1421,"ne",IF(K1421=K1422,"ano","ne")),IF(F1420=F1419,"ano",IF(F1421=F1422,"ano","ne"))),"ano")</f>
        <v>41</v>
      </c>
      <c r="B1420" s="56">
        <v>45292</v>
      </c>
      <c r="C1420" t="s" s="63">
        <v>66</v>
      </c>
      <c r="D1420" t="s" s="58">
        <v>2006</v>
      </c>
      <c r="E1420" t="s" s="58">
        <v>1701</v>
      </c>
      <c r="F1420" s="59">
        <v>4571</v>
      </c>
      <c r="G1420" t="s" s="58">
        <v>1974</v>
      </c>
      <c r="H1420" s="60">
        <v>2021</v>
      </c>
      <c r="I1420" t="s" s="58">
        <v>1483</v>
      </c>
      <c r="J1420" t="s" s="72">
        <v>484</v>
      </c>
      <c r="K1420" t="s" s="81">
        <v>527</v>
      </c>
      <c r="L1420" s="36">
        <v>22.7</v>
      </c>
      <c r="M1420" s="60">
        <f>SUM(O1420:X1420)</f>
        <v>0</v>
      </c>
      <c r="N1420" s="36">
        <f>L1420*M1420</f>
        <v>0</v>
      </c>
      <c r="O1420" s="62"/>
      <c r="P1420" s="62"/>
      <c r="Q1420" s="62"/>
      <c r="R1420" s="62"/>
      <c r="S1420" s="62"/>
      <c r="T1420" s="62"/>
      <c r="U1420" s="62"/>
      <c r="V1420" s="62"/>
      <c r="W1420" s="62"/>
      <c r="X1420" s="62"/>
    </row>
    <row r="1421" s="6" customFormat="1" ht="12.75" customHeight="1">
      <c r="A1421" t="s" s="52">
        <f>IF(E1421=E1422,IF(F1421=F1422,IF(K1421=K1422,"ne",IF(K1422=K1423,"ano","ne")),IF(F1421=F1420,"ano",IF(F1422=F1423,"ano","ne"))),"ano")</f>
        <v>64</v>
      </c>
      <c r="B1421" s="56">
        <v>45292</v>
      </c>
      <c r="C1421" t="s" s="63">
        <v>66</v>
      </c>
      <c r="D1421" t="s" s="58">
        <v>2007</v>
      </c>
      <c r="E1421" t="s" s="58">
        <v>1701</v>
      </c>
      <c r="F1421" s="59">
        <v>4571</v>
      </c>
      <c r="G1421" t="s" s="58">
        <v>1974</v>
      </c>
      <c r="H1421" s="60">
        <v>2021</v>
      </c>
      <c r="I1421" t="s" s="58">
        <v>1483</v>
      </c>
      <c r="J1421" t="s" s="72">
        <v>490</v>
      </c>
      <c r="K1421" t="s" s="81">
        <v>527</v>
      </c>
      <c r="L1421" s="36">
        <v>22.7</v>
      </c>
      <c r="M1421" s="60">
        <f>SUM(O1421:X1421)</f>
        <v>0</v>
      </c>
      <c r="N1421" s="36">
        <f>L1421*M1421</f>
        <v>0</v>
      </c>
      <c r="O1421" s="62"/>
      <c r="P1421" s="62"/>
      <c r="Q1421" s="62"/>
      <c r="R1421" s="62"/>
      <c r="S1421" s="62"/>
      <c r="T1421" s="62"/>
      <c r="U1421" s="62"/>
      <c r="V1421" s="62"/>
      <c r="W1421" s="62"/>
      <c r="X1421" s="62"/>
    </row>
    <row r="1422" s="6" customFormat="1" ht="12.75" customHeight="1">
      <c r="A1422" t="s" s="52">
        <f>IF(E1422=E1423,IF(F1422=F1423,IF(K1422=K1423,"ne",IF(K1423=K1424,"ano","ne")),IF(F1422=F1421,"ano",IF(F1423=F1424,"ano","ne"))),"ano")</f>
        <v>41</v>
      </c>
      <c r="B1422" s="56">
        <v>45292</v>
      </c>
      <c r="C1422" t="s" s="63">
        <v>66</v>
      </c>
      <c r="D1422" t="s" s="58">
        <v>2008</v>
      </c>
      <c r="E1422" t="s" s="58">
        <v>1701</v>
      </c>
      <c r="F1422" s="59">
        <v>4572</v>
      </c>
      <c r="G1422" t="s" s="58">
        <v>2009</v>
      </c>
      <c r="H1422" s="60">
        <v>2021</v>
      </c>
      <c r="I1422" t="s" s="58">
        <v>1797</v>
      </c>
      <c r="J1422" t="s" s="72">
        <v>504</v>
      </c>
      <c r="K1422" t="s" s="112">
        <v>1798</v>
      </c>
      <c r="L1422" s="36">
        <v>20.43</v>
      </c>
      <c r="M1422" s="60">
        <f>SUM(O1422:X1422)</f>
        <v>0</v>
      </c>
      <c r="N1422" s="36">
        <f>L1422*M1422</f>
        <v>0</v>
      </c>
      <c r="O1422" s="62"/>
      <c r="P1422" s="62"/>
      <c r="Q1422" s="62"/>
      <c r="R1422" s="62"/>
      <c r="S1422" s="62"/>
      <c r="T1422" s="62"/>
      <c r="U1422" s="62"/>
      <c r="V1422" s="62"/>
      <c r="W1422" s="62"/>
      <c r="X1422" s="62"/>
    </row>
    <row r="1423" s="6" customFormat="1" ht="12" customHeight="1">
      <c r="A1423" t="s" s="52">
        <f>IF(E1423=E1424,IF(F1423=F1424,IF(K1423=K1424,"ne",IF(K1424=K1425,"ano","ne")),IF(F1423=F1422,"ano",IF(F1424=F1425,"ano","ne"))),"ano")</f>
        <v>41</v>
      </c>
      <c r="B1423" s="56">
        <v>45292</v>
      </c>
      <c r="C1423" t="s" s="63">
        <v>66</v>
      </c>
      <c r="D1423" t="s" s="58">
        <v>2010</v>
      </c>
      <c r="E1423" t="s" s="58">
        <v>1701</v>
      </c>
      <c r="F1423" s="59">
        <v>4572</v>
      </c>
      <c r="G1423" t="s" s="58">
        <v>2009</v>
      </c>
      <c r="H1423" s="60">
        <v>2021</v>
      </c>
      <c r="I1423" t="s" s="58">
        <v>1797</v>
      </c>
      <c r="J1423" t="s" s="72">
        <v>480</v>
      </c>
      <c r="K1423" t="s" s="112">
        <v>1798</v>
      </c>
      <c r="L1423" s="36">
        <v>20.43</v>
      </c>
      <c r="M1423" s="60">
        <f>SUM(O1423:X1423)</f>
        <v>0</v>
      </c>
      <c r="N1423" s="36">
        <f>L1423*M1423</f>
        <v>0</v>
      </c>
      <c r="O1423" s="62"/>
      <c r="P1423" s="62"/>
      <c r="Q1423" s="62"/>
      <c r="R1423" s="62"/>
      <c r="S1423" s="62"/>
      <c r="T1423" s="62"/>
      <c r="U1423" s="62"/>
      <c r="V1423" s="62"/>
      <c r="W1423" s="62"/>
      <c r="X1423" s="62"/>
    </row>
    <row r="1424" s="6" customFormat="1" ht="12" customHeight="1">
      <c r="A1424" t="s" s="52">
        <f>IF(E1424=E1425,IF(F1424=F1425,IF(K1424=K1425,"ne",IF(K1425=K1426,"ano","ne")),IF(F1424=F1423,"ano",IF(F1425=F1426,"ano","ne"))),"ano")</f>
        <v>41</v>
      </c>
      <c r="B1424" s="56">
        <v>45292</v>
      </c>
      <c r="C1424" t="s" s="63">
        <v>66</v>
      </c>
      <c r="D1424" t="s" s="58">
        <v>2011</v>
      </c>
      <c r="E1424" t="s" s="58">
        <v>1701</v>
      </c>
      <c r="F1424" s="59">
        <v>4572</v>
      </c>
      <c r="G1424" t="s" s="58">
        <v>2009</v>
      </c>
      <c r="H1424" s="60">
        <v>2021</v>
      </c>
      <c r="I1424" t="s" s="58">
        <v>1797</v>
      </c>
      <c r="J1424" t="s" s="72">
        <v>482</v>
      </c>
      <c r="K1424" t="s" s="112">
        <v>1798</v>
      </c>
      <c r="L1424" s="36">
        <v>20.43</v>
      </c>
      <c r="M1424" s="60">
        <f>SUM(O1424:X1424)</f>
        <v>0</v>
      </c>
      <c r="N1424" s="36">
        <f>L1424*M1424</f>
        <v>0</v>
      </c>
      <c r="O1424" s="62"/>
      <c r="P1424" s="62"/>
      <c r="Q1424" s="62"/>
      <c r="R1424" s="62"/>
      <c r="S1424" s="62"/>
      <c r="T1424" s="62"/>
      <c r="U1424" s="62"/>
      <c r="V1424" s="62"/>
      <c r="W1424" s="62"/>
      <c r="X1424" s="62"/>
    </row>
    <row r="1425" s="6" customFormat="1" ht="12" customHeight="1">
      <c r="A1425" t="s" s="52">
        <f>IF(E1425=E1426,IF(F1425=F1426,IF(K1425=K1426,"ne",IF(K1426=K1427,"ano","ne")),IF(F1425=F1424,"ano",IF(F1426=F1427,"ano","ne"))),"ano")</f>
        <v>41</v>
      </c>
      <c r="B1425" s="56">
        <v>45292</v>
      </c>
      <c r="C1425" t="s" s="63">
        <v>66</v>
      </c>
      <c r="D1425" t="s" s="58">
        <v>2012</v>
      </c>
      <c r="E1425" t="s" s="58">
        <v>1701</v>
      </c>
      <c r="F1425" s="59">
        <v>4572</v>
      </c>
      <c r="G1425" t="s" s="58">
        <v>2009</v>
      </c>
      <c r="H1425" s="60">
        <v>2021</v>
      </c>
      <c r="I1425" t="s" s="58">
        <v>1797</v>
      </c>
      <c r="J1425" t="s" s="72">
        <v>484</v>
      </c>
      <c r="K1425" t="s" s="112">
        <v>1798</v>
      </c>
      <c r="L1425" s="36">
        <v>20.43</v>
      </c>
      <c r="M1425" s="60">
        <f>SUM(O1425:X1425)</f>
        <v>0</v>
      </c>
      <c r="N1425" s="36">
        <f>L1425*M1425</f>
        <v>0</v>
      </c>
      <c r="O1425" s="62"/>
      <c r="P1425" s="62"/>
      <c r="Q1425" s="62"/>
      <c r="R1425" s="62"/>
      <c r="S1425" s="62"/>
      <c r="T1425" s="62"/>
      <c r="U1425" s="62"/>
      <c r="V1425" s="62"/>
      <c r="W1425" s="62"/>
      <c r="X1425" s="62"/>
    </row>
    <row r="1426" s="6" customFormat="1" ht="12.75" customHeight="1">
      <c r="A1426" t="s" s="52">
        <f>IF(E1426=E1427,IF(F1426=F1427,IF(K1426=K1427,"ne",IF(K1427=K1428,"ano","ne")),IF(F1426=F1425,"ano",IF(F1427=F1428,"ano","ne"))),"ano")</f>
        <v>64</v>
      </c>
      <c r="B1426" s="56">
        <v>45292</v>
      </c>
      <c r="C1426" t="s" s="63">
        <v>66</v>
      </c>
      <c r="D1426" t="s" s="58">
        <v>2013</v>
      </c>
      <c r="E1426" t="s" s="58">
        <v>1701</v>
      </c>
      <c r="F1426" s="59">
        <v>4572</v>
      </c>
      <c r="G1426" t="s" s="58">
        <v>2009</v>
      </c>
      <c r="H1426" s="60">
        <v>2021</v>
      </c>
      <c r="I1426" t="s" s="58">
        <v>1797</v>
      </c>
      <c r="J1426" t="s" s="72">
        <v>490</v>
      </c>
      <c r="K1426" t="s" s="112">
        <v>1798</v>
      </c>
      <c r="L1426" s="36">
        <v>20.43</v>
      </c>
      <c r="M1426" s="60">
        <f>SUM(O1426:X1426)</f>
        <v>0</v>
      </c>
      <c r="N1426" s="36">
        <f>L1426*M1426</f>
        <v>0</v>
      </c>
      <c r="O1426" s="62"/>
      <c r="P1426" s="62"/>
      <c r="Q1426" s="62"/>
      <c r="R1426" s="62"/>
      <c r="S1426" s="62"/>
      <c r="T1426" s="62"/>
      <c r="U1426" s="62"/>
      <c r="V1426" s="62"/>
      <c r="W1426" s="62"/>
      <c r="X1426" s="62"/>
    </row>
    <row r="1427" s="6" customFormat="1" ht="12.75" customHeight="1">
      <c r="A1427" t="s" s="52">
        <f>IF(E1427=E1428,IF(F1427=F1428,IF(K1427=K1428,"ne",IF(K1428=K1429,"ano","ne")),IF(F1427=F1426,"ano",IF(F1428=F1429,"ano","ne"))),"ano")</f>
        <v>41</v>
      </c>
      <c r="B1427" s="56">
        <v>45292</v>
      </c>
      <c r="C1427" t="s" s="63">
        <v>66</v>
      </c>
      <c r="D1427" t="s" s="58">
        <v>2014</v>
      </c>
      <c r="E1427" t="s" s="58">
        <v>1701</v>
      </c>
      <c r="F1427" s="59">
        <v>4572</v>
      </c>
      <c r="G1427" t="s" s="58">
        <v>2009</v>
      </c>
      <c r="H1427" s="60">
        <v>2021</v>
      </c>
      <c r="I1427" t="s" s="58">
        <v>1914</v>
      </c>
      <c r="J1427" t="s" s="72">
        <v>504</v>
      </c>
      <c r="K1427" t="s" s="102">
        <v>1915</v>
      </c>
      <c r="L1427" s="36">
        <v>20.43</v>
      </c>
      <c r="M1427" s="60">
        <f>SUM(O1427:X1427)</f>
        <v>0</v>
      </c>
      <c r="N1427" s="36">
        <f>L1427*M1427</f>
        <v>0</v>
      </c>
      <c r="O1427" s="62"/>
      <c r="P1427" s="62"/>
      <c r="Q1427" s="62"/>
      <c r="R1427" s="62"/>
      <c r="S1427" s="62"/>
      <c r="T1427" s="62"/>
      <c r="U1427" s="62"/>
      <c r="V1427" s="62"/>
      <c r="W1427" s="62"/>
      <c r="X1427" s="62"/>
    </row>
    <row r="1428" s="6" customFormat="1" ht="12" customHeight="1">
      <c r="A1428" t="s" s="52">
        <f>IF(E1428=E1429,IF(F1428=F1429,IF(K1428=K1429,"ne",IF(K1429=K1430,"ano","ne")),IF(F1428=F1427,"ano",IF(F1429=F1430,"ano","ne"))),"ano")</f>
        <v>41</v>
      </c>
      <c r="B1428" s="56">
        <v>45292</v>
      </c>
      <c r="C1428" t="s" s="63">
        <v>66</v>
      </c>
      <c r="D1428" t="s" s="58">
        <v>2015</v>
      </c>
      <c r="E1428" t="s" s="58">
        <v>1701</v>
      </c>
      <c r="F1428" s="59">
        <v>4572</v>
      </c>
      <c r="G1428" t="s" s="58">
        <v>2009</v>
      </c>
      <c r="H1428" s="60">
        <v>2021</v>
      </c>
      <c r="I1428" t="s" s="58">
        <v>1914</v>
      </c>
      <c r="J1428" t="s" s="72">
        <v>480</v>
      </c>
      <c r="K1428" t="s" s="102">
        <v>1915</v>
      </c>
      <c r="L1428" s="36">
        <v>20.43</v>
      </c>
      <c r="M1428" s="60">
        <f>SUM(O1428:X1428)</f>
        <v>0</v>
      </c>
      <c r="N1428" s="36">
        <f>L1428*M1428</f>
        <v>0</v>
      </c>
      <c r="O1428" s="62"/>
      <c r="P1428" s="62"/>
      <c r="Q1428" s="62"/>
      <c r="R1428" s="62"/>
      <c r="S1428" s="62"/>
      <c r="T1428" s="62"/>
      <c r="U1428" s="62"/>
      <c r="V1428" s="62"/>
      <c r="W1428" s="62"/>
      <c r="X1428" s="62"/>
    </row>
    <row r="1429" s="6" customFormat="1" ht="12" customHeight="1">
      <c r="A1429" t="s" s="52">
        <f>IF(E1429=E1430,IF(F1429=F1430,IF(K1429=K1430,"ne",IF(K1430=K1431,"ano","ne")),IF(F1429=F1428,"ano",IF(F1430=F1431,"ano","ne"))),"ano")</f>
        <v>41</v>
      </c>
      <c r="B1429" s="56">
        <v>45292</v>
      </c>
      <c r="C1429" t="s" s="63">
        <v>66</v>
      </c>
      <c r="D1429" t="s" s="58">
        <v>2016</v>
      </c>
      <c r="E1429" t="s" s="58">
        <v>1701</v>
      </c>
      <c r="F1429" s="59">
        <v>4572</v>
      </c>
      <c r="G1429" t="s" s="58">
        <v>2009</v>
      </c>
      <c r="H1429" s="60">
        <v>2021</v>
      </c>
      <c r="I1429" t="s" s="58">
        <v>1914</v>
      </c>
      <c r="J1429" t="s" s="72">
        <v>482</v>
      </c>
      <c r="K1429" t="s" s="102">
        <v>1915</v>
      </c>
      <c r="L1429" s="36">
        <v>20.43</v>
      </c>
      <c r="M1429" s="60">
        <f>SUM(O1429:X1429)</f>
        <v>0</v>
      </c>
      <c r="N1429" s="36">
        <f>L1429*M1429</f>
        <v>0</v>
      </c>
      <c r="O1429" s="62"/>
      <c r="P1429" s="62"/>
      <c r="Q1429" s="62"/>
      <c r="R1429" s="62"/>
      <c r="S1429" s="62"/>
      <c r="T1429" s="62"/>
      <c r="U1429" s="62"/>
      <c r="V1429" s="62"/>
      <c r="W1429" s="62"/>
      <c r="X1429" s="62"/>
    </row>
    <row r="1430" s="6" customFormat="1" ht="12" customHeight="1">
      <c r="A1430" t="s" s="52">
        <f>IF(E1430=E1431,IF(F1430=F1431,IF(K1430=K1431,"ne",IF(K1431=K1432,"ano","ne")),IF(F1430=F1429,"ano",IF(F1431=F1432,"ano","ne"))),"ano")</f>
        <v>41</v>
      </c>
      <c r="B1430" s="56">
        <v>45292</v>
      </c>
      <c r="C1430" t="s" s="63">
        <v>66</v>
      </c>
      <c r="D1430" t="s" s="58">
        <v>2017</v>
      </c>
      <c r="E1430" t="s" s="58">
        <v>1701</v>
      </c>
      <c r="F1430" s="59">
        <v>4572</v>
      </c>
      <c r="G1430" t="s" s="58">
        <v>2009</v>
      </c>
      <c r="H1430" s="60">
        <v>2021</v>
      </c>
      <c r="I1430" t="s" s="58">
        <v>1914</v>
      </c>
      <c r="J1430" t="s" s="72">
        <v>484</v>
      </c>
      <c r="K1430" t="s" s="102">
        <v>1915</v>
      </c>
      <c r="L1430" s="36">
        <v>20.43</v>
      </c>
      <c r="M1430" s="60">
        <f>SUM(O1430:X1430)</f>
        <v>0</v>
      </c>
      <c r="N1430" s="36">
        <f>L1430*M1430</f>
        <v>0</v>
      </c>
      <c r="O1430" s="62"/>
      <c r="P1430" s="62"/>
      <c r="Q1430" s="62"/>
      <c r="R1430" s="62"/>
      <c r="S1430" s="62"/>
      <c r="T1430" s="62"/>
      <c r="U1430" s="62"/>
      <c r="V1430" s="62"/>
      <c r="W1430" s="62"/>
      <c r="X1430" s="62"/>
    </row>
    <row r="1431" s="6" customFormat="1" ht="12.75" customHeight="1">
      <c r="A1431" t="s" s="52">
        <f>IF(E1431=E1432,IF(F1431=F1432,IF(K1431=K1432,"ne",IF(K1432=K1433,"ano","ne")),IF(F1431=F1430,"ano",IF(F1432=F1433,"ano","ne"))),"ano")</f>
        <v>64</v>
      </c>
      <c r="B1431" s="56">
        <v>45292</v>
      </c>
      <c r="C1431" t="s" s="63">
        <v>66</v>
      </c>
      <c r="D1431" t="s" s="58">
        <v>2018</v>
      </c>
      <c r="E1431" t="s" s="58">
        <v>1701</v>
      </c>
      <c r="F1431" s="59">
        <v>4572</v>
      </c>
      <c r="G1431" t="s" s="58">
        <v>2009</v>
      </c>
      <c r="H1431" s="60">
        <v>2021</v>
      </c>
      <c r="I1431" t="s" s="58">
        <v>1914</v>
      </c>
      <c r="J1431" t="s" s="72">
        <v>490</v>
      </c>
      <c r="K1431" t="s" s="102">
        <v>1915</v>
      </c>
      <c r="L1431" s="36">
        <v>20.43</v>
      </c>
      <c r="M1431" s="60">
        <f>SUM(O1431:X1431)</f>
        <v>0</v>
      </c>
      <c r="N1431" s="36">
        <f>L1431*M1431</f>
        <v>0</v>
      </c>
      <c r="O1431" s="62"/>
      <c r="P1431" s="62"/>
      <c r="Q1431" s="62"/>
      <c r="R1431" s="62"/>
      <c r="S1431" s="62"/>
      <c r="T1431" s="62"/>
      <c r="U1431" s="62"/>
      <c r="V1431" s="62"/>
      <c r="W1431" s="62"/>
      <c r="X1431" s="62"/>
    </row>
    <row r="1432" s="6" customFormat="1" ht="12.75" customHeight="1">
      <c r="A1432" t="s" s="52">
        <f>IF(E1432=E1433,IF(F1432=F1433,IF(K1432=K1433,"ne",IF(K1433=K1434,"ano","ne")),IF(F1432=F1431,"ano",IF(F1433=F1434,"ano","ne"))),"ano")</f>
        <v>41</v>
      </c>
      <c r="B1432" s="56">
        <v>45292</v>
      </c>
      <c r="C1432" t="s" s="63">
        <v>66</v>
      </c>
      <c r="D1432" t="s" s="58">
        <v>2019</v>
      </c>
      <c r="E1432" t="s" s="58">
        <v>1701</v>
      </c>
      <c r="F1432" s="59">
        <v>4572</v>
      </c>
      <c r="G1432" t="s" s="58">
        <v>2009</v>
      </c>
      <c r="H1432" s="60">
        <v>2021</v>
      </c>
      <c r="I1432" t="s" s="58">
        <v>1985</v>
      </c>
      <c r="J1432" t="s" s="72">
        <v>504</v>
      </c>
      <c r="K1432" t="s" s="80">
        <v>1986</v>
      </c>
      <c r="L1432" s="36">
        <v>20.43</v>
      </c>
      <c r="M1432" s="60">
        <f>SUM(O1432:X1432)</f>
        <v>0</v>
      </c>
      <c r="N1432" s="36">
        <f>L1432*M1432</f>
        <v>0</v>
      </c>
      <c r="O1432" s="62"/>
      <c r="P1432" s="62"/>
      <c r="Q1432" s="62"/>
      <c r="R1432" s="62"/>
      <c r="S1432" s="62"/>
      <c r="T1432" s="62"/>
      <c r="U1432" s="62"/>
      <c r="V1432" s="62"/>
      <c r="W1432" s="62"/>
      <c r="X1432" s="62"/>
    </row>
    <row r="1433" s="6" customFormat="1" ht="12" customHeight="1">
      <c r="A1433" t="s" s="52">
        <f>IF(E1433=E1434,IF(F1433=F1434,IF(K1433=K1434,"ne",IF(K1434=K1435,"ano","ne")),IF(F1433=F1432,"ano",IF(F1434=F1435,"ano","ne"))),"ano")</f>
        <v>41</v>
      </c>
      <c r="B1433" s="56">
        <v>45292</v>
      </c>
      <c r="C1433" t="s" s="63">
        <v>66</v>
      </c>
      <c r="D1433" t="s" s="58">
        <v>2020</v>
      </c>
      <c r="E1433" t="s" s="58">
        <v>1701</v>
      </c>
      <c r="F1433" s="59">
        <v>4572</v>
      </c>
      <c r="G1433" t="s" s="58">
        <v>2009</v>
      </c>
      <c r="H1433" s="60">
        <v>2021</v>
      </c>
      <c r="I1433" t="s" s="58">
        <v>1985</v>
      </c>
      <c r="J1433" t="s" s="72">
        <v>480</v>
      </c>
      <c r="K1433" t="s" s="80">
        <v>1986</v>
      </c>
      <c r="L1433" s="36">
        <v>20.43</v>
      </c>
      <c r="M1433" s="60">
        <f>SUM(O1433:X1433)</f>
        <v>0</v>
      </c>
      <c r="N1433" s="36">
        <f>L1433*M1433</f>
        <v>0</v>
      </c>
      <c r="O1433" s="62"/>
      <c r="P1433" s="62"/>
      <c r="Q1433" s="62"/>
      <c r="R1433" s="62"/>
      <c r="S1433" s="62"/>
      <c r="T1433" s="62"/>
      <c r="U1433" s="62"/>
      <c r="V1433" s="62"/>
      <c r="W1433" s="62"/>
      <c r="X1433" s="62"/>
    </row>
    <row r="1434" s="6" customFormat="1" ht="12" customHeight="1">
      <c r="A1434" t="s" s="52">
        <f>IF(E1434=E1435,IF(F1434=F1435,IF(K1434=K1435,"ne",IF(K1435=K1436,"ano","ne")),IF(F1434=F1433,"ano",IF(F1435=F1436,"ano","ne"))),"ano")</f>
        <v>41</v>
      </c>
      <c r="B1434" s="56">
        <v>45292</v>
      </c>
      <c r="C1434" t="s" s="63">
        <v>66</v>
      </c>
      <c r="D1434" t="s" s="58">
        <v>2021</v>
      </c>
      <c r="E1434" t="s" s="58">
        <v>1701</v>
      </c>
      <c r="F1434" s="59">
        <v>4572</v>
      </c>
      <c r="G1434" t="s" s="58">
        <v>2009</v>
      </c>
      <c r="H1434" s="60">
        <v>2021</v>
      </c>
      <c r="I1434" t="s" s="58">
        <v>1985</v>
      </c>
      <c r="J1434" t="s" s="72">
        <v>482</v>
      </c>
      <c r="K1434" t="s" s="80">
        <v>1986</v>
      </c>
      <c r="L1434" s="36">
        <v>20.43</v>
      </c>
      <c r="M1434" s="60">
        <f>SUM(O1434:X1434)</f>
        <v>0</v>
      </c>
      <c r="N1434" s="36">
        <f>L1434*M1434</f>
        <v>0</v>
      </c>
      <c r="O1434" s="62"/>
      <c r="P1434" s="62"/>
      <c r="Q1434" s="62"/>
      <c r="R1434" s="62"/>
      <c r="S1434" s="62"/>
      <c r="T1434" s="62"/>
      <c r="U1434" s="62"/>
      <c r="V1434" s="62"/>
      <c r="W1434" s="62"/>
      <c r="X1434" s="62"/>
    </row>
    <row r="1435" s="6" customFormat="1" ht="12" customHeight="1">
      <c r="A1435" t="s" s="52">
        <f>IF(E1435=E1436,IF(F1435=F1436,IF(K1435=K1436,"ne",IF(K1436=K1437,"ano","ne")),IF(F1435=F1434,"ano",IF(F1436=F1437,"ano","ne"))),"ano")</f>
        <v>41</v>
      </c>
      <c r="B1435" s="56">
        <v>45292</v>
      </c>
      <c r="C1435" t="s" s="63">
        <v>66</v>
      </c>
      <c r="D1435" t="s" s="58">
        <v>2022</v>
      </c>
      <c r="E1435" t="s" s="58">
        <v>1701</v>
      </c>
      <c r="F1435" s="59">
        <v>4572</v>
      </c>
      <c r="G1435" t="s" s="58">
        <v>2009</v>
      </c>
      <c r="H1435" s="60">
        <v>2021</v>
      </c>
      <c r="I1435" t="s" s="58">
        <v>1985</v>
      </c>
      <c r="J1435" t="s" s="72">
        <v>484</v>
      </c>
      <c r="K1435" t="s" s="80">
        <v>1986</v>
      </c>
      <c r="L1435" s="36">
        <v>20.43</v>
      </c>
      <c r="M1435" s="60">
        <f>SUM(O1435:X1435)</f>
        <v>0</v>
      </c>
      <c r="N1435" s="36">
        <f>L1435*M1435</f>
        <v>0</v>
      </c>
      <c r="O1435" s="62"/>
      <c r="P1435" s="62"/>
      <c r="Q1435" s="62"/>
      <c r="R1435" s="62"/>
      <c r="S1435" s="62"/>
      <c r="T1435" s="62"/>
      <c r="U1435" s="62"/>
      <c r="V1435" s="62"/>
      <c r="W1435" s="62"/>
      <c r="X1435" s="62"/>
    </row>
    <row r="1436" s="6" customFormat="1" ht="12.75" customHeight="1">
      <c r="A1436" t="s" s="52">
        <f>IF(E1436=E1437,IF(F1436=F1437,IF(K1436=K1437,"ne",IF(K1437=K1438,"ano","ne")),IF(F1436=F1435,"ano",IF(F1437=F1438,"ano","ne"))),"ano")</f>
        <v>64</v>
      </c>
      <c r="B1436" s="56">
        <v>45292</v>
      </c>
      <c r="C1436" t="s" s="63">
        <v>66</v>
      </c>
      <c r="D1436" t="s" s="58">
        <v>2023</v>
      </c>
      <c r="E1436" t="s" s="58">
        <v>1701</v>
      </c>
      <c r="F1436" s="59">
        <v>4572</v>
      </c>
      <c r="G1436" t="s" s="58">
        <v>2009</v>
      </c>
      <c r="H1436" s="60">
        <v>2021</v>
      </c>
      <c r="I1436" t="s" s="58">
        <v>1985</v>
      </c>
      <c r="J1436" t="s" s="72">
        <v>490</v>
      </c>
      <c r="K1436" t="s" s="80">
        <v>1986</v>
      </c>
      <c r="L1436" s="36">
        <v>20.43</v>
      </c>
      <c r="M1436" s="60">
        <f>SUM(O1436:X1436)</f>
        <v>0</v>
      </c>
      <c r="N1436" s="36">
        <f>L1436*M1436</f>
        <v>0</v>
      </c>
      <c r="O1436" s="62"/>
      <c r="P1436" s="62"/>
      <c r="Q1436" s="62"/>
      <c r="R1436" s="62"/>
      <c r="S1436" s="62"/>
      <c r="T1436" s="62"/>
      <c r="U1436" s="62"/>
      <c r="V1436" s="62"/>
      <c r="W1436" s="62"/>
      <c r="X1436" s="62"/>
    </row>
    <row r="1437" s="6" customFormat="1" ht="12.75" customHeight="1">
      <c r="A1437" t="s" s="52">
        <f>IF(E1437=E1438,IF(F1437=F1438,IF(K1437=K1438,"ne",IF(K1438=K1439,"ano","ne")),IF(F1437=F1436,"ano",IF(F1438=F1439,"ano","ne"))),"ano")</f>
        <v>41</v>
      </c>
      <c r="B1437" s="56">
        <v>45292</v>
      </c>
      <c r="C1437" t="s" s="63">
        <v>66</v>
      </c>
      <c r="D1437" t="s" s="58">
        <v>2024</v>
      </c>
      <c r="E1437" t="s" s="58">
        <v>1701</v>
      </c>
      <c r="F1437" s="59">
        <v>4572</v>
      </c>
      <c r="G1437" t="s" s="58">
        <v>2009</v>
      </c>
      <c r="H1437" s="60">
        <v>2021</v>
      </c>
      <c r="I1437" t="s" s="58">
        <v>1355</v>
      </c>
      <c r="J1437" t="s" s="72">
        <v>504</v>
      </c>
      <c r="K1437" t="s" s="124">
        <v>1356</v>
      </c>
      <c r="L1437" s="36">
        <v>20.43</v>
      </c>
      <c r="M1437" s="60">
        <f>SUM(O1437:X1437)</f>
        <v>0</v>
      </c>
      <c r="N1437" s="36">
        <f>L1437*M1437</f>
        <v>0</v>
      </c>
      <c r="O1437" s="62"/>
      <c r="P1437" s="62"/>
      <c r="Q1437" s="62"/>
      <c r="R1437" s="62"/>
      <c r="S1437" s="62"/>
      <c r="T1437" s="62"/>
      <c r="U1437" s="62"/>
      <c r="V1437" s="62"/>
      <c r="W1437" s="62"/>
      <c r="X1437" s="62"/>
    </row>
    <row r="1438" s="6" customFormat="1" ht="12" customHeight="1">
      <c r="A1438" t="s" s="52">
        <f>IF(E1438=E1439,IF(F1438=F1439,IF(K1438=K1439,"ne",IF(K1439=K1440,"ano","ne")),IF(F1438=F1437,"ano",IF(F1439=F1440,"ano","ne"))),"ano")</f>
        <v>41</v>
      </c>
      <c r="B1438" s="56">
        <v>45292</v>
      </c>
      <c r="C1438" t="s" s="63">
        <v>66</v>
      </c>
      <c r="D1438" t="s" s="58">
        <v>2025</v>
      </c>
      <c r="E1438" t="s" s="58">
        <v>1701</v>
      </c>
      <c r="F1438" s="59">
        <v>4572</v>
      </c>
      <c r="G1438" t="s" s="58">
        <v>2009</v>
      </c>
      <c r="H1438" s="60">
        <v>2021</v>
      </c>
      <c r="I1438" t="s" s="58">
        <v>1355</v>
      </c>
      <c r="J1438" t="s" s="72">
        <v>480</v>
      </c>
      <c r="K1438" t="s" s="124">
        <v>1356</v>
      </c>
      <c r="L1438" s="36">
        <v>20.43</v>
      </c>
      <c r="M1438" s="60">
        <f>SUM(O1438:X1438)</f>
        <v>0</v>
      </c>
      <c r="N1438" s="36">
        <f>L1438*M1438</f>
        <v>0</v>
      </c>
      <c r="O1438" s="62"/>
      <c r="P1438" s="62"/>
      <c r="Q1438" s="62"/>
      <c r="R1438" s="62"/>
      <c r="S1438" s="62"/>
      <c r="T1438" s="62"/>
      <c r="U1438" s="62"/>
      <c r="V1438" s="62"/>
      <c r="W1438" s="62"/>
      <c r="X1438" s="62"/>
    </row>
    <row r="1439" s="6" customFormat="1" ht="12" customHeight="1">
      <c r="A1439" t="s" s="52">
        <f>IF(E1439=E1440,IF(F1439=F1440,IF(K1439=K1440,"ne",IF(K1440=K1441,"ano","ne")),IF(F1439=F1438,"ano",IF(F1440=F1441,"ano","ne"))),"ano")</f>
        <v>41</v>
      </c>
      <c r="B1439" s="56">
        <v>45292</v>
      </c>
      <c r="C1439" t="s" s="63">
        <v>66</v>
      </c>
      <c r="D1439" t="s" s="58">
        <v>2026</v>
      </c>
      <c r="E1439" t="s" s="58">
        <v>1701</v>
      </c>
      <c r="F1439" s="59">
        <v>4572</v>
      </c>
      <c r="G1439" t="s" s="58">
        <v>2009</v>
      </c>
      <c r="H1439" s="60">
        <v>2021</v>
      </c>
      <c r="I1439" t="s" s="58">
        <v>1355</v>
      </c>
      <c r="J1439" t="s" s="72">
        <v>482</v>
      </c>
      <c r="K1439" t="s" s="124">
        <v>1356</v>
      </c>
      <c r="L1439" s="36">
        <v>20.43</v>
      </c>
      <c r="M1439" s="60">
        <f>SUM(O1439:X1439)</f>
        <v>0</v>
      </c>
      <c r="N1439" s="36">
        <f>L1439*M1439</f>
        <v>0</v>
      </c>
      <c r="O1439" s="62"/>
      <c r="P1439" s="62"/>
      <c r="Q1439" s="62"/>
      <c r="R1439" s="62"/>
      <c r="S1439" s="62"/>
      <c r="T1439" s="62"/>
      <c r="U1439" s="62"/>
      <c r="V1439" s="62"/>
      <c r="W1439" s="62"/>
      <c r="X1439" s="62"/>
    </row>
    <row r="1440" s="6" customFormat="1" ht="12" customHeight="1">
      <c r="A1440" t="s" s="52">
        <f>IF(E1440=E1441,IF(F1440=F1441,IF(K1440=K1441,"ne",IF(K1441=K1442,"ano","ne")),IF(F1440=F1439,"ano",IF(F1441=F1442,"ano","ne"))),"ano")</f>
        <v>41</v>
      </c>
      <c r="B1440" s="56">
        <v>45292</v>
      </c>
      <c r="C1440" t="s" s="63">
        <v>66</v>
      </c>
      <c r="D1440" t="s" s="58">
        <v>2027</v>
      </c>
      <c r="E1440" t="s" s="58">
        <v>1701</v>
      </c>
      <c r="F1440" s="59">
        <v>4572</v>
      </c>
      <c r="G1440" t="s" s="58">
        <v>2009</v>
      </c>
      <c r="H1440" s="60">
        <v>2021</v>
      </c>
      <c r="I1440" t="s" s="58">
        <v>1355</v>
      </c>
      <c r="J1440" t="s" s="72">
        <v>484</v>
      </c>
      <c r="K1440" t="s" s="124">
        <v>1356</v>
      </c>
      <c r="L1440" s="36">
        <v>20.43</v>
      </c>
      <c r="M1440" s="60">
        <f>SUM(O1440:X1440)</f>
        <v>0</v>
      </c>
      <c r="N1440" s="36">
        <f>L1440*M1440</f>
        <v>0</v>
      </c>
      <c r="O1440" s="62"/>
      <c r="P1440" s="62"/>
      <c r="Q1440" s="62"/>
      <c r="R1440" s="62"/>
      <c r="S1440" s="62"/>
      <c r="T1440" s="62"/>
      <c r="U1440" s="62"/>
      <c r="V1440" s="62"/>
      <c r="W1440" s="62"/>
      <c r="X1440" s="62"/>
    </row>
    <row r="1441" s="6" customFormat="1" ht="12.75" customHeight="1">
      <c r="A1441" t="s" s="52">
        <f>IF(E1441=E1442,IF(F1441=F1442,IF(K1441=K1442,"ne",IF(K1442=K1443,"ano","ne")),IF(F1441=F1440,"ano",IF(F1442=F1443,"ano","ne"))),"ano")</f>
        <v>64</v>
      </c>
      <c r="B1441" s="56">
        <v>45292</v>
      </c>
      <c r="C1441" t="s" s="63">
        <v>66</v>
      </c>
      <c r="D1441" t="s" s="58">
        <v>2028</v>
      </c>
      <c r="E1441" t="s" s="58">
        <v>1701</v>
      </c>
      <c r="F1441" s="59">
        <v>4572</v>
      </c>
      <c r="G1441" t="s" s="58">
        <v>2009</v>
      </c>
      <c r="H1441" s="60">
        <v>2021</v>
      </c>
      <c r="I1441" t="s" s="58">
        <v>1355</v>
      </c>
      <c r="J1441" t="s" s="72">
        <v>490</v>
      </c>
      <c r="K1441" t="s" s="124">
        <v>1356</v>
      </c>
      <c r="L1441" s="36">
        <v>20.43</v>
      </c>
      <c r="M1441" s="60">
        <f>SUM(O1441:X1441)</f>
        <v>0</v>
      </c>
      <c r="N1441" s="36">
        <f>L1441*M1441</f>
        <v>0</v>
      </c>
      <c r="O1441" s="62"/>
      <c r="P1441" s="62"/>
      <c r="Q1441" s="62"/>
      <c r="R1441" s="62"/>
      <c r="S1441" s="62"/>
      <c r="T1441" s="62"/>
      <c r="U1441" s="62"/>
      <c r="V1441" s="62"/>
      <c r="W1441" s="62"/>
      <c r="X1441" s="62"/>
    </row>
    <row r="1442" s="6" customFormat="1" ht="12.75" customHeight="1">
      <c r="A1442" t="s" s="52">
        <f>IF(E1442=E1443,IF(F1442=F1443,IF(K1442=K1443,"ne",IF(K1443=K1444,"ano","ne")),IF(F1442=F1441,"ano",IF(F1443=F1444,"ano","ne"))),"ano")</f>
        <v>41</v>
      </c>
      <c r="B1442" s="56">
        <v>45292</v>
      </c>
      <c r="C1442" t="s" s="63">
        <v>66</v>
      </c>
      <c r="D1442" t="s" s="58">
        <v>2029</v>
      </c>
      <c r="E1442" t="s" s="58">
        <v>1701</v>
      </c>
      <c r="F1442" s="59">
        <v>4572</v>
      </c>
      <c r="G1442" t="s" s="58">
        <v>2009</v>
      </c>
      <c r="H1442" s="60">
        <v>2021</v>
      </c>
      <c r="I1442" t="s" s="58">
        <v>1997</v>
      </c>
      <c r="J1442" t="s" s="72">
        <v>504</v>
      </c>
      <c r="K1442" t="s" s="82">
        <v>1998</v>
      </c>
      <c r="L1442" s="36">
        <v>20.43</v>
      </c>
      <c r="M1442" s="60">
        <f>SUM(O1442:X1442)</f>
        <v>0</v>
      </c>
      <c r="N1442" s="36">
        <f>L1442*M1442</f>
        <v>0</v>
      </c>
      <c r="O1442" s="62"/>
      <c r="P1442" s="62"/>
      <c r="Q1442" s="62"/>
      <c r="R1442" s="62"/>
      <c r="S1442" s="62"/>
      <c r="T1442" s="62"/>
      <c r="U1442" s="62"/>
      <c r="V1442" s="62"/>
      <c r="W1442" s="62"/>
      <c r="X1442" s="62"/>
    </row>
    <row r="1443" s="6" customFormat="1" ht="12" customHeight="1">
      <c r="A1443" t="s" s="52">
        <f>IF(E1443=E1444,IF(F1443=F1444,IF(K1443=K1444,"ne",IF(K1444=K1445,"ano","ne")),IF(F1443=F1442,"ano",IF(F1444=F1445,"ano","ne"))),"ano")</f>
        <v>41</v>
      </c>
      <c r="B1443" s="56">
        <v>45292</v>
      </c>
      <c r="C1443" t="s" s="63">
        <v>66</v>
      </c>
      <c r="D1443" t="s" s="58">
        <v>2030</v>
      </c>
      <c r="E1443" t="s" s="58">
        <v>1701</v>
      </c>
      <c r="F1443" s="59">
        <v>4572</v>
      </c>
      <c r="G1443" t="s" s="58">
        <v>2009</v>
      </c>
      <c r="H1443" s="60">
        <v>2021</v>
      </c>
      <c r="I1443" t="s" s="58">
        <v>1997</v>
      </c>
      <c r="J1443" t="s" s="72">
        <v>480</v>
      </c>
      <c r="K1443" t="s" s="82">
        <v>1998</v>
      </c>
      <c r="L1443" s="36">
        <v>20.43</v>
      </c>
      <c r="M1443" s="60">
        <f>SUM(O1443:X1443)</f>
        <v>0</v>
      </c>
      <c r="N1443" s="36">
        <f>L1443*M1443</f>
        <v>0</v>
      </c>
      <c r="O1443" s="62"/>
      <c r="P1443" s="62"/>
      <c r="Q1443" s="62"/>
      <c r="R1443" s="62"/>
      <c r="S1443" s="62"/>
      <c r="T1443" s="62"/>
      <c r="U1443" s="62"/>
      <c r="V1443" s="62"/>
      <c r="W1443" s="62"/>
      <c r="X1443" s="62"/>
    </row>
    <row r="1444" s="6" customFormat="1" ht="12" customHeight="1">
      <c r="A1444" t="s" s="52">
        <f>IF(E1444=E1445,IF(F1444=F1445,IF(K1444=K1445,"ne",IF(K1445=K1446,"ano","ne")),IF(F1444=F1443,"ano",IF(F1445=F1446,"ano","ne"))),"ano")</f>
        <v>41</v>
      </c>
      <c r="B1444" s="56">
        <v>45292</v>
      </c>
      <c r="C1444" t="s" s="63">
        <v>66</v>
      </c>
      <c r="D1444" t="s" s="58">
        <v>2031</v>
      </c>
      <c r="E1444" t="s" s="58">
        <v>1701</v>
      </c>
      <c r="F1444" s="59">
        <v>4572</v>
      </c>
      <c r="G1444" t="s" s="58">
        <v>2009</v>
      </c>
      <c r="H1444" s="60">
        <v>2021</v>
      </c>
      <c r="I1444" t="s" s="58">
        <v>1997</v>
      </c>
      <c r="J1444" t="s" s="72">
        <v>482</v>
      </c>
      <c r="K1444" t="s" s="82">
        <v>1998</v>
      </c>
      <c r="L1444" s="36">
        <v>20.43</v>
      </c>
      <c r="M1444" s="60">
        <f>SUM(O1444:X1444)</f>
        <v>0</v>
      </c>
      <c r="N1444" s="36">
        <f>L1444*M1444</f>
        <v>0</v>
      </c>
      <c r="O1444" s="62"/>
      <c r="P1444" s="62"/>
      <c r="Q1444" s="62"/>
      <c r="R1444" s="62"/>
      <c r="S1444" s="62"/>
      <c r="T1444" s="62"/>
      <c r="U1444" s="62"/>
      <c r="V1444" s="62"/>
      <c r="W1444" s="62"/>
      <c r="X1444" s="62"/>
    </row>
    <row r="1445" s="6" customFormat="1" ht="12" customHeight="1">
      <c r="A1445" t="s" s="52">
        <f>IF(E1445=E1446,IF(F1445=F1446,IF(K1445=K1446,"ne",IF(K1446=K1447,"ano","ne")),IF(F1445=F1444,"ano",IF(F1446=F1447,"ano","ne"))),"ano")</f>
        <v>41</v>
      </c>
      <c r="B1445" s="56">
        <v>45292</v>
      </c>
      <c r="C1445" t="s" s="63">
        <v>66</v>
      </c>
      <c r="D1445" t="s" s="58">
        <v>2032</v>
      </c>
      <c r="E1445" t="s" s="58">
        <v>1701</v>
      </c>
      <c r="F1445" s="59">
        <v>4572</v>
      </c>
      <c r="G1445" t="s" s="58">
        <v>2009</v>
      </c>
      <c r="H1445" s="60">
        <v>2021</v>
      </c>
      <c r="I1445" t="s" s="58">
        <v>1997</v>
      </c>
      <c r="J1445" t="s" s="72">
        <v>484</v>
      </c>
      <c r="K1445" t="s" s="82">
        <v>1998</v>
      </c>
      <c r="L1445" s="36">
        <v>20.43</v>
      </c>
      <c r="M1445" s="60">
        <f>SUM(O1445:X1445)</f>
        <v>0</v>
      </c>
      <c r="N1445" s="36">
        <f>L1445*M1445</f>
        <v>0</v>
      </c>
      <c r="O1445" s="62"/>
      <c r="P1445" s="62"/>
      <c r="Q1445" s="62"/>
      <c r="R1445" s="62"/>
      <c r="S1445" s="62"/>
      <c r="T1445" s="62"/>
      <c r="U1445" s="62"/>
      <c r="V1445" s="62"/>
      <c r="W1445" s="62"/>
      <c r="X1445" s="62"/>
    </row>
    <row r="1446" s="6" customFormat="1" ht="12.75" customHeight="1">
      <c r="A1446" t="s" s="52">
        <f>IF(E1446=E1447,IF(F1446=F1447,IF(K1446=K1447,"ne",IF(K1447=K1448,"ano","ne")),IF(F1446=F1445,"ano",IF(F1447=F1448,"ano","ne"))),"ano")</f>
        <v>64</v>
      </c>
      <c r="B1446" s="56">
        <v>45292</v>
      </c>
      <c r="C1446" t="s" s="63">
        <v>66</v>
      </c>
      <c r="D1446" t="s" s="58">
        <v>2033</v>
      </c>
      <c r="E1446" t="s" s="58">
        <v>1701</v>
      </c>
      <c r="F1446" s="59">
        <v>4572</v>
      </c>
      <c r="G1446" t="s" s="58">
        <v>2009</v>
      </c>
      <c r="H1446" s="60">
        <v>2021</v>
      </c>
      <c r="I1446" t="s" s="58">
        <v>1997</v>
      </c>
      <c r="J1446" t="s" s="72">
        <v>490</v>
      </c>
      <c r="K1446" t="s" s="82">
        <v>1998</v>
      </c>
      <c r="L1446" s="36">
        <v>20.43</v>
      </c>
      <c r="M1446" s="60">
        <f>SUM(O1446:X1446)</f>
        <v>0</v>
      </c>
      <c r="N1446" s="36">
        <f>L1446*M1446</f>
        <v>0</v>
      </c>
      <c r="O1446" s="62"/>
      <c r="P1446" s="62"/>
      <c r="Q1446" s="62"/>
      <c r="R1446" s="62"/>
      <c r="S1446" s="62"/>
      <c r="T1446" s="62"/>
      <c r="U1446" s="62"/>
      <c r="V1446" s="62"/>
      <c r="W1446" s="62"/>
      <c r="X1446" s="62"/>
    </row>
    <row r="1447" s="6" customFormat="1" ht="12.75" customHeight="1">
      <c r="A1447" t="s" s="52">
        <f>IF(E1447=E1448,IF(F1447=F1448,IF(K1447=K1448,"ne",IF(K1448=K1449,"ano","ne")),IF(F1447=F1446,"ano",IF(F1448=F1449,"ano","ne"))),"ano")</f>
        <v>41</v>
      </c>
      <c r="B1447" s="56">
        <v>45292</v>
      </c>
      <c r="C1447" t="s" s="63">
        <v>66</v>
      </c>
      <c r="D1447" t="s" s="58">
        <v>2034</v>
      </c>
      <c r="E1447" t="s" s="58">
        <v>1701</v>
      </c>
      <c r="F1447" s="59">
        <v>4572</v>
      </c>
      <c r="G1447" t="s" s="58">
        <v>2009</v>
      </c>
      <c r="H1447" s="60">
        <v>2021</v>
      </c>
      <c r="I1447" t="s" s="58">
        <v>1483</v>
      </c>
      <c r="J1447" t="s" s="72">
        <v>504</v>
      </c>
      <c r="K1447" t="s" s="81">
        <v>527</v>
      </c>
      <c r="L1447" s="36">
        <v>20.43</v>
      </c>
      <c r="M1447" s="60">
        <f>SUM(O1447:X1447)</f>
        <v>0</v>
      </c>
      <c r="N1447" s="36">
        <f>L1447*M1447</f>
        <v>0</v>
      </c>
      <c r="O1447" s="62"/>
      <c r="P1447" s="62"/>
      <c r="Q1447" s="62"/>
      <c r="R1447" s="62"/>
      <c r="S1447" s="62"/>
      <c r="T1447" s="62"/>
      <c r="U1447" s="62"/>
      <c r="V1447" s="62"/>
      <c r="W1447" s="62"/>
      <c r="X1447" s="62"/>
    </row>
    <row r="1448" s="6" customFormat="1" ht="12" customHeight="1">
      <c r="A1448" t="s" s="52">
        <f>IF(E1448=E1449,IF(F1448=F1449,IF(K1448=K1449,"ne",IF(K1449=K1450,"ano","ne")),IF(F1448=F1447,"ano",IF(F1449=F1450,"ano","ne"))),"ano")</f>
        <v>41</v>
      </c>
      <c r="B1448" s="56">
        <v>45292</v>
      </c>
      <c r="C1448" t="s" s="63">
        <v>66</v>
      </c>
      <c r="D1448" t="s" s="58">
        <v>2035</v>
      </c>
      <c r="E1448" t="s" s="58">
        <v>1701</v>
      </c>
      <c r="F1448" s="59">
        <v>4572</v>
      </c>
      <c r="G1448" t="s" s="58">
        <v>2009</v>
      </c>
      <c r="H1448" s="60">
        <v>2021</v>
      </c>
      <c r="I1448" t="s" s="58">
        <v>1483</v>
      </c>
      <c r="J1448" t="s" s="72">
        <v>480</v>
      </c>
      <c r="K1448" t="s" s="81">
        <v>527</v>
      </c>
      <c r="L1448" s="36">
        <v>20.43</v>
      </c>
      <c r="M1448" s="60">
        <f>SUM(O1448:X1448)</f>
        <v>0</v>
      </c>
      <c r="N1448" s="36">
        <f>L1448*M1448</f>
        <v>0</v>
      </c>
      <c r="O1448" s="62"/>
      <c r="P1448" s="62"/>
      <c r="Q1448" s="62"/>
      <c r="R1448" s="62"/>
      <c r="S1448" s="62"/>
      <c r="T1448" s="62"/>
      <c r="U1448" s="62"/>
      <c r="V1448" s="62"/>
      <c r="W1448" s="62"/>
      <c r="X1448" s="62"/>
    </row>
    <row r="1449" s="6" customFormat="1" ht="12" customHeight="1">
      <c r="A1449" t="s" s="52">
        <f>IF(E1449=E1450,IF(F1449=F1450,IF(K1449=K1450,"ne",IF(K1450=K1451,"ano","ne")),IF(F1449=F1448,"ano",IF(F1450=F1451,"ano","ne"))),"ano")</f>
        <v>41</v>
      </c>
      <c r="B1449" s="56">
        <v>45292</v>
      </c>
      <c r="C1449" t="s" s="63">
        <v>66</v>
      </c>
      <c r="D1449" t="s" s="58">
        <v>2036</v>
      </c>
      <c r="E1449" t="s" s="58">
        <v>1701</v>
      </c>
      <c r="F1449" s="59">
        <v>4572</v>
      </c>
      <c r="G1449" t="s" s="58">
        <v>2009</v>
      </c>
      <c r="H1449" s="60">
        <v>2021</v>
      </c>
      <c r="I1449" t="s" s="58">
        <v>1483</v>
      </c>
      <c r="J1449" t="s" s="72">
        <v>482</v>
      </c>
      <c r="K1449" t="s" s="81">
        <v>527</v>
      </c>
      <c r="L1449" s="36">
        <v>20.43</v>
      </c>
      <c r="M1449" s="60">
        <f>SUM(O1449:X1449)</f>
        <v>0</v>
      </c>
      <c r="N1449" s="36">
        <f>L1449*M1449</f>
        <v>0</v>
      </c>
      <c r="O1449" s="62"/>
      <c r="P1449" s="62"/>
      <c r="Q1449" s="62"/>
      <c r="R1449" s="62"/>
      <c r="S1449" s="62"/>
      <c r="T1449" s="62"/>
      <c r="U1449" s="62"/>
      <c r="V1449" s="62"/>
      <c r="W1449" s="62"/>
      <c r="X1449" s="62"/>
    </row>
    <row r="1450" s="6" customFormat="1" ht="12" customHeight="1">
      <c r="A1450" t="s" s="52">
        <f>IF(E1450=E1451,IF(F1450=F1451,IF(K1450=K1451,"ne",IF(K1451=K1452,"ano","ne")),IF(F1450=F1449,"ano",IF(F1451=F1452,"ano","ne"))),"ano")</f>
        <v>41</v>
      </c>
      <c r="B1450" s="56">
        <v>45292</v>
      </c>
      <c r="C1450" t="s" s="63">
        <v>66</v>
      </c>
      <c r="D1450" t="s" s="58">
        <v>2037</v>
      </c>
      <c r="E1450" t="s" s="58">
        <v>1701</v>
      </c>
      <c r="F1450" s="59">
        <v>4572</v>
      </c>
      <c r="G1450" t="s" s="58">
        <v>2009</v>
      </c>
      <c r="H1450" s="60">
        <v>2021</v>
      </c>
      <c r="I1450" t="s" s="58">
        <v>1483</v>
      </c>
      <c r="J1450" t="s" s="72">
        <v>484</v>
      </c>
      <c r="K1450" t="s" s="81">
        <v>527</v>
      </c>
      <c r="L1450" s="36">
        <v>20.43</v>
      </c>
      <c r="M1450" s="60">
        <f>SUM(O1450:X1450)</f>
        <v>0</v>
      </c>
      <c r="N1450" s="36">
        <f>L1450*M1450</f>
        <v>0</v>
      </c>
      <c r="O1450" s="62"/>
      <c r="P1450" s="62"/>
      <c r="Q1450" s="62"/>
      <c r="R1450" s="62"/>
      <c r="S1450" s="62"/>
      <c r="T1450" s="62"/>
      <c r="U1450" s="62"/>
      <c r="V1450" s="62"/>
      <c r="W1450" s="62"/>
      <c r="X1450" s="62"/>
    </row>
    <row r="1451" s="6" customFormat="1" ht="12.75" customHeight="1">
      <c r="A1451" t="s" s="52">
        <f>IF(E1451=E1452,IF(F1451=F1452,IF(K1451=K1452,"ne",IF(K1452=K1453,"ano","ne")),IF(F1451=F1450,"ano",IF(F1452=F1453,"ano","ne"))),"ano")</f>
        <v>64</v>
      </c>
      <c r="B1451" s="56">
        <v>45292</v>
      </c>
      <c r="C1451" t="s" s="63">
        <v>66</v>
      </c>
      <c r="D1451" t="s" s="58">
        <v>2038</v>
      </c>
      <c r="E1451" t="s" s="58">
        <v>1701</v>
      </c>
      <c r="F1451" s="59">
        <v>4572</v>
      </c>
      <c r="G1451" t="s" s="58">
        <v>2009</v>
      </c>
      <c r="H1451" s="60">
        <v>2021</v>
      </c>
      <c r="I1451" t="s" s="58">
        <v>1483</v>
      </c>
      <c r="J1451" t="s" s="72">
        <v>490</v>
      </c>
      <c r="K1451" t="s" s="81">
        <v>527</v>
      </c>
      <c r="L1451" s="36">
        <v>20.43</v>
      </c>
      <c r="M1451" s="60">
        <f>SUM(O1451:X1451)</f>
        <v>0</v>
      </c>
      <c r="N1451" s="36">
        <f>L1451*M1451</f>
        <v>0</v>
      </c>
      <c r="O1451" s="62"/>
      <c r="P1451" s="62"/>
      <c r="Q1451" s="62"/>
      <c r="R1451" s="62"/>
      <c r="S1451" s="62"/>
      <c r="T1451" s="62"/>
      <c r="U1451" s="62"/>
      <c r="V1451" s="62"/>
      <c r="W1451" s="62"/>
      <c r="X1451" s="62"/>
    </row>
    <row r="1452" s="6" customFormat="1" ht="12.75" customHeight="1">
      <c r="A1452" t="s" s="52">
        <f>IF(E1452=E1453,IF(F1452=F1453,IF(K1452=K1453,"ne",IF(K1453=K1454,"ano","ne")),IF(F1452=F1451,"ano",IF(F1453=F1454,"ano","ne"))),"ano")</f>
        <v>41</v>
      </c>
      <c r="B1452" s="56">
        <v>45292</v>
      </c>
      <c r="C1452" t="s" s="63">
        <v>66</v>
      </c>
      <c r="D1452" t="s" s="58">
        <v>2039</v>
      </c>
      <c r="E1452" t="s" s="58">
        <v>2040</v>
      </c>
      <c r="F1452" s="59">
        <v>3538</v>
      </c>
      <c r="G1452" t="s" s="58">
        <v>2041</v>
      </c>
      <c r="H1452" s="60">
        <v>2020</v>
      </c>
      <c r="I1452" t="s" s="58">
        <v>1437</v>
      </c>
      <c r="J1452" t="s" s="72">
        <v>504</v>
      </c>
      <c r="K1452" t="s" s="118">
        <v>1438</v>
      </c>
      <c r="L1452" s="36">
        <v>15.89</v>
      </c>
      <c r="M1452" s="60">
        <f>SUM(O1452:X1452)</f>
        <v>0</v>
      </c>
      <c r="N1452" s="36">
        <f>L1452*M1452</f>
        <v>0</v>
      </c>
      <c r="O1452" s="62"/>
      <c r="P1452" s="62"/>
      <c r="Q1452" s="62"/>
      <c r="R1452" s="62"/>
      <c r="S1452" s="62"/>
      <c r="T1452" s="62"/>
      <c r="U1452" s="62"/>
      <c r="V1452" s="62"/>
      <c r="W1452" s="62"/>
      <c r="X1452" s="62"/>
    </row>
    <row r="1453" s="6" customFormat="1" ht="12" customHeight="1">
      <c r="A1453" t="s" s="52">
        <f>IF(E1453=E1454,IF(F1453=F1454,IF(K1453=K1454,"ne",IF(K1454=K1455,"ano","ne")),IF(F1453=F1452,"ano",IF(F1454=F1455,"ano","ne"))),"ano")</f>
        <v>41</v>
      </c>
      <c r="B1453" s="56">
        <v>45292</v>
      </c>
      <c r="C1453" t="s" s="63">
        <v>66</v>
      </c>
      <c r="D1453" t="s" s="58">
        <v>2042</v>
      </c>
      <c r="E1453" t="s" s="58">
        <v>2040</v>
      </c>
      <c r="F1453" s="59">
        <v>3538</v>
      </c>
      <c r="G1453" t="s" s="58">
        <v>2041</v>
      </c>
      <c r="H1453" s="60">
        <v>2020</v>
      </c>
      <c r="I1453" t="s" s="58">
        <v>1437</v>
      </c>
      <c r="J1453" t="s" s="72">
        <v>480</v>
      </c>
      <c r="K1453" t="s" s="118">
        <v>1438</v>
      </c>
      <c r="L1453" s="36">
        <v>15.89</v>
      </c>
      <c r="M1453" s="60">
        <f>SUM(O1453:X1453)</f>
        <v>0</v>
      </c>
      <c r="N1453" s="36">
        <f>L1453*M1453</f>
        <v>0</v>
      </c>
      <c r="O1453" s="62"/>
      <c r="P1453" s="62"/>
      <c r="Q1453" s="62"/>
      <c r="R1453" s="62"/>
      <c r="S1453" s="62"/>
      <c r="T1453" s="62"/>
      <c r="U1453" s="62"/>
      <c r="V1453" s="62"/>
      <c r="W1453" s="62"/>
      <c r="X1453" s="62"/>
    </row>
    <row r="1454" s="6" customFormat="1" ht="12" customHeight="1">
      <c r="A1454" t="s" s="52">
        <f>IF(E1454=E1455,IF(F1454=F1455,IF(K1454=K1455,"ne",IF(K1455=K1456,"ano","ne")),IF(F1454=F1453,"ano",IF(F1455=F1456,"ano","ne"))),"ano")</f>
        <v>41</v>
      </c>
      <c r="B1454" s="56">
        <v>45292</v>
      </c>
      <c r="C1454" t="s" s="63">
        <v>66</v>
      </c>
      <c r="D1454" t="s" s="58">
        <v>2043</v>
      </c>
      <c r="E1454" t="s" s="58">
        <v>2040</v>
      </c>
      <c r="F1454" s="59">
        <v>3538</v>
      </c>
      <c r="G1454" t="s" s="58">
        <v>2041</v>
      </c>
      <c r="H1454" s="60">
        <v>2020</v>
      </c>
      <c r="I1454" t="s" s="58">
        <v>1437</v>
      </c>
      <c r="J1454" t="s" s="72">
        <v>482</v>
      </c>
      <c r="K1454" t="s" s="118">
        <v>1438</v>
      </c>
      <c r="L1454" s="36">
        <v>15.89</v>
      </c>
      <c r="M1454" s="60">
        <f>SUM(O1454:X1454)</f>
        <v>0</v>
      </c>
      <c r="N1454" s="36">
        <f>L1454*M1454</f>
        <v>0</v>
      </c>
      <c r="O1454" s="62"/>
      <c r="P1454" s="62"/>
      <c r="Q1454" s="62"/>
      <c r="R1454" s="62"/>
      <c r="S1454" s="62"/>
      <c r="T1454" s="62"/>
      <c r="U1454" s="62"/>
      <c r="V1454" s="62"/>
      <c r="W1454" s="62"/>
      <c r="X1454" s="62"/>
    </row>
    <row r="1455" s="6" customFormat="1" ht="12" customHeight="1">
      <c r="A1455" t="s" s="52">
        <f>IF(E1455=E1456,IF(F1455=F1456,IF(K1455=K1456,"ne",IF(K1456=K1457,"ano","ne")),IF(F1455=F1454,"ano",IF(F1456=F1457,"ano","ne"))),"ano")</f>
        <v>41</v>
      </c>
      <c r="B1455" s="56">
        <v>45292</v>
      </c>
      <c r="C1455" t="s" s="63">
        <v>66</v>
      </c>
      <c r="D1455" t="s" s="58">
        <v>2044</v>
      </c>
      <c r="E1455" t="s" s="58">
        <v>2040</v>
      </c>
      <c r="F1455" s="59">
        <v>3538</v>
      </c>
      <c r="G1455" t="s" s="58">
        <v>2041</v>
      </c>
      <c r="H1455" s="60">
        <v>2020</v>
      </c>
      <c r="I1455" t="s" s="58">
        <v>1437</v>
      </c>
      <c r="J1455" t="s" s="72">
        <v>484</v>
      </c>
      <c r="K1455" t="s" s="118">
        <v>1438</v>
      </c>
      <c r="L1455" s="36">
        <v>15.89</v>
      </c>
      <c r="M1455" s="60">
        <f>SUM(O1455:X1455)</f>
        <v>0</v>
      </c>
      <c r="N1455" s="36">
        <f>L1455*M1455</f>
        <v>0</v>
      </c>
      <c r="O1455" s="62"/>
      <c r="P1455" s="62"/>
      <c r="Q1455" s="62"/>
      <c r="R1455" s="62"/>
      <c r="S1455" s="62"/>
      <c r="T1455" s="62"/>
      <c r="U1455" s="62"/>
      <c r="V1455" s="62"/>
      <c r="W1455" s="62"/>
      <c r="X1455" s="62"/>
    </row>
    <row r="1456" s="6" customFormat="1" ht="12.75" customHeight="1">
      <c r="A1456" t="s" s="52">
        <f>IF(E1456=E1457,IF(F1456=F1457,IF(K1456=K1457,"ne",IF(K1457=K1458,"ano","ne")),IF(F1456=F1455,"ano",IF(F1457=F1458,"ano","ne"))),"ano")</f>
        <v>64</v>
      </c>
      <c r="B1456" s="56">
        <v>45292</v>
      </c>
      <c r="C1456" t="s" s="63">
        <v>66</v>
      </c>
      <c r="D1456" t="s" s="58">
        <v>2045</v>
      </c>
      <c r="E1456" t="s" s="58">
        <v>2040</v>
      </c>
      <c r="F1456" s="59">
        <v>3538</v>
      </c>
      <c r="G1456" t="s" s="58">
        <v>2041</v>
      </c>
      <c r="H1456" s="60">
        <v>2020</v>
      </c>
      <c r="I1456" t="s" s="58">
        <v>1437</v>
      </c>
      <c r="J1456" t="s" s="72">
        <v>490</v>
      </c>
      <c r="K1456" t="s" s="118">
        <v>1438</v>
      </c>
      <c r="L1456" s="36">
        <v>15.89</v>
      </c>
      <c r="M1456" s="60">
        <f>SUM(O1456:X1456)</f>
        <v>0</v>
      </c>
      <c r="N1456" s="36">
        <f>L1456*M1456</f>
        <v>0</v>
      </c>
      <c r="O1456" s="62"/>
      <c r="P1456" s="62"/>
      <c r="Q1456" s="62"/>
      <c r="R1456" s="62"/>
      <c r="S1456" s="62"/>
      <c r="T1456" s="62"/>
      <c r="U1456" s="62"/>
      <c r="V1456" s="62"/>
      <c r="W1456" s="62"/>
      <c r="X1456" s="62"/>
    </row>
    <row r="1457" s="6" customFormat="1" ht="12.75" customHeight="1">
      <c r="A1457" t="s" s="52">
        <f>IF(E1457=E1458,IF(F1457=F1458,IF(K1457=K1458,"ne",IF(K1458=K1459,"ano","ne")),IF(F1457=F1456,"ano",IF(F1458=F1459,"ano","ne"))),"ano")</f>
        <v>41</v>
      </c>
      <c r="B1457" s="56">
        <v>45292</v>
      </c>
      <c r="C1457" t="s" s="63">
        <v>66</v>
      </c>
      <c r="D1457" t="s" s="58">
        <v>2046</v>
      </c>
      <c r="E1457" t="s" s="58">
        <v>2040</v>
      </c>
      <c r="F1457" s="59">
        <v>3538</v>
      </c>
      <c r="G1457" t="s" s="58">
        <v>2041</v>
      </c>
      <c r="H1457" s="60">
        <v>2020</v>
      </c>
      <c r="I1457" t="s" s="58">
        <v>1914</v>
      </c>
      <c r="J1457" t="s" s="72">
        <v>504</v>
      </c>
      <c r="K1457" t="s" s="102">
        <v>1915</v>
      </c>
      <c r="L1457" s="36">
        <v>15.89</v>
      </c>
      <c r="M1457" s="60">
        <f>SUM(O1457:X1457)</f>
        <v>0</v>
      </c>
      <c r="N1457" s="36">
        <f>L1457*M1457</f>
        <v>0</v>
      </c>
      <c r="O1457" s="62"/>
      <c r="P1457" s="62"/>
      <c r="Q1457" s="62"/>
      <c r="R1457" s="62"/>
      <c r="S1457" s="62"/>
      <c r="T1457" s="62"/>
      <c r="U1457" s="62"/>
      <c r="V1457" s="62"/>
      <c r="W1457" s="62"/>
      <c r="X1457" s="62"/>
    </row>
    <row r="1458" s="6" customFormat="1" ht="12" customHeight="1">
      <c r="A1458" t="s" s="52">
        <f>IF(E1458=E1459,IF(F1458=F1459,IF(K1458=K1459,"ne",IF(K1459=K1460,"ano","ne")),IF(F1458=F1457,"ano",IF(F1459=F1460,"ano","ne"))),"ano")</f>
        <v>41</v>
      </c>
      <c r="B1458" s="56">
        <v>45292</v>
      </c>
      <c r="C1458" t="s" s="63">
        <v>66</v>
      </c>
      <c r="D1458" t="s" s="58">
        <v>2047</v>
      </c>
      <c r="E1458" t="s" s="58">
        <v>2040</v>
      </c>
      <c r="F1458" s="59">
        <v>3538</v>
      </c>
      <c r="G1458" t="s" s="58">
        <v>2041</v>
      </c>
      <c r="H1458" s="60">
        <v>2020</v>
      </c>
      <c r="I1458" t="s" s="58">
        <v>1914</v>
      </c>
      <c r="J1458" t="s" s="72">
        <v>480</v>
      </c>
      <c r="K1458" t="s" s="102">
        <v>1915</v>
      </c>
      <c r="L1458" s="36">
        <v>15.89</v>
      </c>
      <c r="M1458" s="60">
        <f>SUM(O1458:X1458)</f>
        <v>0</v>
      </c>
      <c r="N1458" s="36">
        <f>L1458*M1458</f>
        <v>0</v>
      </c>
      <c r="O1458" s="62"/>
      <c r="P1458" s="62"/>
      <c r="Q1458" s="62"/>
      <c r="R1458" s="62"/>
      <c r="S1458" s="62"/>
      <c r="T1458" s="62"/>
      <c r="U1458" s="62"/>
      <c r="V1458" s="62"/>
      <c r="W1458" s="62"/>
      <c r="X1458" s="62"/>
    </row>
    <row r="1459" s="6" customFormat="1" ht="12" customHeight="1">
      <c r="A1459" t="s" s="52">
        <f>IF(E1459=E1460,IF(F1459=F1460,IF(K1459=K1460,"ne",IF(K1460=K1461,"ano","ne")),IF(F1459=F1458,"ano",IF(F1460=F1461,"ano","ne"))),"ano")</f>
        <v>41</v>
      </c>
      <c r="B1459" s="56">
        <v>45292</v>
      </c>
      <c r="C1459" t="s" s="63">
        <v>66</v>
      </c>
      <c r="D1459" t="s" s="58">
        <v>2048</v>
      </c>
      <c r="E1459" t="s" s="58">
        <v>2040</v>
      </c>
      <c r="F1459" s="59">
        <v>3538</v>
      </c>
      <c r="G1459" t="s" s="58">
        <v>2041</v>
      </c>
      <c r="H1459" s="60">
        <v>2020</v>
      </c>
      <c r="I1459" t="s" s="58">
        <v>1914</v>
      </c>
      <c r="J1459" t="s" s="72">
        <v>482</v>
      </c>
      <c r="K1459" t="s" s="102">
        <v>1915</v>
      </c>
      <c r="L1459" s="36">
        <v>15.89</v>
      </c>
      <c r="M1459" s="60">
        <f>SUM(O1459:X1459)</f>
        <v>0</v>
      </c>
      <c r="N1459" s="36">
        <f>L1459*M1459</f>
        <v>0</v>
      </c>
      <c r="O1459" s="62"/>
      <c r="P1459" s="62"/>
      <c r="Q1459" s="62"/>
      <c r="R1459" s="62"/>
      <c r="S1459" s="62"/>
      <c r="T1459" s="62"/>
      <c r="U1459" s="62"/>
      <c r="V1459" s="62"/>
      <c r="W1459" s="62"/>
      <c r="X1459" s="62"/>
    </row>
    <row r="1460" s="6" customFormat="1" ht="12" customHeight="1">
      <c r="A1460" t="s" s="52">
        <f>IF(E1460=E1461,IF(F1460=F1461,IF(K1460=K1461,"ne",IF(K1461=K1462,"ano","ne")),IF(F1460=F1459,"ano",IF(F1461=F1462,"ano","ne"))),"ano")</f>
        <v>41</v>
      </c>
      <c r="B1460" s="56">
        <v>45292</v>
      </c>
      <c r="C1460" t="s" s="63">
        <v>66</v>
      </c>
      <c r="D1460" t="s" s="58">
        <v>2049</v>
      </c>
      <c r="E1460" t="s" s="58">
        <v>2040</v>
      </c>
      <c r="F1460" s="59">
        <v>3538</v>
      </c>
      <c r="G1460" t="s" s="58">
        <v>2041</v>
      </c>
      <c r="H1460" s="60">
        <v>2020</v>
      </c>
      <c r="I1460" t="s" s="58">
        <v>1914</v>
      </c>
      <c r="J1460" t="s" s="72">
        <v>484</v>
      </c>
      <c r="K1460" t="s" s="102">
        <v>1915</v>
      </c>
      <c r="L1460" s="36">
        <v>15.89</v>
      </c>
      <c r="M1460" s="60">
        <f>SUM(O1460:X1460)</f>
        <v>0</v>
      </c>
      <c r="N1460" s="36">
        <f>L1460*M1460</f>
        <v>0</v>
      </c>
      <c r="O1460" s="62"/>
      <c r="P1460" s="62"/>
      <c r="Q1460" s="62"/>
      <c r="R1460" s="62"/>
      <c r="S1460" s="62"/>
      <c r="T1460" s="62"/>
      <c r="U1460" s="62"/>
      <c r="V1460" s="62"/>
      <c r="W1460" s="62"/>
      <c r="X1460" s="62"/>
    </row>
    <row r="1461" s="6" customFormat="1" ht="12.75" customHeight="1">
      <c r="A1461" t="s" s="52">
        <f>IF(E1461=E1462,IF(F1461=F1462,IF(K1461=K1462,"ne",IF(K1462=K1463,"ano","ne")),IF(F1461=F1460,"ano",IF(F1462=F1463,"ano","ne"))),"ano")</f>
        <v>64</v>
      </c>
      <c r="B1461" s="56">
        <v>45292</v>
      </c>
      <c r="C1461" t="s" s="63">
        <v>66</v>
      </c>
      <c r="D1461" t="s" s="58">
        <v>2050</v>
      </c>
      <c r="E1461" t="s" s="58">
        <v>2040</v>
      </c>
      <c r="F1461" s="59">
        <v>3538</v>
      </c>
      <c r="G1461" t="s" s="58">
        <v>2041</v>
      </c>
      <c r="H1461" s="60">
        <v>2020</v>
      </c>
      <c r="I1461" t="s" s="58">
        <v>1914</v>
      </c>
      <c r="J1461" t="s" s="72">
        <v>490</v>
      </c>
      <c r="K1461" t="s" s="102">
        <v>1915</v>
      </c>
      <c r="L1461" s="36">
        <v>15.89</v>
      </c>
      <c r="M1461" s="60">
        <f>SUM(O1461:X1461)</f>
        <v>0</v>
      </c>
      <c r="N1461" s="36">
        <f>L1461*M1461</f>
        <v>0</v>
      </c>
      <c r="O1461" s="62"/>
      <c r="P1461" s="62"/>
      <c r="Q1461" s="62"/>
      <c r="R1461" s="62"/>
      <c r="S1461" s="62"/>
      <c r="T1461" s="62"/>
      <c r="U1461" s="62"/>
      <c r="V1461" s="62"/>
      <c r="W1461" s="62"/>
      <c r="X1461" s="62"/>
    </row>
    <row r="1462" s="6" customFormat="1" ht="12.75" customHeight="1">
      <c r="A1462" t="s" s="52">
        <f>IF(E1462=E1463,IF(F1462=F1463,IF(K1462=K1463,"ne",IF(K1463=K1464,"ano","ne")),IF(F1462=F1461,"ano",IF(F1463=F1464,"ano","ne"))),"ano")</f>
        <v>41</v>
      </c>
      <c r="B1462" s="56">
        <v>45292</v>
      </c>
      <c r="C1462" t="s" s="63">
        <v>66</v>
      </c>
      <c r="D1462" t="s" s="58">
        <v>2051</v>
      </c>
      <c r="E1462" t="s" s="58">
        <v>2040</v>
      </c>
      <c r="F1462" s="59">
        <v>3538</v>
      </c>
      <c r="G1462" t="s" s="58">
        <v>2041</v>
      </c>
      <c r="H1462" s="60">
        <v>2020</v>
      </c>
      <c r="I1462" t="s" s="58">
        <v>1935</v>
      </c>
      <c r="J1462" t="s" s="72">
        <v>504</v>
      </c>
      <c r="K1462" t="s" s="116">
        <v>1936</v>
      </c>
      <c r="L1462" s="36">
        <v>15.89</v>
      </c>
      <c r="M1462" s="60">
        <f>SUM(O1462:X1462)</f>
        <v>0</v>
      </c>
      <c r="N1462" s="36">
        <f>L1462*M1462</f>
        <v>0</v>
      </c>
      <c r="O1462" s="62"/>
      <c r="P1462" s="62"/>
      <c r="Q1462" s="62"/>
      <c r="R1462" s="62"/>
      <c r="S1462" s="62"/>
      <c r="T1462" s="62"/>
      <c r="U1462" s="62"/>
      <c r="V1462" s="62"/>
      <c r="W1462" s="62"/>
      <c r="X1462" s="62"/>
    </row>
    <row r="1463" s="6" customFormat="1" ht="12" customHeight="1">
      <c r="A1463" t="s" s="52">
        <f>IF(E1463=E1464,IF(F1463=F1464,IF(K1463=K1464,"ne",IF(K1464=K1465,"ano","ne")),IF(F1463=F1462,"ano",IF(F1464=F1465,"ano","ne"))),"ano")</f>
        <v>41</v>
      </c>
      <c r="B1463" s="56">
        <v>45292</v>
      </c>
      <c r="C1463" t="s" s="63">
        <v>66</v>
      </c>
      <c r="D1463" t="s" s="58">
        <v>2052</v>
      </c>
      <c r="E1463" t="s" s="58">
        <v>2040</v>
      </c>
      <c r="F1463" s="59">
        <v>3538</v>
      </c>
      <c r="G1463" t="s" s="58">
        <v>2041</v>
      </c>
      <c r="H1463" s="60">
        <v>2020</v>
      </c>
      <c r="I1463" t="s" s="58">
        <v>1935</v>
      </c>
      <c r="J1463" t="s" s="72">
        <v>480</v>
      </c>
      <c r="K1463" t="s" s="116">
        <v>1936</v>
      </c>
      <c r="L1463" s="36">
        <v>15.89</v>
      </c>
      <c r="M1463" s="60">
        <f>SUM(O1463:X1463)</f>
        <v>0</v>
      </c>
      <c r="N1463" s="36">
        <f>L1463*M1463</f>
        <v>0</v>
      </c>
      <c r="O1463" s="62"/>
      <c r="P1463" s="62"/>
      <c r="Q1463" s="62"/>
      <c r="R1463" s="62"/>
      <c r="S1463" s="62"/>
      <c r="T1463" s="62"/>
      <c r="U1463" s="62"/>
      <c r="V1463" s="62"/>
      <c r="W1463" s="62"/>
      <c r="X1463" s="62"/>
    </row>
    <row r="1464" s="6" customFormat="1" ht="12" customHeight="1">
      <c r="A1464" t="s" s="52">
        <f>IF(E1464=E1465,IF(F1464=F1465,IF(K1464=K1465,"ne",IF(K1465=K1466,"ano","ne")),IF(F1464=F1463,"ano",IF(F1465=F1466,"ano","ne"))),"ano")</f>
        <v>41</v>
      </c>
      <c r="B1464" s="56">
        <v>45292</v>
      </c>
      <c r="C1464" t="s" s="63">
        <v>66</v>
      </c>
      <c r="D1464" t="s" s="58">
        <v>2053</v>
      </c>
      <c r="E1464" t="s" s="58">
        <v>2040</v>
      </c>
      <c r="F1464" s="59">
        <v>3538</v>
      </c>
      <c r="G1464" t="s" s="58">
        <v>2041</v>
      </c>
      <c r="H1464" s="60">
        <v>2020</v>
      </c>
      <c r="I1464" t="s" s="58">
        <v>1935</v>
      </c>
      <c r="J1464" t="s" s="72">
        <v>482</v>
      </c>
      <c r="K1464" t="s" s="116">
        <v>1936</v>
      </c>
      <c r="L1464" s="36">
        <v>15.89</v>
      </c>
      <c r="M1464" s="60">
        <f>SUM(O1464:X1464)</f>
        <v>0</v>
      </c>
      <c r="N1464" s="36">
        <f>L1464*M1464</f>
        <v>0</v>
      </c>
      <c r="O1464" s="62"/>
      <c r="P1464" s="62"/>
      <c r="Q1464" s="62"/>
      <c r="R1464" s="62"/>
      <c r="S1464" s="62"/>
      <c r="T1464" s="62"/>
      <c r="U1464" s="62"/>
      <c r="V1464" s="62"/>
      <c r="W1464" s="62"/>
      <c r="X1464" s="62"/>
    </row>
    <row r="1465" s="6" customFormat="1" ht="12" customHeight="1">
      <c r="A1465" t="s" s="52">
        <f>IF(E1465=E1466,IF(F1465=F1466,IF(K1465=K1466,"ne",IF(K1466=K1467,"ano","ne")),IF(F1465=F1464,"ano",IF(F1466=F1467,"ano","ne"))),"ano")</f>
        <v>41</v>
      </c>
      <c r="B1465" s="56">
        <v>45292</v>
      </c>
      <c r="C1465" t="s" s="63">
        <v>66</v>
      </c>
      <c r="D1465" t="s" s="58">
        <v>2054</v>
      </c>
      <c r="E1465" t="s" s="58">
        <v>2040</v>
      </c>
      <c r="F1465" s="59">
        <v>3538</v>
      </c>
      <c r="G1465" t="s" s="58">
        <v>2041</v>
      </c>
      <c r="H1465" s="60">
        <v>2020</v>
      </c>
      <c r="I1465" t="s" s="58">
        <v>1935</v>
      </c>
      <c r="J1465" t="s" s="72">
        <v>484</v>
      </c>
      <c r="K1465" t="s" s="116">
        <v>1936</v>
      </c>
      <c r="L1465" s="36">
        <v>15.89</v>
      </c>
      <c r="M1465" s="60">
        <f>SUM(O1465:X1465)</f>
        <v>0</v>
      </c>
      <c r="N1465" s="36">
        <f>L1465*M1465</f>
        <v>0</v>
      </c>
      <c r="O1465" s="62"/>
      <c r="P1465" s="62"/>
      <c r="Q1465" s="62"/>
      <c r="R1465" s="62"/>
      <c r="S1465" s="62"/>
      <c r="T1465" s="62"/>
      <c r="U1465" s="62"/>
      <c r="V1465" s="62"/>
      <c r="W1465" s="62"/>
      <c r="X1465" s="62"/>
    </row>
    <row r="1466" s="6" customFormat="1" ht="12.75" customHeight="1">
      <c r="A1466" t="s" s="52">
        <f>IF(E1466=E1467,IF(F1466=F1467,IF(K1466=K1467,"ne",IF(K1467=K1468,"ano","ne")),IF(F1466=F1465,"ano",IF(F1467=F1468,"ano","ne"))),"ano")</f>
        <v>64</v>
      </c>
      <c r="B1466" s="56">
        <v>45292</v>
      </c>
      <c r="C1466" t="s" s="63">
        <v>66</v>
      </c>
      <c r="D1466" t="s" s="58">
        <v>2055</v>
      </c>
      <c r="E1466" t="s" s="58">
        <v>2040</v>
      </c>
      <c r="F1466" s="59">
        <v>3538</v>
      </c>
      <c r="G1466" t="s" s="58">
        <v>2041</v>
      </c>
      <c r="H1466" s="60">
        <v>2020</v>
      </c>
      <c r="I1466" t="s" s="58">
        <v>1935</v>
      </c>
      <c r="J1466" t="s" s="72">
        <v>490</v>
      </c>
      <c r="K1466" t="s" s="116">
        <v>1936</v>
      </c>
      <c r="L1466" s="36">
        <v>15.89</v>
      </c>
      <c r="M1466" s="60">
        <f>SUM(O1466:X1466)</f>
        <v>0</v>
      </c>
      <c r="N1466" s="36">
        <f>L1466*M1466</f>
        <v>0</v>
      </c>
      <c r="O1466" s="62"/>
      <c r="P1466" s="62"/>
      <c r="Q1466" s="62"/>
      <c r="R1466" s="62"/>
      <c r="S1466" s="62"/>
      <c r="T1466" s="62"/>
      <c r="U1466" s="62"/>
      <c r="V1466" s="62"/>
      <c r="W1466" s="62"/>
      <c r="X1466" s="62"/>
    </row>
    <row r="1467" s="6" customFormat="1" ht="12.75" customHeight="1">
      <c r="A1467" t="s" s="52">
        <f>IF(E1467=E1468,IF(F1467=F1468,IF(K1467=K1468,"ne",IF(K1468=K1469,"ano","ne")),IF(F1467=F1466,"ano",IF(F1468=F1469,"ano","ne"))),"ano")</f>
        <v>41</v>
      </c>
      <c r="B1467" s="56">
        <v>45292</v>
      </c>
      <c r="C1467" t="s" s="63">
        <v>66</v>
      </c>
      <c r="D1467" t="s" s="58">
        <v>2056</v>
      </c>
      <c r="E1467" t="s" s="58">
        <v>2040</v>
      </c>
      <c r="F1467" s="59">
        <v>4575</v>
      </c>
      <c r="G1467" t="s" s="58">
        <v>2057</v>
      </c>
      <c r="H1467" s="60">
        <v>2021</v>
      </c>
      <c r="I1467" t="s" s="58">
        <v>1914</v>
      </c>
      <c r="J1467" t="s" s="72">
        <v>504</v>
      </c>
      <c r="K1467" t="s" s="102">
        <v>1915</v>
      </c>
      <c r="L1467" s="36">
        <v>11.34</v>
      </c>
      <c r="M1467" s="60">
        <f>SUM(O1467:X1467)</f>
        <v>0</v>
      </c>
      <c r="N1467" s="36">
        <f>L1467*M1467</f>
        <v>0</v>
      </c>
      <c r="O1467" s="62"/>
      <c r="P1467" s="62"/>
      <c r="Q1467" s="62"/>
      <c r="R1467" s="62"/>
      <c r="S1467" s="62"/>
      <c r="T1467" s="62"/>
      <c r="U1467" s="62"/>
      <c r="V1467" s="62"/>
      <c r="W1467" s="62"/>
      <c r="X1467" s="62"/>
    </row>
    <row r="1468" s="6" customFormat="1" ht="12" customHeight="1">
      <c r="A1468" t="s" s="52">
        <f>IF(E1468=E1469,IF(F1468=F1469,IF(K1468=K1469,"ne",IF(K1469=K1470,"ano","ne")),IF(F1468=F1467,"ano",IF(F1469=F1470,"ano","ne"))),"ano")</f>
        <v>41</v>
      </c>
      <c r="B1468" s="56">
        <v>45292</v>
      </c>
      <c r="C1468" t="s" s="63">
        <v>66</v>
      </c>
      <c r="D1468" t="s" s="58">
        <v>2058</v>
      </c>
      <c r="E1468" t="s" s="58">
        <v>2040</v>
      </c>
      <c r="F1468" s="59">
        <v>4575</v>
      </c>
      <c r="G1468" t="s" s="58">
        <v>2057</v>
      </c>
      <c r="H1468" s="60">
        <v>2021</v>
      </c>
      <c r="I1468" t="s" s="58">
        <v>1914</v>
      </c>
      <c r="J1468" t="s" s="72">
        <v>480</v>
      </c>
      <c r="K1468" t="s" s="102">
        <v>1915</v>
      </c>
      <c r="L1468" s="36">
        <v>11.34</v>
      </c>
      <c r="M1468" s="60">
        <f>SUM(O1468:X1468)</f>
        <v>0</v>
      </c>
      <c r="N1468" s="36">
        <f>L1468*M1468</f>
        <v>0</v>
      </c>
      <c r="O1468" s="62"/>
      <c r="P1468" s="62"/>
      <c r="Q1468" s="62"/>
      <c r="R1468" s="62"/>
      <c r="S1468" s="62"/>
      <c r="T1468" s="62"/>
      <c r="U1468" s="62"/>
      <c r="V1468" s="62"/>
      <c r="W1468" s="62"/>
      <c r="X1468" s="62"/>
    </row>
    <row r="1469" s="6" customFormat="1" ht="12" customHeight="1">
      <c r="A1469" t="s" s="52">
        <f>IF(E1469=E1470,IF(F1469=F1470,IF(K1469=K1470,"ne",IF(K1470=K1471,"ano","ne")),IF(F1469=F1468,"ano",IF(F1470=F1471,"ano","ne"))),"ano")</f>
        <v>41</v>
      </c>
      <c r="B1469" s="56">
        <v>45292</v>
      </c>
      <c r="C1469" t="s" s="63">
        <v>66</v>
      </c>
      <c r="D1469" t="s" s="58">
        <v>2059</v>
      </c>
      <c r="E1469" t="s" s="58">
        <v>2040</v>
      </c>
      <c r="F1469" s="59">
        <v>4575</v>
      </c>
      <c r="G1469" t="s" s="58">
        <v>2057</v>
      </c>
      <c r="H1469" s="60">
        <v>2021</v>
      </c>
      <c r="I1469" t="s" s="58">
        <v>1914</v>
      </c>
      <c r="J1469" t="s" s="72">
        <v>482</v>
      </c>
      <c r="K1469" t="s" s="102">
        <v>1915</v>
      </c>
      <c r="L1469" s="36">
        <v>11.34</v>
      </c>
      <c r="M1469" s="60">
        <f>SUM(O1469:X1469)</f>
        <v>0</v>
      </c>
      <c r="N1469" s="36">
        <f>L1469*M1469</f>
        <v>0</v>
      </c>
      <c r="O1469" s="62"/>
      <c r="P1469" s="62"/>
      <c r="Q1469" s="62"/>
      <c r="R1469" s="62"/>
      <c r="S1469" s="62"/>
      <c r="T1469" s="62"/>
      <c r="U1469" s="62"/>
      <c r="V1469" s="62"/>
      <c r="W1469" s="62"/>
      <c r="X1469" s="62"/>
    </row>
    <row r="1470" s="6" customFormat="1" ht="12" customHeight="1">
      <c r="A1470" t="s" s="52">
        <f>IF(E1470=E1471,IF(F1470=F1471,IF(K1470=K1471,"ne",IF(K1471=K1472,"ano","ne")),IF(F1470=F1469,"ano",IF(F1471=F1472,"ano","ne"))),"ano")</f>
        <v>41</v>
      </c>
      <c r="B1470" s="56">
        <v>45292</v>
      </c>
      <c r="C1470" t="s" s="63">
        <v>66</v>
      </c>
      <c r="D1470" t="s" s="58">
        <v>2060</v>
      </c>
      <c r="E1470" t="s" s="58">
        <v>2040</v>
      </c>
      <c r="F1470" s="59">
        <v>4575</v>
      </c>
      <c r="G1470" t="s" s="58">
        <v>2057</v>
      </c>
      <c r="H1470" s="60">
        <v>2021</v>
      </c>
      <c r="I1470" t="s" s="58">
        <v>1914</v>
      </c>
      <c r="J1470" t="s" s="72">
        <v>484</v>
      </c>
      <c r="K1470" t="s" s="102">
        <v>1915</v>
      </c>
      <c r="L1470" s="36">
        <v>11.34</v>
      </c>
      <c r="M1470" s="60">
        <f>SUM(O1470:X1470)</f>
        <v>0</v>
      </c>
      <c r="N1470" s="36">
        <f>L1470*M1470</f>
        <v>0</v>
      </c>
      <c r="O1470" s="62"/>
      <c r="P1470" s="62"/>
      <c r="Q1470" s="62"/>
      <c r="R1470" s="62"/>
      <c r="S1470" s="62"/>
      <c r="T1470" s="62"/>
      <c r="U1470" s="62"/>
      <c r="V1470" s="62"/>
      <c r="W1470" s="62"/>
      <c r="X1470" s="62"/>
    </row>
    <row r="1471" s="6" customFormat="1" ht="12.75" customHeight="1">
      <c r="A1471" t="s" s="52">
        <f>IF(E1471=E1472,IF(F1471=F1472,IF(K1471=K1472,"ne",IF(K1472=K1473,"ano","ne")),IF(F1471=F1470,"ano",IF(F1472=F1473,"ano","ne"))),"ano")</f>
        <v>64</v>
      </c>
      <c r="B1471" s="56">
        <v>45292</v>
      </c>
      <c r="C1471" t="s" s="63">
        <v>66</v>
      </c>
      <c r="D1471" t="s" s="58">
        <v>2061</v>
      </c>
      <c r="E1471" t="s" s="58">
        <v>2040</v>
      </c>
      <c r="F1471" s="59">
        <v>4575</v>
      </c>
      <c r="G1471" t="s" s="58">
        <v>2057</v>
      </c>
      <c r="H1471" s="60">
        <v>2021</v>
      </c>
      <c r="I1471" t="s" s="58">
        <v>1914</v>
      </c>
      <c r="J1471" t="s" s="72">
        <v>490</v>
      </c>
      <c r="K1471" t="s" s="102">
        <v>1915</v>
      </c>
      <c r="L1471" s="36">
        <v>11.34</v>
      </c>
      <c r="M1471" s="60">
        <f>SUM(O1471:X1471)</f>
        <v>0</v>
      </c>
      <c r="N1471" s="36">
        <f>L1471*M1471</f>
        <v>0</v>
      </c>
      <c r="O1471" s="62"/>
      <c r="P1471" s="62"/>
      <c r="Q1471" s="62"/>
      <c r="R1471" s="62"/>
      <c r="S1471" s="62"/>
      <c r="T1471" s="62"/>
      <c r="U1471" s="62"/>
      <c r="V1471" s="62"/>
      <c r="W1471" s="62"/>
      <c r="X1471" s="62"/>
    </row>
    <row r="1472" s="6" customFormat="1" ht="12.75" customHeight="1">
      <c r="A1472" t="s" s="52">
        <f>IF(E1472=E1473,IF(F1472=F1473,IF(K1472=K1473,"ne",IF(K1473=K1474,"ano","ne")),IF(F1472=F1471,"ano",IF(F1473=F1474,"ano","ne"))),"ano")</f>
        <v>41</v>
      </c>
      <c r="B1472" s="56">
        <v>45292</v>
      </c>
      <c r="C1472" t="s" s="63">
        <v>66</v>
      </c>
      <c r="D1472" t="s" s="58">
        <v>2062</v>
      </c>
      <c r="E1472" t="s" s="58">
        <v>2040</v>
      </c>
      <c r="F1472" s="59">
        <v>4575</v>
      </c>
      <c r="G1472" t="s" s="58">
        <v>2057</v>
      </c>
      <c r="H1472" s="60">
        <v>2021</v>
      </c>
      <c r="I1472" t="s" s="58">
        <v>2063</v>
      </c>
      <c r="J1472" t="s" s="72">
        <v>504</v>
      </c>
      <c r="K1472" t="s" s="121">
        <v>2063</v>
      </c>
      <c r="L1472" s="36">
        <v>11.34</v>
      </c>
      <c r="M1472" s="60">
        <f>SUM(O1472:X1472)</f>
        <v>0</v>
      </c>
      <c r="N1472" s="36">
        <f>L1472*M1472</f>
        <v>0</v>
      </c>
      <c r="O1472" s="62"/>
      <c r="P1472" s="62"/>
      <c r="Q1472" s="62"/>
      <c r="R1472" s="62"/>
      <c r="S1472" s="62"/>
      <c r="T1472" s="62"/>
      <c r="U1472" s="62"/>
      <c r="V1472" s="62"/>
      <c r="W1472" s="62"/>
      <c r="X1472" s="62"/>
    </row>
    <row r="1473" s="6" customFormat="1" ht="12" customHeight="1">
      <c r="A1473" t="s" s="52">
        <f>IF(E1473=E1474,IF(F1473=F1474,IF(K1473=K1474,"ne",IF(K1474=K1475,"ano","ne")),IF(F1473=F1472,"ano",IF(F1474=F1475,"ano","ne"))),"ano")</f>
        <v>41</v>
      </c>
      <c r="B1473" s="56">
        <v>45292</v>
      </c>
      <c r="C1473" t="s" s="63">
        <v>66</v>
      </c>
      <c r="D1473" t="s" s="58">
        <v>2064</v>
      </c>
      <c r="E1473" t="s" s="58">
        <v>2040</v>
      </c>
      <c r="F1473" s="59">
        <v>4575</v>
      </c>
      <c r="G1473" t="s" s="58">
        <v>2057</v>
      </c>
      <c r="H1473" s="60">
        <v>2021</v>
      </c>
      <c r="I1473" t="s" s="58">
        <v>2063</v>
      </c>
      <c r="J1473" t="s" s="72">
        <v>480</v>
      </c>
      <c r="K1473" t="s" s="121">
        <v>2063</v>
      </c>
      <c r="L1473" s="36">
        <v>11.34</v>
      </c>
      <c r="M1473" s="60">
        <f>SUM(O1473:X1473)</f>
        <v>0</v>
      </c>
      <c r="N1473" s="36">
        <f>L1473*M1473</f>
        <v>0</v>
      </c>
      <c r="O1473" s="62"/>
      <c r="P1473" s="62"/>
      <c r="Q1473" s="62"/>
      <c r="R1473" s="62"/>
      <c r="S1473" s="62"/>
      <c r="T1473" s="62"/>
      <c r="U1473" s="62"/>
      <c r="V1473" s="62"/>
      <c r="W1473" s="62"/>
      <c r="X1473" s="62"/>
    </row>
    <row r="1474" s="6" customFormat="1" ht="12" customHeight="1">
      <c r="A1474" t="s" s="52">
        <f>IF(E1474=E1475,IF(F1474=F1475,IF(K1474=K1475,"ne",IF(K1475=K1476,"ano","ne")),IF(F1474=F1473,"ano",IF(F1475=F1476,"ano","ne"))),"ano")</f>
        <v>41</v>
      </c>
      <c r="B1474" s="56">
        <v>45292</v>
      </c>
      <c r="C1474" t="s" s="63">
        <v>66</v>
      </c>
      <c r="D1474" t="s" s="58">
        <v>2065</v>
      </c>
      <c r="E1474" t="s" s="58">
        <v>2040</v>
      </c>
      <c r="F1474" s="59">
        <v>4575</v>
      </c>
      <c r="G1474" t="s" s="58">
        <v>2057</v>
      </c>
      <c r="H1474" s="60">
        <v>2021</v>
      </c>
      <c r="I1474" t="s" s="58">
        <v>2063</v>
      </c>
      <c r="J1474" t="s" s="72">
        <v>482</v>
      </c>
      <c r="K1474" t="s" s="121">
        <v>2063</v>
      </c>
      <c r="L1474" s="36">
        <v>11.34</v>
      </c>
      <c r="M1474" s="60">
        <f>SUM(O1474:X1474)</f>
        <v>0</v>
      </c>
      <c r="N1474" s="36">
        <f>L1474*M1474</f>
        <v>0</v>
      </c>
      <c r="O1474" s="62"/>
      <c r="P1474" s="62"/>
      <c r="Q1474" s="62"/>
      <c r="R1474" s="62"/>
      <c r="S1474" s="62"/>
      <c r="T1474" s="62"/>
      <c r="U1474" s="62"/>
      <c r="V1474" s="62"/>
      <c r="W1474" s="62"/>
      <c r="X1474" s="62"/>
    </row>
    <row r="1475" s="6" customFormat="1" ht="12" customHeight="1">
      <c r="A1475" t="s" s="52">
        <f>IF(E1475=E1476,IF(F1475=F1476,IF(K1475=K1476,"ne",IF(K1476=K1477,"ano","ne")),IF(F1475=F1474,"ano",IF(F1476=F1477,"ano","ne"))),"ano")</f>
        <v>41</v>
      </c>
      <c r="B1475" s="56">
        <v>45292</v>
      </c>
      <c r="C1475" t="s" s="63">
        <v>66</v>
      </c>
      <c r="D1475" t="s" s="58">
        <v>2066</v>
      </c>
      <c r="E1475" t="s" s="58">
        <v>2040</v>
      </c>
      <c r="F1475" s="59">
        <v>4575</v>
      </c>
      <c r="G1475" t="s" s="58">
        <v>2057</v>
      </c>
      <c r="H1475" s="60">
        <v>2021</v>
      </c>
      <c r="I1475" t="s" s="58">
        <v>2063</v>
      </c>
      <c r="J1475" t="s" s="72">
        <v>484</v>
      </c>
      <c r="K1475" t="s" s="121">
        <v>2063</v>
      </c>
      <c r="L1475" s="36">
        <v>11.34</v>
      </c>
      <c r="M1475" s="60">
        <f>SUM(O1475:X1475)</f>
        <v>0</v>
      </c>
      <c r="N1475" s="36">
        <f>L1475*M1475</f>
        <v>0</v>
      </c>
      <c r="O1475" s="62"/>
      <c r="P1475" s="62"/>
      <c r="Q1475" s="62"/>
      <c r="R1475" s="62"/>
      <c r="S1475" s="62"/>
      <c r="T1475" s="62"/>
      <c r="U1475" s="62"/>
      <c r="V1475" s="62"/>
      <c r="W1475" s="62"/>
      <c r="X1475" s="62"/>
    </row>
    <row r="1476" s="6" customFormat="1" ht="12.75" customHeight="1">
      <c r="A1476" t="s" s="52">
        <f>IF(E1476=E1477,IF(F1476=F1477,IF(K1476=K1477,"ne",IF(K1477=K1478,"ano","ne")),IF(F1476=F1475,"ano",IF(F1477=F1478,"ano","ne"))),"ano")</f>
        <v>64</v>
      </c>
      <c r="B1476" s="56">
        <v>45292</v>
      </c>
      <c r="C1476" t="s" s="63">
        <v>66</v>
      </c>
      <c r="D1476" t="s" s="58">
        <v>2067</v>
      </c>
      <c r="E1476" t="s" s="58">
        <v>2040</v>
      </c>
      <c r="F1476" s="59">
        <v>4575</v>
      </c>
      <c r="G1476" t="s" s="58">
        <v>2057</v>
      </c>
      <c r="H1476" s="60">
        <v>2021</v>
      </c>
      <c r="I1476" t="s" s="58">
        <v>2063</v>
      </c>
      <c r="J1476" t="s" s="72">
        <v>490</v>
      </c>
      <c r="K1476" t="s" s="121">
        <v>2063</v>
      </c>
      <c r="L1476" s="36">
        <v>11.34</v>
      </c>
      <c r="M1476" s="60">
        <f>SUM(O1476:X1476)</f>
        <v>0</v>
      </c>
      <c r="N1476" s="36">
        <f>L1476*M1476</f>
        <v>0</v>
      </c>
      <c r="O1476" s="62"/>
      <c r="P1476" s="62"/>
      <c r="Q1476" s="62"/>
      <c r="R1476" s="62"/>
      <c r="S1476" s="62"/>
      <c r="T1476" s="62"/>
      <c r="U1476" s="62"/>
      <c r="V1476" s="62"/>
      <c r="W1476" s="62"/>
      <c r="X1476" s="62"/>
    </row>
    <row r="1477" s="6" customFormat="1" ht="12.75" customHeight="1">
      <c r="A1477" t="s" s="52">
        <f>IF(E1477=E1478,IF(F1477=F1478,IF(K1477=K1478,"ne",IF(K1478=K1479,"ano","ne")),IF(F1477=F1476,"ano",IF(F1478=F1479,"ano","ne"))),"ano")</f>
        <v>41</v>
      </c>
      <c r="B1477" s="56">
        <v>45292</v>
      </c>
      <c r="C1477" t="s" s="63">
        <v>66</v>
      </c>
      <c r="D1477" t="s" s="58">
        <v>2068</v>
      </c>
      <c r="E1477" t="s" s="58">
        <v>2040</v>
      </c>
      <c r="F1477" s="59">
        <v>4575</v>
      </c>
      <c r="G1477" t="s" s="58">
        <v>2057</v>
      </c>
      <c r="H1477" s="60">
        <v>2021</v>
      </c>
      <c r="I1477" t="s" s="58">
        <v>1935</v>
      </c>
      <c r="J1477" t="s" s="72">
        <v>504</v>
      </c>
      <c r="K1477" t="s" s="116">
        <v>1936</v>
      </c>
      <c r="L1477" s="36">
        <v>11.34</v>
      </c>
      <c r="M1477" s="60">
        <f>SUM(O1477:X1477)</f>
        <v>0</v>
      </c>
      <c r="N1477" s="36">
        <f>L1477*M1477</f>
        <v>0</v>
      </c>
      <c r="O1477" s="62"/>
      <c r="P1477" s="62"/>
      <c r="Q1477" s="62"/>
      <c r="R1477" s="62"/>
      <c r="S1477" s="62"/>
      <c r="T1477" s="62"/>
      <c r="U1477" s="62"/>
      <c r="V1477" s="62"/>
      <c r="W1477" s="62"/>
      <c r="X1477" s="62"/>
    </row>
    <row r="1478" s="6" customFormat="1" ht="12" customHeight="1">
      <c r="A1478" t="s" s="52">
        <f>IF(E1478=E1479,IF(F1478=F1479,IF(K1478=K1479,"ne",IF(K1479=K1480,"ano","ne")),IF(F1478=F1477,"ano",IF(F1479=F1480,"ano","ne"))),"ano")</f>
        <v>41</v>
      </c>
      <c r="B1478" s="56">
        <v>45292</v>
      </c>
      <c r="C1478" t="s" s="63">
        <v>66</v>
      </c>
      <c r="D1478" t="s" s="58">
        <v>2069</v>
      </c>
      <c r="E1478" t="s" s="58">
        <v>2040</v>
      </c>
      <c r="F1478" s="59">
        <v>4575</v>
      </c>
      <c r="G1478" t="s" s="58">
        <v>2057</v>
      </c>
      <c r="H1478" s="60">
        <v>2021</v>
      </c>
      <c r="I1478" t="s" s="58">
        <v>1935</v>
      </c>
      <c r="J1478" t="s" s="72">
        <v>480</v>
      </c>
      <c r="K1478" t="s" s="116">
        <v>1936</v>
      </c>
      <c r="L1478" s="36">
        <v>11.34</v>
      </c>
      <c r="M1478" s="60">
        <f>SUM(O1478:X1478)</f>
        <v>0</v>
      </c>
      <c r="N1478" s="36">
        <f>L1478*M1478</f>
        <v>0</v>
      </c>
      <c r="O1478" s="62"/>
      <c r="P1478" s="62"/>
      <c r="Q1478" s="62"/>
      <c r="R1478" s="62"/>
      <c r="S1478" s="62"/>
      <c r="T1478" s="62"/>
      <c r="U1478" s="62"/>
      <c r="V1478" s="62"/>
      <c r="W1478" s="62"/>
      <c r="X1478" s="62"/>
    </row>
    <row r="1479" s="6" customFormat="1" ht="12" customHeight="1">
      <c r="A1479" t="s" s="52">
        <f>IF(E1479=E1480,IF(F1479=F1480,IF(K1479=K1480,"ne",IF(K1480=K1481,"ano","ne")),IF(F1479=F1478,"ano",IF(F1480=F1481,"ano","ne"))),"ano")</f>
        <v>41</v>
      </c>
      <c r="B1479" s="56">
        <v>45292</v>
      </c>
      <c r="C1479" t="s" s="63">
        <v>66</v>
      </c>
      <c r="D1479" t="s" s="58">
        <v>2070</v>
      </c>
      <c r="E1479" t="s" s="58">
        <v>2040</v>
      </c>
      <c r="F1479" s="59">
        <v>4575</v>
      </c>
      <c r="G1479" t="s" s="58">
        <v>2057</v>
      </c>
      <c r="H1479" s="60">
        <v>2021</v>
      </c>
      <c r="I1479" t="s" s="58">
        <v>1935</v>
      </c>
      <c r="J1479" t="s" s="72">
        <v>482</v>
      </c>
      <c r="K1479" t="s" s="116">
        <v>1936</v>
      </c>
      <c r="L1479" s="36">
        <v>11.34</v>
      </c>
      <c r="M1479" s="60">
        <f>SUM(O1479:X1479)</f>
        <v>0</v>
      </c>
      <c r="N1479" s="36">
        <f>L1479*M1479</f>
        <v>0</v>
      </c>
      <c r="O1479" s="62"/>
      <c r="P1479" s="62"/>
      <c r="Q1479" s="62"/>
      <c r="R1479" s="62"/>
      <c r="S1479" s="62"/>
      <c r="T1479" s="62"/>
      <c r="U1479" s="62"/>
      <c r="V1479" s="62"/>
      <c r="W1479" s="62"/>
      <c r="X1479" s="62"/>
    </row>
    <row r="1480" s="6" customFormat="1" ht="12" customHeight="1">
      <c r="A1480" t="s" s="52">
        <f>IF(E1480=E1481,IF(F1480=F1481,IF(K1480=K1481,"ne",IF(K1481=K1482,"ano","ne")),IF(F1480=F1479,"ano",IF(F1481=F1482,"ano","ne"))),"ano")</f>
        <v>41</v>
      </c>
      <c r="B1480" s="56">
        <v>45292</v>
      </c>
      <c r="C1480" t="s" s="63">
        <v>66</v>
      </c>
      <c r="D1480" t="s" s="58">
        <v>2071</v>
      </c>
      <c r="E1480" t="s" s="58">
        <v>2040</v>
      </c>
      <c r="F1480" s="59">
        <v>4575</v>
      </c>
      <c r="G1480" t="s" s="58">
        <v>2057</v>
      </c>
      <c r="H1480" s="60">
        <v>2021</v>
      </c>
      <c r="I1480" t="s" s="58">
        <v>1935</v>
      </c>
      <c r="J1480" t="s" s="72">
        <v>484</v>
      </c>
      <c r="K1480" t="s" s="116">
        <v>1936</v>
      </c>
      <c r="L1480" s="36">
        <v>11.34</v>
      </c>
      <c r="M1480" s="60">
        <f>SUM(O1480:X1480)</f>
        <v>0</v>
      </c>
      <c r="N1480" s="36">
        <f>L1480*M1480</f>
        <v>0</v>
      </c>
      <c r="O1480" s="62"/>
      <c r="P1480" s="62"/>
      <c r="Q1480" s="62"/>
      <c r="R1480" s="62"/>
      <c r="S1480" s="62"/>
      <c r="T1480" s="62"/>
      <c r="U1480" s="62"/>
      <c r="V1480" s="62"/>
      <c r="W1480" s="62"/>
      <c r="X1480" s="62"/>
    </row>
    <row r="1481" s="6" customFormat="1" ht="12.75" customHeight="1">
      <c r="A1481" t="s" s="52">
        <f>IF(E1481=E1482,IF(F1481=F1482,IF(K1481=K1482,"ne",IF(K1482=K1483,"ano","ne")),IF(F1481=F1480,"ano",IF(F1482=F1483,"ano","ne"))),"ano")</f>
        <v>64</v>
      </c>
      <c r="B1481" s="56">
        <v>45292</v>
      </c>
      <c r="C1481" t="s" s="63">
        <v>66</v>
      </c>
      <c r="D1481" t="s" s="58">
        <v>2072</v>
      </c>
      <c r="E1481" t="s" s="58">
        <v>2040</v>
      </c>
      <c r="F1481" s="59">
        <v>4575</v>
      </c>
      <c r="G1481" t="s" s="58">
        <v>2057</v>
      </c>
      <c r="H1481" s="60">
        <v>2021</v>
      </c>
      <c r="I1481" t="s" s="58">
        <v>1935</v>
      </c>
      <c r="J1481" t="s" s="72">
        <v>490</v>
      </c>
      <c r="K1481" t="s" s="116">
        <v>1936</v>
      </c>
      <c r="L1481" s="36">
        <v>11.34</v>
      </c>
      <c r="M1481" s="60">
        <f>SUM(O1481:X1481)</f>
        <v>0</v>
      </c>
      <c r="N1481" s="36">
        <f>L1481*M1481</f>
        <v>0</v>
      </c>
      <c r="O1481" s="62"/>
      <c r="P1481" s="62"/>
      <c r="Q1481" s="62"/>
      <c r="R1481" s="62"/>
      <c r="S1481" s="62"/>
      <c r="T1481" s="62"/>
      <c r="U1481" s="62"/>
      <c r="V1481" s="62"/>
      <c r="W1481" s="62"/>
      <c r="X1481" s="62"/>
    </row>
    <row r="1482" s="6" customFormat="1" ht="12.75" customHeight="1">
      <c r="A1482" t="s" s="52">
        <f>IF(E1482=E1483,IF(F1482=F1483,IF(K1482=K1483,"ne",IF(K1483=K1484,"ano","ne")),IF(F1482=F1481,"ano",IF(F1483=F1484,"ano","ne"))),"ano")</f>
        <v>41</v>
      </c>
      <c r="B1482" s="56">
        <v>45292</v>
      </c>
      <c r="C1482" t="s" s="63">
        <v>66</v>
      </c>
      <c r="D1482" t="s" s="58">
        <v>2073</v>
      </c>
      <c r="E1482" t="s" s="58">
        <v>2040</v>
      </c>
      <c r="F1482" s="59">
        <v>4575</v>
      </c>
      <c r="G1482" t="s" s="58">
        <v>2057</v>
      </c>
      <c r="H1482" s="60">
        <v>2021</v>
      </c>
      <c r="I1482" t="s" s="58">
        <v>1809</v>
      </c>
      <c r="J1482" t="s" s="72">
        <v>504</v>
      </c>
      <c r="K1482" t="s" s="77">
        <v>1810</v>
      </c>
      <c r="L1482" s="36">
        <v>11.34</v>
      </c>
      <c r="M1482" s="60">
        <f>SUM(O1482:X1482)</f>
        <v>0</v>
      </c>
      <c r="N1482" s="36">
        <f>L1482*M1482</f>
        <v>0</v>
      </c>
      <c r="O1482" s="62"/>
      <c r="P1482" s="62"/>
      <c r="Q1482" s="62"/>
      <c r="R1482" s="62"/>
      <c r="S1482" s="62"/>
      <c r="T1482" s="62"/>
      <c r="U1482" s="62"/>
      <c r="V1482" s="62"/>
      <c r="W1482" s="62"/>
      <c r="X1482" s="62"/>
    </row>
    <row r="1483" s="6" customFormat="1" ht="12" customHeight="1">
      <c r="A1483" t="s" s="52">
        <f>IF(E1483=E1484,IF(F1483=F1484,IF(K1483=K1484,"ne",IF(K1484=K1485,"ano","ne")),IF(F1483=F1482,"ano",IF(F1484=F1485,"ano","ne"))),"ano")</f>
        <v>41</v>
      </c>
      <c r="B1483" s="56">
        <v>45292</v>
      </c>
      <c r="C1483" t="s" s="63">
        <v>66</v>
      </c>
      <c r="D1483" t="s" s="58">
        <v>2074</v>
      </c>
      <c r="E1483" t="s" s="58">
        <v>2040</v>
      </c>
      <c r="F1483" s="59">
        <v>4575</v>
      </c>
      <c r="G1483" t="s" s="58">
        <v>2057</v>
      </c>
      <c r="H1483" s="60">
        <v>2021</v>
      </c>
      <c r="I1483" t="s" s="58">
        <v>1809</v>
      </c>
      <c r="J1483" t="s" s="72">
        <v>480</v>
      </c>
      <c r="K1483" t="s" s="77">
        <v>1810</v>
      </c>
      <c r="L1483" s="36">
        <v>11.34</v>
      </c>
      <c r="M1483" s="60">
        <f>SUM(O1483:X1483)</f>
        <v>0</v>
      </c>
      <c r="N1483" s="36">
        <f>L1483*M1483</f>
        <v>0</v>
      </c>
      <c r="O1483" s="62"/>
      <c r="P1483" s="62"/>
      <c r="Q1483" s="62"/>
      <c r="R1483" s="62"/>
      <c r="S1483" s="62"/>
      <c r="T1483" s="62"/>
      <c r="U1483" s="62"/>
      <c r="V1483" s="62"/>
      <c r="W1483" s="62"/>
      <c r="X1483" s="62"/>
    </row>
    <row r="1484" s="6" customFormat="1" ht="12" customHeight="1">
      <c r="A1484" t="s" s="52">
        <f>IF(E1484=E1485,IF(F1484=F1485,IF(K1484=K1485,"ne",IF(K1485=K1486,"ano","ne")),IF(F1484=F1483,"ano",IF(F1485=F1486,"ano","ne"))),"ano")</f>
        <v>41</v>
      </c>
      <c r="B1484" s="56">
        <v>45292</v>
      </c>
      <c r="C1484" t="s" s="63">
        <v>66</v>
      </c>
      <c r="D1484" t="s" s="58">
        <v>2075</v>
      </c>
      <c r="E1484" t="s" s="58">
        <v>2040</v>
      </c>
      <c r="F1484" s="59">
        <v>4575</v>
      </c>
      <c r="G1484" t="s" s="58">
        <v>2057</v>
      </c>
      <c r="H1484" s="60">
        <v>2021</v>
      </c>
      <c r="I1484" t="s" s="58">
        <v>1809</v>
      </c>
      <c r="J1484" t="s" s="72">
        <v>482</v>
      </c>
      <c r="K1484" t="s" s="77">
        <v>1810</v>
      </c>
      <c r="L1484" s="36">
        <v>11.34</v>
      </c>
      <c r="M1484" s="60">
        <f>SUM(O1484:X1484)</f>
        <v>0</v>
      </c>
      <c r="N1484" s="36">
        <f>L1484*M1484</f>
        <v>0</v>
      </c>
      <c r="O1484" s="62"/>
      <c r="P1484" s="62"/>
      <c r="Q1484" s="62"/>
      <c r="R1484" s="62"/>
      <c r="S1484" s="62"/>
      <c r="T1484" s="62"/>
      <c r="U1484" s="62"/>
      <c r="V1484" s="62"/>
      <c r="W1484" s="62"/>
      <c r="X1484" s="62"/>
    </row>
    <row r="1485" s="6" customFormat="1" ht="12" customHeight="1">
      <c r="A1485" t="s" s="52">
        <f>IF(E1485=E1486,IF(F1485=F1486,IF(K1485=K1486,"ne",IF(K1486=K1487,"ano","ne")),IF(F1485=F1484,"ano",IF(F1486=F1487,"ano","ne"))),"ano")</f>
        <v>41</v>
      </c>
      <c r="B1485" s="56">
        <v>45292</v>
      </c>
      <c r="C1485" t="s" s="63">
        <v>66</v>
      </c>
      <c r="D1485" t="s" s="58">
        <v>2076</v>
      </c>
      <c r="E1485" t="s" s="58">
        <v>2040</v>
      </c>
      <c r="F1485" s="59">
        <v>4575</v>
      </c>
      <c r="G1485" t="s" s="58">
        <v>2057</v>
      </c>
      <c r="H1485" s="60">
        <v>2021</v>
      </c>
      <c r="I1485" t="s" s="58">
        <v>1809</v>
      </c>
      <c r="J1485" t="s" s="72">
        <v>484</v>
      </c>
      <c r="K1485" t="s" s="77">
        <v>1810</v>
      </c>
      <c r="L1485" s="36">
        <v>11.34</v>
      </c>
      <c r="M1485" s="60">
        <f>SUM(O1485:X1485)</f>
        <v>0</v>
      </c>
      <c r="N1485" s="36">
        <f>L1485*M1485</f>
        <v>0</v>
      </c>
      <c r="O1485" s="62"/>
      <c r="P1485" s="62"/>
      <c r="Q1485" s="62"/>
      <c r="R1485" s="62"/>
      <c r="S1485" s="62"/>
      <c r="T1485" s="62"/>
      <c r="U1485" s="62"/>
      <c r="V1485" s="62"/>
      <c r="W1485" s="62"/>
      <c r="X1485" s="62"/>
    </row>
    <row r="1486" s="6" customFormat="1" ht="12.75" customHeight="1">
      <c r="A1486" t="s" s="52">
        <f>IF(E1486=E1487,IF(F1486=F1487,IF(K1486=K1487,"ne",IF(K1487=K1488,"ano","ne")),IF(F1486=F1485,"ano",IF(F1487=F1488,"ano","ne"))),"ano")</f>
        <v>64</v>
      </c>
      <c r="B1486" s="56">
        <v>45292</v>
      </c>
      <c r="C1486" t="s" s="63">
        <v>66</v>
      </c>
      <c r="D1486" t="s" s="58">
        <v>2077</v>
      </c>
      <c r="E1486" t="s" s="58">
        <v>2040</v>
      </c>
      <c r="F1486" s="59">
        <v>4575</v>
      </c>
      <c r="G1486" t="s" s="58">
        <v>2057</v>
      </c>
      <c r="H1486" s="60">
        <v>2021</v>
      </c>
      <c r="I1486" t="s" s="58">
        <v>1809</v>
      </c>
      <c r="J1486" t="s" s="72">
        <v>490</v>
      </c>
      <c r="K1486" t="s" s="77">
        <v>1810</v>
      </c>
      <c r="L1486" s="36">
        <v>11.34</v>
      </c>
      <c r="M1486" s="60">
        <f>SUM(O1486:X1486)</f>
        <v>0</v>
      </c>
      <c r="N1486" s="36">
        <f>L1486*M1486</f>
        <v>0</v>
      </c>
      <c r="O1486" s="62"/>
      <c r="P1486" s="62"/>
      <c r="Q1486" s="62"/>
      <c r="R1486" s="62"/>
      <c r="S1486" s="62"/>
      <c r="T1486" s="62"/>
      <c r="U1486" s="62"/>
      <c r="V1486" s="62"/>
      <c r="W1486" s="62"/>
      <c r="X1486" s="62"/>
    </row>
    <row r="1487" s="6" customFormat="1" ht="12.75" customHeight="1">
      <c r="A1487" t="s" s="52">
        <f>IF(E1487=E1488,IF(F1487=F1488,IF(K1487=K1488,"ne",IF(K1488=K1489,"ano","ne")),IF(F1487=F1486,"ano",IF(F1488=F1489,"ano","ne"))),"ano")</f>
        <v>41</v>
      </c>
      <c r="B1487" s="56">
        <v>45292</v>
      </c>
      <c r="C1487" t="s" s="63">
        <v>66</v>
      </c>
      <c r="D1487" t="s" s="58">
        <v>2078</v>
      </c>
      <c r="E1487" t="s" s="58">
        <v>2040</v>
      </c>
      <c r="F1487" s="59">
        <v>4573</v>
      </c>
      <c r="G1487" t="s" s="58">
        <v>2079</v>
      </c>
      <c r="H1487" s="60">
        <v>2021</v>
      </c>
      <c r="I1487" t="s" s="58">
        <v>1797</v>
      </c>
      <c r="J1487" t="s" s="72">
        <v>504</v>
      </c>
      <c r="K1487" t="s" s="112">
        <v>1798</v>
      </c>
      <c r="L1487" s="36">
        <v>15.89</v>
      </c>
      <c r="M1487" s="60">
        <f>SUM(O1487:X1487)</f>
        <v>0</v>
      </c>
      <c r="N1487" s="36">
        <f>L1487*M1487</f>
        <v>0</v>
      </c>
      <c r="O1487" s="62"/>
      <c r="P1487" s="62"/>
      <c r="Q1487" s="62"/>
      <c r="R1487" s="62"/>
      <c r="S1487" s="62"/>
      <c r="T1487" s="62"/>
      <c r="U1487" s="62"/>
      <c r="V1487" s="62"/>
      <c r="W1487" s="62"/>
      <c r="X1487" s="62"/>
    </row>
    <row r="1488" s="6" customFormat="1" ht="12" customHeight="1">
      <c r="A1488" t="s" s="52">
        <f>IF(E1488=E1489,IF(F1488=F1489,IF(K1488=K1489,"ne",IF(K1489=K1490,"ano","ne")),IF(F1488=F1487,"ano",IF(F1489=F1490,"ano","ne"))),"ano")</f>
        <v>41</v>
      </c>
      <c r="B1488" s="56">
        <v>45292</v>
      </c>
      <c r="C1488" t="s" s="63">
        <v>66</v>
      </c>
      <c r="D1488" t="s" s="58">
        <v>2080</v>
      </c>
      <c r="E1488" t="s" s="58">
        <v>2040</v>
      </c>
      <c r="F1488" s="59">
        <v>4573</v>
      </c>
      <c r="G1488" t="s" s="58">
        <v>2079</v>
      </c>
      <c r="H1488" s="60">
        <v>2021</v>
      </c>
      <c r="I1488" t="s" s="58">
        <v>1797</v>
      </c>
      <c r="J1488" t="s" s="72">
        <v>480</v>
      </c>
      <c r="K1488" t="s" s="112">
        <v>1798</v>
      </c>
      <c r="L1488" s="36">
        <v>15.89</v>
      </c>
      <c r="M1488" s="60">
        <f>SUM(O1488:X1488)</f>
        <v>0</v>
      </c>
      <c r="N1488" s="36">
        <f>L1488*M1488</f>
        <v>0</v>
      </c>
      <c r="O1488" s="62"/>
      <c r="P1488" s="62"/>
      <c r="Q1488" s="62"/>
      <c r="R1488" s="62"/>
      <c r="S1488" s="62"/>
      <c r="T1488" s="62"/>
      <c r="U1488" s="62"/>
      <c r="V1488" s="62"/>
      <c r="W1488" s="62"/>
      <c r="X1488" s="62"/>
    </row>
    <row r="1489" s="6" customFormat="1" ht="12" customHeight="1">
      <c r="A1489" t="s" s="52">
        <f>IF(E1489=E1490,IF(F1489=F1490,IF(K1489=K1490,"ne",IF(K1490=K1491,"ano","ne")),IF(F1489=F1488,"ano",IF(F1490=F1491,"ano","ne"))),"ano")</f>
        <v>41</v>
      </c>
      <c r="B1489" s="56">
        <v>45292</v>
      </c>
      <c r="C1489" t="s" s="63">
        <v>66</v>
      </c>
      <c r="D1489" t="s" s="58">
        <v>2081</v>
      </c>
      <c r="E1489" t="s" s="58">
        <v>2040</v>
      </c>
      <c r="F1489" s="59">
        <v>4573</v>
      </c>
      <c r="G1489" t="s" s="58">
        <v>2079</v>
      </c>
      <c r="H1489" s="60">
        <v>2021</v>
      </c>
      <c r="I1489" t="s" s="58">
        <v>1797</v>
      </c>
      <c r="J1489" t="s" s="72">
        <v>482</v>
      </c>
      <c r="K1489" t="s" s="112">
        <v>1798</v>
      </c>
      <c r="L1489" s="36">
        <v>15.89</v>
      </c>
      <c r="M1489" s="60">
        <f>SUM(O1489:X1489)</f>
        <v>0</v>
      </c>
      <c r="N1489" s="36">
        <f>L1489*M1489</f>
        <v>0</v>
      </c>
      <c r="O1489" s="62"/>
      <c r="P1489" s="62"/>
      <c r="Q1489" s="62"/>
      <c r="R1489" s="62"/>
      <c r="S1489" s="62"/>
      <c r="T1489" s="62"/>
      <c r="U1489" s="62"/>
      <c r="V1489" s="62"/>
      <c r="W1489" s="62"/>
      <c r="X1489" s="62"/>
    </row>
    <row r="1490" s="6" customFormat="1" ht="12" customHeight="1">
      <c r="A1490" t="s" s="52">
        <f>IF(E1490=E1491,IF(F1490=F1491,IF(K1490=K1491,"ne",IF(K1491=K1492,"ano","ne")),IF(F1490=F1489,"ano",IF(F1491=F1492,"ano","ne"))),"ano")</f>
        <v>41</v>
      </c>
      <c r="B1490" s="56">
        <v>45292</v>
      </c>
      <c r="C1490" t="s" s="63">
        <v>66</v>
      </c>
      <c r="D1490" t="s" s="58">
        <v>2082</v>
      </c>
      <c r="E1490" t="s" s="58">
        <v>2040</v>
      </c>
      <c r="F1490" s="59">
        <v>4573</v>
      </c>
      <c r="G1490" t="s" s="58">
        <v>2079</v>
      </c>
      <c r="H1490" s="60">
        <v>2021</v>
      </c>
      <c r="I1490" t="s" s="58">
        <v>1797</v>
      </c>
      <c r="J1490" t="s" s="72">
        <v>484</v>
      </c>
      <c r="K1490" t="s" s="112">
        <v>1798</v>
      </c>
      <c r="L1490" s="36">
        <v>15.89</v>
      </c>
      <c r="M1490" s="60">
        <f>SUM(O1490:X1490)</f>
        <v>0</v>
      </c>
      <c r="N1490" s="36">
        <f>L1490*M1490</f>
        <v>0</v>
      </c>
      <c r="O1490" s="62"/>
      <c r="P1490" s="62"/>
      <c r="Q1490" s="62"/>
      <c r="R1490" s="62"/>
      <c r="S1490" s="62"/>
      <c r="T1490" s="62"/>
      <c r="U1490" s="62"/>
      <c r="V1490" s="62"/>
      <c r="W1490" s="62"/>
      <c r="X1490" s="62"/>
    </row>
    <row r="1491" s="6" customFormat="1" ht="12.75" customHeight="1">
      <c r="A1491" t="s" s="52">
        <f>IF(E1491=E1492,IF(F1491=F1492,IF(K1491=K1492,"ne",IF(K1492=K1493,"ano","ne")),IF(F1491=F1490,"ano",IF(F1492=F1493,"ano","ne"))),"ano")</f>
        <v>64</v>
      </c>
      <c r="B1491" s="56">
        <v>45292</v>
      </c>
      <c r="C1491" t="s" s="63">
        <v>66</v>
      </c>
      <c r="D1491" t="s" s="58">
        <v>2083</v>
      </c>
      <c r="E1491" t="s" s="58">
        <v>2040</v>
      </c>
      <c r="F1491" s="59">
        <v>4573</v>
      </c>
      <c r="G1491" t="s" s="58">
        <v>2079</v>
      </c>
      <c r="H1491" s="60">
        <v>2021</v>
      </c>
      <c r="I1491" t="s" s="58">
        <v>1797</v>
      </c>
      <c r="J1491" t="s" s="72">
        <v>490</v>
      </c>
      <c r="K1491" t="s" s="112">
        <v>1798</v>
      </c>
      <c r="L1491" s="36">
        <v>15.89</v>
      </c>
      <c r="M1491" s="60">
        <f>SUM(O1491:X1491)</f>
        <v>0</v>
      </c>
      <c r="N1491" s="36">
        <f>L1491*M1491</f>
        <v>0</v>
      </c>
      <c r="O1491" s="62"/>
      <c r="P1491" s="62"/>
      <c r="Q1491" s="62"/>
      <c r="R1491" s="62"/>
      <c r="S1491" s="62"/>
      <c r="T1491" s="62"/>
      <c r="U1491" s="62"/>
      <c r="V1491" s="62"/>
      <c r="W1491" s="62"/>
      <c r="X1491" s="62"/>
    </row>
    <row r="1492" s="6" customFormat="1" ht="12.75" customHeight="1">
      <c r="A1492" t="s" s="52">
        <f>IF(E1492=E1493,IF(F1492=F1493,IF(K1492=K1493,"ne",IF(K1493=K1494,"ano","ne")),IF(F1492=F1491,"ano",IF(F1493=F1494,"ano","ne"))),"ano")</f>
        <v>41</v>
      </c>
      <c r="B1492" s="56">
        <v>45292</v>
      </c>
      <c r="C1492" t="s" s="63">
        <v>66</v>
      </c>
      <c r="D1492" t="s" s="58">
        <v>2084</v>
      </c>
      <c r="E1492" t="s" s="58">
        <v>2040</v>
      </c>
      <c r="F1492" s="59">
        <v>4573</v>
      </c>
      <c r="G1492" t="s" s="58">
        <v>2079</v>
      </c>
      <c r="H1492" s="60">
        <v>2021</v>
      </c>
      <c r="I1492" t="s" s="58">
        <v>1914</v>
      </c>
      <c r="J1492" t="s" s="72">
        <v>504</v>
      </c>
      <c r="K1492" t="s" s="102">
        <v>1915</v>
      </c>
      <c r="L1492" s="36">
        <v>15.89</v>
      </c>
      <c r="M1492" s="60">
        <f>SUM(O1492:X1492)</f>
        <v>0</v>
      </c>
      <c r="N1492" s="36">
        <f>L1492*M1492</f>
        <v>0</v>
      </c>
      <c r="O1492" s="62"/>
      <c r="P1492" s="62"/>
      <c r="Q1492" s="62"/>
      <c r="R1492" s="62"/>
      <c r="S1492" s="62"/>
      <c r="T1492" s="62"/>
      <c r="U1492" s="62"/>
      <c r="V1492" s="62"/>
      <c r="W1492" s="62"/>
      <c r="X1492" s="62"/>
    </row>
    <row r="1493" s="6" customFormat="1" ht="12" customHeight="1">
      <c r="A1493" t="s" s="52">
        <f>IF(E1493=E1494,IF(F1493=F1494,IF(K1493=K1494,"ne",IF(K1494=K1495,"ano","ne")),IF(F1493=F1492,"ano",IF(F1494=F1495,"ano","ne"))),"ano")</f>
        <v>41</v>
      </c>
      <c r="B1493" s="56">
        <v>45292</v>
      </c>
      <c r="C1493" t="s" s="63">
        <v>66</v>
      </c>
      <c r="D1493" t="s" s="58">
        <v>2085</v>
      </c>
      <c r="E1493" t="s" s="58">
        <v>2040</v>
      </c>
      <c r="F1493" s="59">
        <v>4573</v>
      </c>
      <c r="G1493" t="s" s="58">
        <v>2079</v>
      </c>
      <c r="H1493" s="60">
        <v>2021</v>
      </c>
      <c r="I1493" t="s" s="58">
        <v>1914</v>
      </c>
      <c r="J1493" t="s" s="72">
        <v>480</v>
      </c>
      <c r="K1493" t="s" s="102">
        <v>1915</v>
      </c>
      <c r="L1493" s="36">
        <v>15.89</v>
      </c>
      <c r="M1493" s="60">
        <f>SUM(O1493:X1493)</f>
        <v>0</v>
      </c>
      <c r="N1493" s="36">
        <f>L1493*M1493</f>
        <v>0</v>
      </c>
      <c r="O1493" s="62"/>
      <c r="P1493" s="62"/>
      <c r="Q1493" s="62"/>
      <c r="R1493" s="62"/>
      <c r="S1493" s="62"/>
      <c r="T1493" s="62"/>
      <c r="U1493" s="62"/>
      <c r="V1493" s="62"/>
      <c r="W1493" s="62"/>
      <c r="X1493" s="62"/>
    </row>
    <row r="1494" s="6" customFormat="1" ht="12" customHeight="1">
      <c r="A1494" t="s" s="52">
        <f>IF(E1494=E1495,IF(F1494=F1495,IF(K1494=K1495,"ne",IF(K1495=K1496,"ano","ne")),IF(F1494=F1493,"ano",IF(F1495=F1496,"ano","ne"))),"ano")</f>
        <v>41</v>
      </c>
      <c r="B1494" s="56">
        <v>45292</v>
      </c>
      <c r="C1494" t="s" s="63">
        <v>66</v>
      </c>
      <c r="D1494" t="s" s="58">
        <v>2086</v>
      </c>
      <c r="E1494" t="s" s="58">
        <v>2040</v>
      </c>
      <c r="F1494" s="59">
        <v>4573</v>
      </c>
      <c r="G1494" t="s" s="58">
        <v>2079</v>
      </c>
      <c r="H1494" s="60">
        <v>2021</v>
      </c>
      <c r="I1494" t="s" s="58">
        <v>1914</v>
      </c>
      <c r="J1494" t="s" s="72">
        <v>482</v>
      </c>
      <c r="K1494" t="s" s="102">
        <v>1915</v>
      </c>
      <c r="L1494" s="36">
        <v>15.89</v>
      </c>
      <c r="M1494" s="60">
        <f>SUM(O1494:X1494)</f>
        <v>0</v>
      </c>
      <c r="N1494" s="36">
        <f>L1494*M1494</f>
        <v>0</v>
      </c>
      <c r="O1494" s="62"/>
      <c r="P1494" s="62"/>
      <c r="Q1494" s="62"/>
      <c r="R1494" s="62"/>
      <c r="S1494" s="62"/>
      <c r="T1494" s="62"/>
      <c r="U1494" s="62"/>
      <c r="V1494" s="62"/>
      <c r="W1494" s="62"/>
      <c r="X1494" s="62"/>
    </row>
    <row r="1495" s="6" customFormat="1" ht="12" customHeight="1">
      <c r="A1495" t="s" s="52">
        <f>IF(E1495=E1496,IF(F1495=F1496,IF(K1495=K1496,"ne",IF(K1496=K1497,"ano","ne")),IF(F1495=F1494,"ano",IF(F1496=F1497,"ano","ne"))),"ano")</f>
        <v>41</v>
      </c>
      <c r="B1495" s="56">
        <v>45292</v>
      </c>
      <c r="C1495" t="s" s="63">
        <v>66</v>
      </c>
      <c r="D1495" t="s" s="58">
        <v>2087</v>
      </c>
      <c r="E1495" t="s" s="58">
        <v>2040</v>
      </c>
      <c r="F1495" s="59">
        <v>4573</v>
      </c>
      <c r="G1495" t="s" s="58">
        <v>2079</v>
      </c>
      <c r="H1495" s="60">
        <v>2021</v>
      </c>
      <c r="I1495" t="s" s="58">
        <v>1914</v>
      </c>
      <c r="J1495" t="s" s="72">
        <v>484</v>
      </c>
      <c r="K1495" t="s" s="102">
        <v>1915</v>
      </c>
      <c r="L1495" s="36">
        <v>15.89</v>
      </c>
      <c r="M1495" s="60">
        <f>SUM(O1495:X1495)</f>
        <v>0</v>
      </c>
      <c r="N1495" s="36">
        <f>L1495*M1495</f>
        <v>0</v>
      </c>
      <c r="O1495" s="62"/>
      <c r="P1495" s="62"/>
      <c r="Q1495" s="62"/>
      <c r="R1495" s="62"/>
      <c r="S1495" s="62"/>
      <c r="T1495" s="62"/>
      <c r="U1495" s="62"/>
      <c r="V1495" s="62"/>
      <c r="W1495" s="62"/>
      <c r="X1495" s="62"/>
    </row>
    <row r="1496" s="6" customFormat="1" ht="12.75" customHeight="1">
      <c r="A1496" t="s" s="52">
        <f>IF(E1496=E1497,IF(F1496=F1497,IF(K1496=K1497,"ne",IF(K1497=K1498,"ano","ne")),IF(F1496=F1495,"ano",IF(F1497=F1498,"ano","ne"))),"ano")</f>
        <v>64</v>
      </c>
      <c r="B1496" s="56">
        <v>45292</v>
      </c>
      <c r="C1496" t="s" s="63">
        <v>66</v>
      </c>
      <c r="D1496" t="s" s="58">
        <v>2088</v>
      </c>
      <c r="E1496" t="s" s="58">
        <v>2040</v>
      </c>
      <c r="F1496" s="59">
        <v>4573</v>
      </c>
      <c r="G1496" t="s" s="58">
        <v>2079</v>
      </c>
      <c r="H1496" s="60">
        <v>2021</v>
      </c>
      <c r="I1496" t="s" s="58">
        <v>1914</v>
      </c>
      <c r="J1496" t="s" s="72">
        <v>490</v>
      </c>
      <c r="K1496" t="s" s="102">
        <v>1915</v>
      </c>
      <c r="L1496" s="36">
        <v>15.89</v>
      </c>
      <c r="M1496" s="60">
        <f>SUM(O1496:X1496)</f>
        <v>0</v>
      </c>
      <c r="N1496" s="36">
        <f>L1496*M1496</f>
        <v>0</v>
      </c>
      <c r="O1496" s="62"/>
      <c r="P1496" s="62"/>
      <c r="Q1496" s="62"/>
      <c r="R1496" s="62"/>
      <c r="S1496" s="62"/>
      <c r="T1496" s="62"/>
      <c r="U1496" s="62"/>
      <c r="V1496" s="62"/>
      <c r="W1496" s="62"/>
      <c r="X1496" s="62"/>
    </row>
    <row r="1497" s="6" customFormat="1" ht="12.75" customHeight="1">
      <c r="A1497" t="s" s="52">
        <f>IF(E1497=E1498,IF(F1497=F1498,IF(K1497=K1498,"ne",IF(K1498=K1499,"ano","ne")),IF(F1497=F1496,"ano",IF(F1498=F1499,"ano","ne"))),"ano")</f>
        <v>41</v>
      </c>
      <c r="B1497" s="56">
        <v>45292</v>
      </c>
      <c r="C1497" t="s" s="63">
        <v>66</v>
      </c>
      <c r="D1497" t="s" s="58">
        <v>2089</v>
      </c>
      <c r="E1497" t="s" s="58">
        <v>2040</v>
      </c>
      <c r="F1497" s="59">
        <v>4573</v>
      </c>
      <c r="G1497" t="s" s="58">
        <v>2079</v>
      </c>
      <c r="H1497" s="60">
        <v>2021</v>
      </c>
      <c r="I1497" t="s" s="58">
        <v>1985</v>
      </c>
      <c r="J1497" t="s" s="72">
        <v>504</v>
      </c>
      <c r="K1497" t="s" s="80">
        <v>1986</v>
      </c>
      <c r="L1497" s="36">
        <v>15.89</v>
      </c>
      <c r="M1497" s="60">
        <f>SUM(O1497:X1497)</f>
        <v>0</v>
      </c>
      <c r="N1497" s="36">
        <f>L1497*M1497</f>
        <v>0</v>
      </c>
      <c r="O1497" s="62"/>
      <c r="P1497" s="62"/>
      <c r="Q1497" s="62"/>
      <c r="R1497" s="62"/>
      <c r="S1497" s="62"/>
      <c r="T1497" s="62"/>
      <c r="U1497" s="62"/>
      <c r="V1497" s="62"/>
      <c r="W1497" s="62"/>
      <c r="X1497" s="62"/>
    </row>
    <row r="1498" s="6" customFormat="1" ht="12" customHeight="1">
      <c r="A1498" t="s" s="52">
        <f>IF(E1498=E1499,IF(F1498=F1499,IF(K1498=K1499,"ne",IF(K1499=K1500,"ano","ne")),IF(F1498=F1497,"ano",IF(F1499=F1500,"ano","ne"))),"ano")</f>
        <v>41</v>
      </c>
      <c r="B1498" s="56">
        <v>45292</v>
      </c>
      <c r="C1498" t="s" s="63">
        <v>66</v>
      </c>
      <c r="D1498" t="s" s="58">
        <v>2090</v>
      </c>
      <c r="E1498" t="s" s="58">
        <v>2040</v>
      </c>
      <c r="F1498" s="59">
        <v>4573</v>
      </c>
      <c r="G1498" t="s" s="58">
        <v>2079</v>
      </c>
      <c r="H1498" s="60">
        <v>2021</v>
      </c>
      <c r="I1498" t="s" s="58">
        <v>1985</v>
      </c>
      <c r="J1498" t="s" s="72">
        <v>480</v>
      </c>
      <c r="K1498" t="s" s="80">
        <v>1986</v>
      </c>
      <c r="L1498" s="36">
        <v>15.89</v>
      </c>
      <c r="M1498" s="60">
        <f>SUM(O1498:X1498)</f>
        <v>0</v>
      </c>
      <c r="N1498" s="36">
        <f>L1498*M1498</f>
        <v>0</v>
      </c>
      <c r="O1498" s="62"/>
      <c r="P1498" s="62"/>
      <c r="Q1498" s="62"/>
      <c r="R1498" s="62"/>
      <c r="S1498" s="62"/>
      <c r="T1498" s="62"/>
      <c r="U1498" s="62"/>
      <c r="V1498" s="62"/>
      <c r="W1498" s="62"/>
      <c r="X1498" s="62"/>
    </row>
    <row r="1499" s="6" customFormat="1" ht="12" customHeight="1">
      <c r="A1499" t="s" s="52">
        <f>IF(E1499=E1500,IF(F1499=F1500,IF(K1499=K1500,"ne",IF(K1500=K1501,"ano","ne")),IF(F1499=F1498,"ano",IF(F1500=F1501,"ano","ne"))),"ano")</f>
        <v>41</v>
      </c>
      <c r="B1499" s="56">
        <v>45292</v>
      </c>
      <c r="C1499" t="s" s="63">
        <v>66</v>
      </c>
      <c r="D1499" t="s" s="58">
        <v>2091</v>
      </c>
      <c r="E1499" t="s" s="58">
        <v>2040</v>
      </c>
      <c r="F1499" s="59">
        <v>4573</v>
      </c>
      <c r="G1499" t="s" s="58">
        <v>2079</v>
      </c>
      <c r="H1499" s="60">
        <v>2021</v>
      </c>
      <c r="I1499" t="s" s="58">
        <v>1985</v>
      </c>
      <c r="J1499" t="s" s="72">
        <v>482</v>
      </c>
      <c r="K1499" t="s" s="80">
        <v>1986</v>
      </c>
      <c r="L1499" s="36">
        <v>15.89</v>
      </c>
      <c r="M1499" s="60">
        <f>SUM(O1499:X1499)</f>
        <v>0</v>
      </c>
      <c r="N1499" s="36">
        <f>L1499*M1499</f>
        <v>0</v>
      </c>
      <c r="O1499" s="62"/>
      <c r="P1499" s="62"/>
      <c r="Q1499" s="62"/>
      <c r="R1499" s="62"/>
      <c r="S1499" s="62"/>
      <c r="T1499" s="62"/>
      <c r="U1499" s="62"/>
      <c r="V1499" s="62"/>
      <c r="W1499" s="62"/>
      <c r="X1499" s="62"/>
    </row>
    <row r="1500" s="6" customFormat="1" ht="12" customHeight="1">
      <c r="A1500" t="s" s="52">
        <f>IF(E1500=E1501,IF(F1500=F1501,IF(K1500=K1501,"ne",IF(K1501=K1502,"ano","ne")),IF(F1500=F1499,"ano",IF(F1501=F1502,"ano","ne"))),"ano")</f>
        <v>41</v>
      </c>
      <c r="B1500" s="56">
        <v>45292</v>
      </c>
      <c r="C1500" t="s" s="63">
        <v>66</v>
      </c>
      <c r="D1500" t="s" s="58">
        <v>2092</v>
      </c>
      <c r="E1500" t="s" s="58">
        <v>2040</v>
      </c>
      <c r="F1500" s="59">
        <v>4573</v>
      </c>
      <c r="G1500" t="s" s="58">
        <v>2079</v>
      </c>
      <c r="H1500" s="60">
        <v>2021</v>
      </c>
      <c r="I1500" t="s" s="58">
        <v>1985</v>
      </c>
      <c r="J1500" t="s" s="72">
        <v>484</v>
      </c>
      <c r="K1500" t="s" s="80">
        <v>1986</v>
      </c>
      <c r="L1500" s="36">
        <v>15.89</v>
      </c>
      <c r="M1500" s="60">
        <f>SUM(O1500:X1500)</f>
        <v>0</v>
      </c>
      <c r="N1500" s="36">
        <f>L1500*M1500</f>
        <v>0</v>
      </c>
      <c r="O1500" s="62"/>
      <c r="P1500" s="62"/>
      <c r="Q1500" s="62"/>
      <c r="R1500" s="62"/>
      <c r="S1500" s="62"/>
      <c r="T1500" s="62"/>
      <c r="U1500" s="62"/>
      <c r="V1500" s="62"/>
      <c r="W1500" s="62"/>
      <c r="X1500" s="62"/>
    </row>
    <row r="1501" s="6" customFormat="1" ht="12.75" customHeight="1">
      <c r="A1501" t="s" s="52">
        <f>IF(E1501=E1502,IF(F1501=F1502,IF(K1501=K1502,"ne",IF(K1502=K1503,"ano","ne")),IF(F1501=F1500,"ano",IF(F1502=F1503,"ano","ne"))),"ano")</f>
        <v>64</v>
      </c>
      <c r="B1501" s="56">
        <v>45292</v>
      </c>
      <c r="C1501" t="s" s="63">
        <v>66</v>
      </c>
      <c r="D1501" t="s" s="58">
        <v>2093</v>
      </c>
      <c r="E1501" t="s" s="58">
        <v>2040</v>
      </c>
      <c r="F1501" s="59">
        <v>4573</v>
      </c>
      <c r="G1501" t="s" s="58">
        <v>2079</v>
      </c>
      <c r="H1501" s="60">
        <v>2021</v>
      </c>
      <c r="I1501" t="s" s="58">
        <v>1985</v>
      </c>
      <c r="J1501" t="s" s="72">
        <v>490</v>
      </c>
      <c r="K1501" t="s" s="80">
        <v>1986</v>
      </c>
      <c r="L1501" s="36">
        <v>15.89</v>
      </c>
      <c r="M1501" s="60">
        <f>SUM(O1501:X1501)</f>
        <v>0</v>
      </c>
      <c r="N1501" s="36">
        <f>L1501*M1501</f>
        <v>0</v>
      </c>
      <c r="O1501" s="62"/>
      <c r="P1501" s="62"/>
      <c r="Q1501" s="62"/>
      <c r="R1501" s="62"/>
      <c r="S1501" s="62"/>
      <c r="T1501" s="62"/>
      <c r="U1501" s="62"/>
      <c r="V1501" s="62"/>
      <c r="W1501" s="62"/>
      <c r="X1501" s="62"/>
    </row>
    <row r="1502" s="6" customFormat="1" ht="12.75" customHeight="1">
      <c r="A1502" t="s" s="52">
        <f>IF(E1502=E1503,IF(F1502=F1503,IF(K1502=K1503,"ne",IF(K1503=K1504,"ano","ne")),IF(F1502=F1501,"ano",IF(F1503=F1504,"ano","ne"))),"ano")</f>
        <v>41</v>
      </c>
      <c r="B1502" s="56">
        <v>45292</v>
      </c>
      <c r="C1502" t="s" s="63">
        <v>66</v>
      </c>
      <c r="D1502" t="s" s="58">
        <v>2094</v>
      </c>
      <c r="E1502" t="s" s="58">
        <v>2040</v>
      </c>
      <c r="F1502" s="59">
        <v>4573</v>
      </c>
      <c r="G1502" t="s" s="58">
        <v>2079</v>
      </c>
      <c r="H1502" s="60">
        <v>2021</v>
      </c>
      <c r="I1502" t="s" s="58">
        <v>1355</v>
      </c>
      <c r="J1502" t="s" s="72">
        <v>504</v>
      </c>
      <c r="K1502" t="s" s="124">
        <v>1356</v>
      </c>
      <c r="L1502" s="36">
        <v>15.89</v>
      </c>
      <c r="M1502" s="60">
        <f>SUM(O1502:X1502)</f>
        <v>0</v>
      </c>
      <c r="N1502" s="36">
        <f>L1502*M1502</f>
        <v>0</v>
      </c>
      <c r="O1502" s="62"/>
      <c r="P1502" s="62"/>
      <c r="Q1502" s="62"/>
      <c r="R1502" s="62"/>
      <c r="S1502" s="62"/>
      <c r="T1502" s="62"/>
      <c r="U1502" s="62"/>
      <c r="V1502" s="62"/>
      <c r="W1502" s="62"/>
      <c r="X1502" s="62"/>
    </row>
    <row r="1503" s="6" customFormat="1" ht="12" customHeight="1">
      <c r="A1503" t="s" s="52">
        <f>IF(E1503=E1504,IF(F1503=F1504,IF(K1503=K1504,"ne",IF(K1504=K1505,"ano","ne")),IF(F1503=F1502,"ano",IF(F1504=F1505,"ano","ne"))),"ano")</f>
        <v>41</v>
      </c>
      <c r="B1503" s="56">
        <v>45292</v>
      </c>
      <c r="C1503" t="s" s="63">
        <v>66</v>
      </c>
      <c r="D1503" t="s" s="58">
        <v>2095</v>
      </c>
      <c r="E1503" t="s" s="58">
        <v>2040</v>
      </c>
      <c r="F1503" s="59">
        <v>4573</v>
      </c>
      <c r="G1503" t="s" s="58">
        <v>2079</v>
      </c>
      <c r="H1503" s="60">
        <v>2021</v>
      </c>
      <c r="I1503" t="s" s="58">
        <v>1355</v>
      </c>
      <c r="J1503" t="s" s="72">
        <v>480</v>
      </c>
      <c r="K1503" t="s" s="124">
        <v>1356</v>
      </c>
      <c r="L1503" s="36">
        <v>15.89</v>
      </c>
      <c r="M1503" s="60">
        <f>SUM(O1503:X1503)</f>
        <v>0</v>
      </c>
      <c r="N1503" s="36">
        <f>L1503*M1503</f>
        <v>0</v>
      </c>
      <c r="O1503" s="62"/>
      <c r="P1503" s="62"/>
      <c r="Q1503" s="62"/>
      <c r="R1503" s="62"/>
      <c r="S1503" s="62"/>
      <c r="T1503" s="62"/>
      <c r="U1503" s="62"/>
      <c r="V1503" s="62"/>
      <c r="W1503" s="62"/>
      <c r="X1503" s="62"/>
    </row>
    <row r="1504" s="6" customFormat="1" ht="12" customHeight="1">
      <c r="A1504" t="s" s="52">
        <f>IF(E1504=E1505,IF(F1504=F1505,IF(K1504=K1505,"ne",IF(K1505=K1506,"ano","ne")),IF(F1504=F1503,"ano",IF(F1505=F1506,"ano","ne"))),"ano")</f>
        <v>41</v>
      </c>
      <c r="B1504" s="56">
        <v>45292</v>
      </c>
      <c r="C1504" t="s" s="63">
        <v>66</v>
      </c>
      <c r="D1504" t="s" s="58">
        <v>2096</v>
      </c>
      <c r="E1504" t="s" s="58">
        <v>2040</v>
      </c>
      <c r="F1504" s="59">
        <v>4573</v>
      </c>
      <c r="G1504" t="s" s="58">
        <v>2079</v>
      </c>
      <c r="H1504" s="60">
        <v>2021</v>
      </c>
      <c r="I1504" t="s" s="58">
        <v>1355</v>
      </c>
      <c r="J1504" t="s" s="72">
        <v>482</v>
      </c>
      <c r="K1504" t="s" s="124">
        <v>1356</v>
      </c>
      <c r="L1504" s="36">
        <v>15.89</v>
      </c>
      <c r="M1504" s="60">
        <f>SUM(O1504:X1504)</f>
        <v>0</v>
      </c>
      <c r="N1504" s="36">
        <f>L1504*M1504</f>
        <v>0</v>
      </c>
      <c r="O1504" s="62"/>
      <c r="P1504" s="62"/>
      <c r="Q1504" s="62"/>
      <c r="R1504" s="62"/>
      <c r="S1504" s="62"/>
      <c r="T1504" s="62"/>
      <c r="U1504" s="62"/>
      <c r="V1504" s="62"/>
      <c r="W1504" s="62"/>
      <c r="X1504" s="62"/>
    </row>
    <row r="1505" s="6" customFormat="1" ht="12" customHeight="1">
      <c r="A1505" t="s" s="52">
        <f>IF(E1505=E1506,IF(F1505=F1506,IF(K1505=K1506,"ne",IF(K1506=K1507,"ano","ne")),IF(F1505=F1504,"ano",IF(F1506=F1507,"ano","ne"))),"ano")</f>
        <v>41</v>
      </c>
      <c r="B1505" s="56">
        <v>45292</v>
      </c>
      <c r="C1505" t="s" s="63">
        <v>66</v>
      </c>
      <c r="D1505" t="s" s="58">
        <v>2097</v>
      </c>
      <c r="E1505" t="s" s="58">
        <v>2040</v>
      </c>
      <c r="F1505" s="59">
        <v>4573</v>
      </c>
      <c r="G1505" t="s" s="58">
        <v>2079</v>
      </c>
      <c r="H1505" s="60">
        <v>2021</v>
      </c>
      <c r="I1505" t="s" s="58">
        <v>1355</v>
      </c>
      <c r="J1505" t="s" s="72">
        <v>484</v>
      </c>
      <c r="K1505" t="s" s="124">
        <v>1356</v>
      </c>
      <c r="L1505" s="36">
        <v>15.89</v>
      </c>
      <c r="M1505" s="60">
        <f>SUM(O1505:X1505)</f>
        <v>0</v>
      </c>
      <c r="N1505" s="36">
        <f>L1505*M1505</f>
        <v>0</v>
      </c>
      <c r="O1505" s="62"/>
      <c r="P1505" s="62"/>
      <c r="Q1505" s="62"/>
      <c r="R1505" s="62"/>
      <c r="S1505" s="62"/>
      <c r="T1505" s="62"/>
      <c r="U1505" s="62"/>
      <c r="V1505" s="62"/>
      <c r="W1505" s="62"/>
      <c r="X1505" s="62"/>
    </row>
    <row r="1506" s="6" customFormat="1" ht="12.75" customHeight="1">
      <c r="A1506" t="s" s="52">
        <f>IF(E1506=E1507,IF(F1506=F1507,IF(K1506=K1507,"ne",IF(K1507=K1508,"ano","ne")),IF(F1506=F1505,"ano",IF(F1507=F1508,"ano","ne"))),"ano")</f>
        <v>64</v>
      </c>
      <c r="B1506" s="56">
        <v>45292</v>
      </c>
      <c r="C1506" t="s" s="63">
        <v>66</v>
      </c>
      <c r="D1506" t="s" s="58">
        <v>2098</v>
      </c>
      <c r="E1506" t="s" s="58">
        <v>2040</v>
      </c>
      <c r="F1506" s="59">
        <v>4573</v>
      </c>
      <c r="G1506" t="s" s="58">
        <v>2079</v>
      </c>
      <c r="H1506" s="60">
        <v>2021</v>
      </c>
      <c r="I1506" t="s" s="58">
        <v>1355</v>
      </c>
      <c r="J1506" t="s" s="72">
        <v>490</v>
      </c>
      <c r="K1506" t="s" s="124">
        <v>1356</v>
      </c>
      <c r="L1506" s="36">
        <v>15.89</v>
      </c>
      <c r="M1506" s="60">
        <f>SUM(O1506:X1506)</f>
        <v>0</v>
      </c>
      <c r="N1506" s="36">
        <f>L1506*M1506</f>
        <v>0</v>
      </c>
      <c r="O1506" s="62"/>
      <c r="P1506" s="62"/>
      <c r="Q1506" s="62"/>
      <c r="R1506" s="62"/>
      <c r="S1506" s="62"/>
      <c r="T1506" s="62"/>
      <c r="U1506" s="62"/>
      <c r="V1506" s="62"/>
      <c r="W1506" s="62"/>
      <c r="X1506" s="62"/>
    </row>
    <row r="1507" s="6" customFormat="1" ht="12.75" customHeight="1">
      <c r="A1507" t="s" s="52">
        <f>IF(E1507=E1508,IF(F1507=F1508,IF(K1507=K1508,"ne",IF(K1508=K1509,"ano","ne")),IF(F1507=F1506,"ano",IF(F1508=F1509,"ano","ne"))),"ano")</f>
        <v>41</v>
      </c>
      <c r="B1507" s="56">
        <v>45292</v>
      </c>
      <c r="C1507" t="s" s="63">
        <v>66</v>
      </c>
      <c r="D1507" t="s" s="58">
        <v>2099</v>
      </c>
      <c r="E1507" t="s" s="58">
        <v>2040</v>
      </c>
      <c r="F1507" s="59">
        <v>4573</v>
      </c>
      <c r="G1507" t="s" s="58">
        <v>2079</v>
      </c>
      <c r="H1507" s="60">
        <v>2021</v>
      </c>
      <c r="I1507" t="s" s="58">
        <v>1997</v>
      </c>
      <c r="J1507" t="s" s="72">
        <v>504</v>
      </c>
      <c r="K1507" t="s" s="82">
        <v>1998</v>
      </c>
      <c r="L1507" s="36">
        <v>15.89</v>
      </c>
      <c r="M1507" s="60">
        <f>SUM(O1507:X1507)</f>
        <v>0</v>
      </c>
      <c r="N1507" s="36">
        <f>L1507*M1507</f>
        <v>0</v>
      </c>
      <c r="O1507" s="62"/>
      <c r="P1507" s="62"/>
      <c r="Q1507" s="62"/>
      <c r="R1507" s="62"/>
      <c r="S1507" s="62"/>
      <c r="T1507" s="62"/>
      <c r="U1507" s="62"/>
      <c r="V1507" s="62"/>
      <c r="W1507" s="62"/>
      <c r="X1507" s="62"/>
    </row>
    <row r="1508" s="6" customFormat="1" ht="12" customHeight="1">
      <c r="A1508" t="s" s="52">
        <f>IF(E1508=E1509,IF(F1508=F1509,IF(K1508=K1509,"ne",IF(K1509=K1510,"ano","ne")),IF(F1508=F1507,"ano",IF(F1509=F1510,"ano","ne"))),"ano")</f>
        <v>41</v>
      </c>
      <c r="B1508" s="56">
        <v>45292</v>
      </c>
      <c r="C1508" t="s" s="63">
        <v>66</v>
      </c>
      <c r="D1508" t="s" s="58">
        <v>2100</v>
      </c>
      <c r="E1508" t="s" s="58">
        <v>2040</v>
      </c>
      <c r="F1508" s="59">
        <v>4573</v>
      </c>
      <c r="G1508" t="s" s="58">
        <v>2079</v>
      </c>
      <c r="H1508" s="60">
        <v>2021</v>
      </c>
      <c r="I1508" t="s" s="58">
        <v>1997</v>
      </c>
      <c r="J1508" t="s" s="72">
        <v>480</v>
      </c>
      <c r="K1508" t="s" s="82">
        <v>1998</v>
      </c>
      <c r="L1508" s="36">
        <v>15.89</v>
      </c>
      <c r="M1508" s="60">
        <f>SUM(O1508:X1508)</f>
        <v>0</v>
      </c>
      <c r="N1508" s="36">
        <f>L1508*M1508</f>
        <v>0</v>
      </c>
      <c r="O1508" s="62"/>
      <c r="P1508" s="62"/>
      <c r="Q1508" s="62"/>
      <c r="R1508" s="62"/>
      <c r="S1508" s="62"/>
      <c r="T1508" s="62"/>
      <c r="U1508" s="62"/>
      <c r="V1508" s="62"/>
      <c r="W1508" s="62"/>
      <c r="X1508" s="62"/>
    </row>
    <row r="1509" s="6" customFormat="1" ht="12" customHeight="1">
      <c r="A1509" t="s" s="52">
        <f>IF(E1509=E1510,IF(F1509=F1510,IF(K1509=K1510,"ne",IF(K1510=K1511,"ano","ne")),IF(F1509=F1508,"ano",IF(F1510=F1511,"ano","ne"))),"ano")</f>
        <v>41</v>
      </c>
      <c r="B1509" s="56">
        <v>45292</v>
      </c>
      <c r="C1509" t="s" s="63">
        <v>66</v>
      </c>
      <c r="D1509" t="s" s="58">
        <v>2101</v>
      </c>
      <c r="E1509" t="s" s="58">
        <v>2040</v>
      </c>
      <c r="F1509" s="59">
        <v>4573</v>
      </c>
      <c r="G1509" t="s" s="58">
        <v>2079</v>
      </c>
      <c r="H1509" s="60">
        <v>2021</v>
      </c>
      <c r="I1509" t="s" s="58">
        <v>1997</v>
      </c>
      <c r="J1509" t="s" s="72">
        <v>482</v>
      </c>
      <c r="K1509" t="s" s="82">
        <v>1998</v>
      </c>
      <c r="L1509" s="36">
        <v>15.89</v>
      </c>
      <c r="M1509" s="60">
        <f>SUM(O1509:X1509)</f>
        <v>0</v>
      </c>
      <c r="N1509" s="36">
        <f>L1509*M1509</f>
        <v>0</v>
      </c>
      <c r="O1509" s="62"/>
      <c r="P1509" s="62"/>
      <c r="Q1509" s="62"/>
      <c r="R1509" s="62"/>
      <c r="S1509" s="62"/>
      <c r="T1509" s="62"/>
      <c r="U1509" s="62"/>
      <c r="V1509" s="62"/>
      <c r="W1509" s="62"/>
      <c r="X1509" s="62"/>
    </row>
    <row r="1510" s="6" customFormat="1" ht="12" customHeight="1">
      <c r="A1510" t="s" s="52">
        <f>IF(E1510=E1511,IF(F1510=F1511,IF(K1510=K1511,"ne",IF(K1511=K1512,"ano","ne")),IF(F1510=F1509,"ano",IF(F1511=F1512,"ano","ne"))),"ano")</f>
        <v>41</v>
      </c>
      <c r="B1510" s="56">
        <v>45292</v>
      </c>
      <c r="C1510" t="s" s="63">
        <v>66</v>
      </c>
      <c r="D1510" t="s" s="58">
        <v>2102</v>
      </c>
      <c r="E1510" t="s" s="58">
        <v>2040</v>
      </c>
      <c r="F1510" s="59">
        <v>4573</v>
      </c>
      <c r="G1510" t="s" s="58">
        <v>2079</v>
      </c>
      <c r="H1510" s="60">
        <v>2021</v>
      </c>
      <c r="I1510" t="s" s="58">
        <v>1997</v>
      </c>
      <c r="J1510" t="s" s="72">
        <v>484</v>
      </c>
      <c r="K1510" t="s" s="82">
        <v>1998</v>
      </c>
      <c r="L1510" s="36">
        <v>15.89</v>
      </c>
      <c r="M1510" s="60">
        <f>SUM(O1510:X1510)</f>
        <v>0</v>
      </c>
      <c r="N1510" s="36">
        <f>L1510*M1510</f>
        <v>0</v>
      </c>
      <c r="O1510" s="62"/>
      <c r="P1510" s="62"/>
      <c r="Q1510" s="62"/>
      <c r="R1510" s="62"/>
      <c r="S1510" s="62"/>
      <c r="T1510" s="62"/>
      <c r="U1510" s="62"/>
      <c r="V1510" s="62"/>
      <c r="W1510" s="62"/>
      <c r="X1510" s="62"/>
    </row>
    <row r="1511" s="6" customFormat="1" ht="12.75" customHeight="1">
      <c r="A1511" t="s" s="52">
        <f>IF(E1511=E1512,IF(F1511=F1512,IF(K1511=K1512,"ne",IF(K1512=K1513,"ano","ne")),IF(F1511=F1510,"ano",IF(F1512=F1513,"ano","ne"))),"ano")</f>
        <v>64</v>
      </c>
      <c r="B1511" s="56">
        <v>45292</v>
      </c>
      <c r="C1511" t="s" s="63">
        <v>66</v>
      </c>
      <c r="D1511" t="s" s="58">
        <v>2103</v>
      </c>
      <c r="E1511" t="s" s="58">
        <v>2040</v>
      </c>
      <c r="F1511" s="59">
        <v>4573</v>
      </c>
      <c r="G1511" t="s" s="58">
        <v>2079</v>
      </c>
      <c r="H1511" s="60">
        <v>2021</v>
      </c>
      <c r="I1511" t="s" s="58">
        <v>1997</v>
      </c>
      <c r="J1511" t="s" s="72">
        <v>490</v>
      </c>
      <c r="K1511" t="s" s="82">
        <v>1998</v>
      </c>
      <c r="L1511" s="36">
        <v>15.89</v>
      </c>
      <c r="M1511" s="60">
        <f>SUM(O1511:X1511)</f>
        <v>0</v>
      </c>
      <c r="N1511" s="36">
        <f>L1511*M1511</f>
        <v>0</v>
      </c>
      <c r="O1511" s="62"/>
      <c r="P1511" s="62"/>
      <c r="Q1511" s="62"/>
      <c r="R1511" s="62"/>
      <c r="S1511" s="62"/>
      <c r="T1511" s="62"/>
      <c r="U1511" s="62"/>
      <c r="V1511" s="62"/>
      <c r="W1511" s="62"/>
      <c r="X1511" s="62"/>
    </row>
    <row r="1512" s="6" customFormat="1" ht="12.75" customHeight="1">
      <c r="A1512" t="s" s="52">
        <f>IF(E1512=E1513,IF(F1512=F1513,IF(K1512=K1513,"ne",IF(K1513=K1514,"ano","ne")),IF(F1512=F1511,"ano",IF(F1513=F1514,"ano","ne"))),"ano")</f>
        <v>41</v>
      </c>
      <c r="B1512" s="56">
        <v>45292</v>
      </c>
      <c r="C1512" t="s" s="63">
        <v>66</v>
      </c>
      <c r="D1512" t="s" s="58">
        <v>2104</v>
      </c>
      <c r="E1512" t="s" s="58">
        <v>2040</v>
      </c>
      <c r="F1512" s="59">
        <v>4573</v>
      </c>
      <c r="G1512" t="s" s="58">
        <v>2079</v>
      </c>
      <c r="H1512" s="60">
        <v>2021</v>
      </c>
      <c r="I1512" t="s" s="58">
        <v>1483</v>
      </c>
      <c r="J1512" t="s" s="72">
        <v>504</v>
      </c>
      <c r="K1512" t="s" s="81">
        <v>527</v>
      </c>
      <c r="L1512" s="36">
        <v>15.89</v>
      </c>
      <c r="M1512" s="60">
        <f>SUM(O1512:X1512)</f>
        <v>0</v>
      </c>
      <c r="N1512" s="36">
        <f>L1512*M1512</f>
        <v>0</v>
      </c>
      <c r="O1512" s="62"/>
      <c r="P1512" s="62"/>
      <c r="Q1512" s="62"/>
      <c r="R1512" s="62"/>
      <c r="S1512" s="62"/>
      <c r="T1512" s="62"/>
      <c r="U1512" s="62"/>
      <c r="V1512" s="62"/>
      <c r="W1512" s="62"/>
      <c r="X1512" s="62"/>
    </row>
    <row r="1513" s="6" customFormat="1" ht="12" customHeight="1">
      <c r="A1513" t="s" s="52">
        <f>IF(E1513=E1514,IF(F1513=F1514,IF(K1513=K1514,"ne",IF(K1514=K1515,"ano","ne")),IF(F1513=F1512,"ano",IF(F1514=F1515,"ano","ne"))),"ano")</f>
        <v>41</v>
      </c>
      <c r="B1513" s="56">
        <v>45292</v>
      </c>
      <c r="C1513" t="s" s="63">
        <v>66</v>
      </c>
      <c r="D1513" t="s" s="58">
        <v>2105</v>
      </c>
      <c r="E1513" t="s" s="58">
        <v>2040</v>
      </c>
      <c r="F1513" s="59">
        <v>4573</v>
      </c>
      <c r="G1513" t="s" s="58">
        <v>2079</v>
      </c>
      <c r="H1513" s="60">
        <v>2021</v>
      </c>
      <c r="I1513" t="s" s="58">
        <v>1483</v>
      </c>
      <c r="J1513" t="s" s="72">
        <v>480</v>
      </c>
      <c r="K1513" t="s" s="81">
        <v>527</v>
      </c>
      <c r="L1513" s="36">
        <v>15.89</v>
      </c>
      <c r="M1513" s="60">
        <f>SUM(O1513:X1513)</f>
        <v>0</v>
      </c>
      <c r="N1513" s="36">
        <f>L1513*M1513</f>
        <v>0</v>
      </c>
      <c r="O1513" s="62"/>
      <c r="P1513" s="62"/>
      <c r="Q1513" s="62"/>
      <c r="R1513" s="62"/>
      <c r="S1513" s="62"/>
      <c r="T1513" s="62"/>
      <c r="U1513" s="62"/>
      <c r="V1513" s="62"/>
      <c r="W1513" s="62"/>
      <c r="X1513" s="62"/>
    </row>
    <row r="1514" s="6" customFormat="1" ht="12" customHeight="1">
      <c r="A1514" t="s" s="52">
        <f>IF(E1514=E1515,IF(F1514=F1515,IF(K1514=K1515,"ne",IF(K1515=K1516,"ano","ne")),IF(F1514=F1513,"ano",IF(F1515=F1516,"ano","ne"))),"ano")</f>
        <v>41</v>
      </c>
      <c r="B1514" s="56">
        <v>45292</v>
      </c>
      <c r="C1514" t="s" s="63">
        <v>66</v>
      </c>
      <c r="D1514" t="s" s="58">
        <v>2106</v>
      </c>
      <c r="E1514" t="s" s="58">
        <v>2040</v>
      </c>
      <c r="F1514" s="59">
        <v>4573</v>
      </c>
      <c r="G1514" t="s" s="58">
        <v>2079</v>
      </c>
      <c r="H1514" s="60">
        <v>2021</v>
      </c>
      <c r="I1514" t="s" s="58">
        <v>1483</v>
      </c>
      <c r="J1514" t="s" s="72">
        <v>482</v>
      </c>
      <c r="K1514" t="s" s="81">
        <v>527</v>
      </c>
      <c r="L1514" s="36">
        <v>15.89</v>
      </c>
      <c r="M1514" s="60">
        <f>SUM(O1514:X1514)</f>
        <v>0</v>
      </c>
      <c r="N1514" s="36">
        <f>L1514*M1514</f>
        <v>0</v>
      </c>
      <c r="O1514" s="62"/>
      <c r="P1514" s="62"/>
      <c r="Q1514" s="62"/>
      <c r="R1514" s="62"/>
      <c r="S1514" s="62"/>
      <c r="T1514" s="62"/>
      <c r="U1514" s="62"/>
      <c r="V1514" s="62"/>
      <c r="W1514" s="62"/>
      <c r="X1514" s="62"/>
    </row>
    <row r="1515" s="6" customFormat="1" ht="12" customHeight="1">
      <c r="A1515" t="s" s="52">
        <f>IF(E1515=E1516,IF(F1515=F1516,IF(K1515=K1516,"ne",IF(K1516=K1517,"ano","ne")),IF(F1515=F1514,"ano",IF(F1516=F1517,"ano","ne"))),"ano")</f>
        <v>41</v>
      </c>
      <c r="B1515" s="56">
        <v>45292</v>
      </c>
      <c r="C1515" t="s" s="63">
        <v>66</v>
      </c>
      <c r="D1515" t="s" s="58">
        <v>2107</v>
      </c>
      <c r="E1515" t="s" s="58">
        <v>2040</v>
      </c>
      <c r="F1515" s="59">
        <v>4573</v>
      </c>
      <c r="G1515" t="s" s="58">
        <v>2079</v>
      </c>
      <c r="H1515" s="60">
        <v>2021</v>
      </c>
      <c r="I1515" t="s" s="58">
        <v>1483</v>
      </c>
      <c r="J1515" t="s" s="72">
        <v>484</v>
      </c>
      <c r="K1515" t="s" s="81">
        <v>527</v>
      </c>
      <c r="L1515" s="36">
        <v>15.89</v>
      </c>
      <c r="M1515" s="60">
        <f>SUM(O1515:X1515)</f>
        <v>0</v>
      </c>
      <c r="N1515" s="36">
        <f>L1515*M1515</f>
        <v>0</v>
      </c>
      <c r="O1515" s="62"/>
      <c r="P1515" s="62"/>
      <c r="Q1515" s="62"/>
      <c r="R1515" s="62"/>
      <c r="S1515" s="62"/>
      <c r="T1515" s="62"/>
      <c r="U1515" s="62"/>
      <c r="V1515" s="62"/>
      <c r="W1515" s="62"/>
      <c r="X1515" s="62"/>
    </row>
    <row r="1516" s="6" customFormat="1" ht="12.75" customHeight="1">
      <c r="A1516" t="s" s="52">
        <f>IF(E1516=E1517,IF(F1516=F1517,IF(K1516=K1517,"ne",IF(K1517=K1518,"ano","ne")),IF(F1516=F1515,"ano",IF(F1517=F1518,"ano","ne"))),"ano")</f>
        <v>64</v>
      </c>
      <c r="B1516" s="56">
        <v>45292</v>
      </c>
      <c r="C1516" t="s" s="63">
        <v>66</v>
      </c>
      <c r="D1516" t="s" s="58">
        <v>2108</v>
      </c>
      <c r="E1516" t="s" s="58">
        <v>2040</v>
      </c>
      <c r="F1516" s="59">
        <v>4573</v>
      </c>
      <c r="G1516" t="s" s="58">
        <v>2079</v>
      </c>
      <c r="H1516" s="60">
        <v>2021</v>
      </c>
      <c r="I1516" t="s" s="58">
        <v>1483</v>
      </c>
      <c r="J1516" t="s" s="72">
        <v>490</v>
      </c>
      <c r="K1516" t="s" s="81">
        <v>527</v>
      </c>
      <c r="L1516" s="36">
        <v>15.89</v>
      </c>
      <c r="M1516" s="60">
        <f>SUM(O1516:X1516)</f>
        <v>0</v>
      </c>
      <c r="N1516" s="36">
        <f>L1516*M1516</f>
        <v>0</v>
      </c>
      <c r="O1516" s="62"/>
      <c r="P1516" s="62"/>
      <c r="Q1516" s="62"/>
      <c r="R1516" s="62"/>
      <c r="S1516" s="62"/>
      <c r="T1516" s="62"/>
      <c r="U1516" s="62"/>
      <c r="V1516" s="62"/>
      <c r="W1516" s="62"/>
      <c r="X1516" s="62"/>
    </row>
    <row r="1517" s="6" customFormat="1" ht="12.75" customHeight="1">
      <c r="A1517" t="s" s="52">
        <f>IF(E1517=E1518,IF(F1517=F1518,IF(K1517=K1518,"ne",IF(K1518=K1519,"ano","ne")),IF(F1517=F1516,"ano",IF(F1518=F1519,"ano","ne"))),"ano")</f>
        <v>41</v>
      </c>
      <c r="B1517" s="56">
        <v>45292</v>
      </c>
      <c r="C1517" t="s" s="63">
        <v>66</v>
      </c>
      <c r="D1517" t="s" s="58">
        <v>2109</v>
      </c>
      <c r="E1517" t="s" s="58">
        <v>2040</v>
      </c>
      <c r="F1517" s="59">
        <v>4574</v>
      </c>
      <c r="G1517" t="s" s="58">
        <v>2110</v>
      </c>
      <c r="H1517" s="60">
        <v>2021</v>
      </c>
      <c r="I1517" t="s" s="58">
        <v>1797</v>
      </c>
      <c r="J1517" t="s" s="72">
        <v>504</v>
      </c>
      <c r="K1517" t="s" s="112">
        <v>1798</v>
      </c>
      <c r="L1517" s="36">
        <v>18.16</v>
      </c>
      <c r="M1517" s="60">
        <f>SUM(O1517:X1517)</f>
        <v>0</v>
      </c>
      <c r="N1517" s="36">
        <f>L1517*M1517</f>
        <v>0</v>
      </c>
      <c r="O1517" s="62"/>
      <c r="P1517" s="62"/>
      <c r="Q1517" s="62"/>
      <c r="R1517" s="62"/>
      <c r="S1517" s="62"/>
      <c r="T1517" s="62"/>
      <c r="U1517" s="62"/>
      <c r="V1517" s="62"/>
      <c r="W1517" s="62"/>
      <c r="X1517" s="62"/>
    </row>
    <row r="1518" s="6" customFormat="1" ht="12" customHeight="1">
      <c r="A1518" t="s" s="52">
        <f>IF(E1518=E1519,IF(F1518=F1519,IF(K1518=K1519,"ne",IF(K1519=K1520,"ano","ne")),IF(F1518=F1517,"ano",IF(F1519=F1520,"ano","ne"))),"ano")</f>
        <v>41</v>
      </c>
      <c r="B1518" s="56">
        <v>45292</v>
      </c>
      <c r="C1518" t="s" s="63">
        <v>66</v>
      </c>
      <c r="D1518" t="s" s="58">
        <v>2111</v>
      </c>
      <c r="E1518" t="s" s="58">
        <v>2040</v>
      </c>
      <c r="F1518" s="59">
        <v>4574</v>
      </c>
      <c r="G1518" t="s" s="58">
        <v>2110</v>
      </c>
      <c r="H1518" s="60">
        <v>2021</v>
      </c>
      <c r="I1518" t="s" s="58">
        <v>1797</v>
      </c>
      <c r="J1518" t="s" s="72">
        <v>480</v>
      </c>
      <c r="K1518" t="s" s="112">
        <v>1798</v>
      </c>
      <c r="L1518" s="36">
        <v>18.16</v>
      </c>
      <c r="M1518" s="60">
        <f>SUM(O1518:X1518)</f>
        <v>0</v>
      </c>
      <c r="N1518" s="36">
        <f>L1518*M1518</f>
        <v>0</v>
      </c>
      <c r="O1518" s="62"/>
      <c r="P1518" s="62"/>
      <c r="Q1518" s="62"/>
      <c r="R1518" s="62"/>
      <c r="S1518" s="62"/>
      <c r="T1518" s="62"/>
      <c r="U1518" s="62"/>
      <c r="V1518" s="62"/>
      <c r="W1518" s="62"/>
      <c r="X1518" s="62"/>
    </row>
    <row r="1519" s="6" customFormat="1" ht="12" customHeight="1">
      <c r="A1519" t="s" s="52">
        <f>IF(E1519=E1520,IF(F1519=F1520,IF(K1519=K1520,"ne",IF(K1520=K1521,"ano","ne")),IF(F1519=F1518,"ano",IF(F1520=F1521,"ano","ne"))),"ano")</f>
        <v>41</v>
      </c>
      <c r="B1519" s="56">
        <v>45292</v>
      </c>
      <c r="C1519" t="s" s="63">
        <v>66</v>
      </c>
      <c r="D1519" t="s" s="58">
        <v>2112</v>
      </c>
      <c r="E1519" t="s" s="58">
        <v>2040</v>
      </c>
      <c r="F1519" s="59">
        <v>4574</v>
      </c>
      <c r="G1519" t="s" s="58">
        <v>2110</v>
      </c>
      <c r="H1519" s="60">
        <v>2021</v>
      </c>
      <c r="I1519" t="s" s="58">
        <v>1797</v>
      </c>
      <c r="J1519" t="s" s="72">
        <v>482</v>
      </c>
      <c r="K1519" t="s" s="112">
        <v>1798</v>
      </c>
      <c r="L1519" s="36">
        <v>18.16</v>
      </c>
      <c r="M1519" s="60">
        <f>SUM(O1519:X1519)</f>
        <v>0</v>
      </c>
      <c r="N1519" s="36">
        <f>L1519*M1519</f>
        <v>0</v>
      </c>
      <c r="O1519" s="62"/>
      <c r="P1519" s="62"/>
      <c r="Q1519" s="62"/>
      <c r="R1519" s="62"/>
      <c r="S1519" s="62"/>
      <c r="T1519" s="62"/>
      <c r="U1519" s="62"/>
      <c r="V1519" s="62"/>
      <c r="W1519" s="62"/>
      <c r="X1519" s="62"/>
    </row>
    <row r="1520" s="6" customFormat="1" ht="12" customHeight="1">
      <c r="A1520" t="s" s="52">
        <f>IF(E1520=E1521,IF(F1520=F1521,IF(K1520=K1521,"ne",IF(K1521=K1522,"ano","ne")),IF(F1520=F1519,"ano",IF(F1521=F1522,"ano","ne"))),"ano")</f>
        <v>41</v>
      </c>
      <c r="B1520" s="56">
        <v>45292</v>
      </c>
      <c r="C1520" t="s" s="63">
        <v>66</v>
      </c>
      <c r="D1520" t="s" s="58">
        <v>2113</v>
      </c>
      <c r="E1520" t="s" s="58">
        <v>2040</v>
      </c>
      <c r="F1520" s="59">
        <v>4574</v>
      </c>
      <c r="G1520" t="s" s="58">
        <v>2110</v>
      </c>
      <c r="H1520" s="60">
        <v>2021</v>
      </c>
      <c r="I1520" t="s" s="58">
        <v>1797</v>
      </c>
      <c r="J1520" t="s" s="72">
        <v>484</v>
      </c>
      <c r="K1520" t="s" s="112">
        <v>1798</v>
      </c>
      <c r="L1520" s="36">
        <v>18.16</v>
      </c>
      <c r="M1520" s="60">
        <f>SUM(O1520:X1520)</f>
        <v>0</v>
      </c>
      <c r="N1520" s="36">
        <f>L1520*M1520</f>
        <v>0</v>
      </c>
      <c r="O1520" s="62"/>
      <c r="P1520" s="62"/>
      <c r="Q1520" s="62"/>
      <c r="R1520" s="62"/>
      <c r="S1520" s="62"/>
      <c r="T1520" s="62"/>
      <c r="U1520" s="62"/>
      <c r="V1520" s="62"/>
      <c r="W1520" s="62"/>
      <c r="X1520" s="62"/>
    </row>
    <row r="1521" s="6" customFormat="1" ht="12.75" customHeight="1">
      <c r="A1521" t="s" s="52">
        <f>IF(E1521=E1522,IF(F1521=F1522,IF(K1521=K1522,"ne",IF(K1522=K1523,"ano","ne")),IF(F1521=F1520,"ano",IF(F1522=F1523,"ano","ne"))),"ano")</f>
        <v>64</v>
      </c>
      <c r="B1521" s="56">
        <v>45292</v>
      </c>
      <c r="C1521" t="s" s="63">
        <v>66</v>
      </c>
      <c r="D1521" t="s" s="58">
        <v>2114</v>
      </c>
      <c r="E1521" t="s" s="58">
        <v>2040</v>
      </c>
      <c r="F1521" s="59">
        <v>4574</v>
      </c>
      <c r="G1521" t="s" s="58">
        <v>2110</v>
      </c>
      <c r="H1521" s="60">
        <v>2021</v>
      </c>
      <c r="I1521" t="s" s="58">
        <v>1797</v>
      </c>
      <c r="J1521" t="s" s="72">
        <v>490</v>
      </c>
      <c r="K1521" t="s" s="112">
        <v>1798</v>
      </c>
      <c r="L1521" s="36">
        <v>18.16</v>
      </c>
      <c r="M1521" s="60">
        <f>SUM(O1521:X1521)</f>
        <v>0</v>
      </c>
      <c r="N1521" s="36">
        <f>L1521*M1521</f>
        <v>0</v>
      </c>
      <c r="O1521" s="62"/>
      <c r="P1521" s="62"/>
      <c r="Q1521" s="62"/>
      <c r="R1521" s="62"/>
      <c r="S1521" s="62"/>
      <c r="T1521" s="62"/>
      <c r="U1521" s="62"/>
      <c r="V1521" s="62"/>
      <c r="W1521" s="62"/>
      <c r="X1521" s="62"/>
    </row>
    <row r="1522" s="6" customFormat="1" ht="12.75" customHeight="1">
      <c r="A1522" t="s" s="52">
        <f>IF(E1522=E1523,IF(F1522=F1523,IF(K1522=K1523,"ne",IF(K1523=K1524,"ano","ne")),IF(F1522=F1521,"ano",IF(F1523=F1524,"ano","ne"))),"ano")</f>
        <v>41</v>
      </c>
      <c r="B1522" s="56">
        <v>45292</v>
      </c>
      <c r="C1522" t="s" s="63">
        <v>66</v>
      </c>
      <c r="D1522" t="s" s="58">
        <v>2115</v>
      </c>
      <c r="E1522" t="s" s="58">
        <v>2040</v>
      </c>
      <c r="F1522" s="59">
        <v>4574</v>
      </c>
      <c r="G1522" t="s" s="58">
        <v>2110</v>
      </c>
      <c r="H1522" s="60">
        <v>2021</v>
      </c>
      <c r="I1522" t="s" s="58">
        <v>1914</v>
      </c>
      <c r="J1522" t="s" s="72">
        <v>504</v>
      </c>
      <c r="K1522" t="s" s="102">
        <v>1915</v>
      </c>
      <c r="L1522" s="36">
        <v>18.16</v>
      </c>
      <c r="M1522" s="60">
        <f>SUM(O1522:X1522)</f>
        <v>0</v>
      </c>
      <c r="N1522" s="36">
        <f>L1522*M1522</f>
        <v>0</v>
      </c>
      <c r="O1522" s="62"/>
      <c r="P1522" s="62"/>
      <c r="Q1522" s="62"/>
      <c r="R1522" s="62"/>
      <c r="S1522" s="62"/>
      <c r="T1522" s="62"/>
      <c r="U1522" s="62"/>
      <c r="V1522" s="62"/>
      <c r="W1522" s="62"/>
      <c r="X1522" s="62"/>
    </row>
    <row r="1523" s="6" customFormat="1" ht="12" customHeight="1">
      <c r="A1523" t="s" s="52">
        <f>IF(E1523=E1524,IF(F1523=F1524,IF(K1523=K1524,"ne",IF(K1524=K1525,"ano","ne")),IF(F1523=F1522,"ano",IF(F1524=F1525,"ano","ne"))),"ano")</f>
        <v>41</v>
      </c>
      <c r="B1523" s="56">
        <v>45292</v>
      </c>
      <c r="C1523" t="s" s="63">
        <v>66</v>
      </c>
      <c r="D1523" t="s" s="58">
        <v>2116</v>
      </c>
      <c r="E1523" t="s" s="58">
        <v>2040</v>
      </c>
      <c r="F1523" s="59">
        <v>4574</v>
      </c>
      <c r="G1523" t="s" s="58">
        <v>2110</v>
      </c>
      <c r="H1523" s="60">
        <v>2021</v>
      </c>
      <c r="I1523" t="s" s="58">
        <v>1914</v>
      </c>
      <c r="J1523" t="s" s="72">
        <v>480</v>
      </c>
      <c r="K1523" t="s" s="102">
        <v>1915</v>
      </c>
      <c r="L1523" s="36">
        <v>18.16</v>
      </c>
      <c r="M1523" s="60">
        <f>SUM(O1523:X1523)</f>
        <v>0</v>
      </c>
      <c r="N1523" s="36">
        <f>L1523*M1523</f>
        <v>0</v>
      </c>
      <c r="O1523" s="62"/>
      <c r="P1523" s="62"/>
      <c r="Q1523" s="62"/>
      <c r="R1523" s="62"/>
      <c r="S1523" s="62"/>
      <c r="T1523" s="62"/>
      <c r="U1523" s="62"/>
      <c r="V1523" s="62"/>
      <c r="W1523" s="62"/>
      <c r="X1523" s="62"/>
    </row>
    <row r="1524" s="6" customFormat="1" ht="12" customHeight="1">
      <c r="A1524" t="s" s="52">
        <f>IF(E1524=E1525,IF(F1524=F1525,IF(K1524=K1525,"ne",IF(K1525=K1526,"ano","ne")),IF(F1524=F1523,"ano",IF(F1525=F1526,"ano","ne"))),"ano")</f>
        <v>41</v>
      </c>
      <c r="B1524" s="56">
        <v>45292</v>
      </c>
      <c r="C1524" t="s" s="63">
        <v>66</v>
      </c>
      <c r="D1524" t="s" s="58">
        <v>2117</v>
      </c>
      <c r="E1524" t="s" s="58">
        <v>2040</v>
      </c>
      <c r="F1524" s="59">
        <v>4574</v>
      </c>
      <c r="G1524" t="s" s="58">
        <v>2110</v>
      </c>
      <c r="H1524" s="60">
        <v>2021</v>
      </c>
      <c r="I1524" t="s" s="58">
        <v>1914</v>
      </c>
      <c r="J1524" t="s" s="72">
        <v>482</v>
      </c>
      <c r="K1524" t="s" s="102">
        <v>1915</v>
      </c>
      <c r="L1524" s="36">
        <v>18.16</v>
      </c>
      <c r="M1524" s="60">
        <f>SUM(O1524:X1524)</f>
        <v>0</v>
      </c>
      <c r="N1524" s="36">
        <f>L1524*M1524</f>
        <v>0</v>
      </c>
      <c r="O1524" s="62"/>
      <c r="P1524" s="62"/>
      <c r="Q1524" s="62"/>
      <c r="R1524" s="62"/>
      <c r="S1524" s="62"/>
      <c r="T1524" s="62"/>
      <c r="U1524" s="62"/>
      <c r="V1524" s="62"/>
      <c r="W1524" s="62"/>
      <c r="X1524" s="62"/>
    </row>
    <row r="1525" s="6" customFormat="1" ht="12" customHeight="1">
      <c r="A1525" t="s" s="52">
        <f>IF(E1525=E1526,IF(F1525=F1526,IF(K1525=K1526,"ne",IF(K1526=K1527,"ano","ne")),IF(F1525=F1524,"ano",IF(F1526=F1527,"ano","ne"))),"ano")</f>
        <v>41</v>
      </c>
      <c r="B1525" s="56">
        <v>45292</v>
      </c>
      <c r="C1525" t="s" s="63">
        <v>66</v>
      </c>
      <c r="D1525" t="s" s="58">
        <v>2118</v>
      </c>
      <c r="E1525" t="s" s="58">
        <v>2040</v>
      </c>
      <c r="F1525" s="59">
        <v>4574</v>
      </c>
      <c r="G1525" t="s" s="58">
        <v>2110</v>
      </c>
      <c r="H1525" s="60">
        <v>2021</v>
      </c>
      <c r="I1525" t="s" s="58">
        <v>1914</v>
      </c>
      <c r="J1525" t="s" s="72">
        <v>484</v>
      </c>
      <c r="K1525" t="s" s="102">
        <v>1915</v>
      </c>
      <c r="L1525" s="36">
        <v>18.16</v>
      </c>
      <c r="M1525" s="60">
        <f>SUM(O1525:X1525)</f>
        <v>0</v>
      </c>
      <c r="N1525" s="36">
        <f>L1525*M1525</f>
        <v>0</v>
      </c>
      <c r="O1525" s="62"/>
      <c r="P1525" s="62"/>
      <c r="Q1525" s="62"/>
      <c r="R1525" s="62"/>
      <c r="S1525" s="62"/>
      <c r="T1525" s="62"/>
      <c r="U1525" s="62"/>
      <c r="V1525" s="62"/>
      <c r="W1525" s="62"/>
      <c r="X1525" s="62"/>
    </row>
    <row r="1526" s="6" customFormat="1" ht="12.75" customHeight="1">
      <c r="A1526" t="s" s="52">
        <f>IF(E1526=E1527,IF(F1526=F1527,IF(K1526=K1527,"ne",IF(K1527=K1528,"ano","ne")),IF(F1526=F1525,"ano",IF(F1527=F1528,"ano","ne"))),"ano")</f>
        <v>64</v>
      </c>
      <c r="B1526" s="56">
        <v>45292</v>
      </c>
      <c r="C1526" t="s" s="63">
        <v>66</v>
      </c>
      <c r="D1526" t="s" s="58">
        <v>2119</v>
      </c>
      <c r="E1526" t="s" s="58">
        <v>2040</v>
      </c>
      <c r="F1526" s="59">
        <v>4574</v>
      </c>
      <c r="G1526" t="s" s="58">
        <v>2110</v>
      </c>
      <c r="H1526" s="60">
        <v>2021</v>
      </c>
      <c r="I1526" t="s" s="58">
        <v>1914</v>
      </c>
      <c r="J1526" t="s" s="72">
        <v>490</v>
      </c>
      <c r="K1526" t="s" s="102">
        <v>1915</v>
      </c>
      <c r="L1526" s="36">
        <v>18.16</v>
      </c>
      <c r="M1526" s="60">
        <f>SUM(O1526:X1526)</f>
        <v>0</v>
      </c>
      <c r="N1526" s="36">
        <f>L1526*M1526</f>
        <v>0</v>
      </c>
      <c r="O1526" s="62"/>
      <c r="P1526" s="62"/>
      <c r="Q1526" s="62"/>
      <c r="R1526" s="62"/>
      <c r="S1526" s="62"/>
      <c r="T1526" s="62"/>
      <c r="U1526" s="62"/>
      <c r="V1526" s="62"/>
      <c r="W1526" s="62"/>
      <c r="X1526" s="62"/>
    </row>
    <row r="1527" s="6" customFormat="1" ht="12.75" customHeight="1">
      <c r="A1527" t="s" s="52">
        <f>IF(E1527=E1528,IF(F1527=F1528,IF(K1527=K1528,"ne",IF(K1528=K1529,"ano","ne")),IF(F1527=F1526,"ano",IF(F1528=F1529,"ano","ne"))),"ano")</f>
        <v>41</v>
      </c>
      <c r="B1527" s="56">
        <v>45292</v>
      </c>
      <c r="C1527" t="s" s="63">
        <v>66</v>
      </c>
      <c r="D1527" t="s" s="58">
        <v>2120</v>
      </c>
      <c r="E1527" t="s" s="58">
        <v>2040</v>
      </c>
      <c r="F1527" s="59">
        <v>4574</v>
      </c>
      <c r="G1527" t="s" s="58">
        <v>2110</v>
      </c>
      <c r="H1527" s="60">
        <v>2021</v>
      </c>
      <c r="I1527" t="s" s="58">
        <v>1985</v>
      </c>
      <c r="J1527" t="s" s="72">
        <v>504</v>
      </c>
      <c r="K1527" t="s" s="80">
        <v>1986</v>
      </c>
      <c r="L1527" s="36">
        <v>18.16</v>
      </c>
      <c r="M1527" s="60">
        <f>SUM(O1527:X1527)</f>
        <v>0</v>
      </c>
      <c r="N1527" s="36">
        <f>L1527*M1527</f>
        <v>0</v>
      </c>
      <c r="O1527" s="62"/>
      <c r="P1527" s="62"/>
      <c r="Q1527" s="62"/>
      <c r="R1527" s="62"/>
      <c r="S1527" s="62"/>
      <c r="T1527" s="62"/>
      <c r="U1527" s="62"/>
      <c r="V1527" s="62"/>
      <c r="W1527" s="62"/>
      <c r="X1527" s="62"/>
    </row>
    <row r="1528" s="6" customFormat="1" ht="12" customHeight="1">
      <c r="A1528" t="s" s="52">
        <f>IF(E1528=E1529,IF(F1528=F1529,IF(K1528=K1529,"ne",IF(K1529=K1530,"ano","ne")),IF(F1528=F1527,"ano",IF(F1529=F1530,"ano","ne"))),"ano")</f>
        <v>41</v>
      </c>
      <c r="B1528" s="56">
        <v>45292</v>
      </c>
      <c r="C1528" t="s" s="63">
        <v>66</v>
      </c>
      <c r="D1528" t="s" s="58">
        <v>2121</v>
      </c>
      <c r="E1528" t="s" s="58">
        <v>2040</v>
      </c>
      <c r="F1528" s="59">
        <v>4574</v>
      </c>
      <c r="G1528" t="s" s="58">
        <v>2110</v>
      </c>
      <c r="H1528" s="60">
        <v>2021</v>
      </c>
      <c r="I1528" t="s" s="58">
        <v>1985</v>
      </c>
      <c r="J1528" t="s" s="72">
        <v>480</v>
      </c>
      <c r="K1528" t="s" s="80">
        <v>1986</v>
      </c>
      <c r="L1528" s="36">
        <v>18.16</v>
      </c>
      <c r="M1528" s="60">
        <f>SUM(O1528:X1528)</f>
        <v>0</v>
      </c>
      <c r="N1528" s="36">
        <f>L1528*M1528</f>
        <v>0</v>
      </c>
      <c r="O1528" s="62"/>
      <c r="P1528" s="62"/>
      <c r="Q1528" s="62"/>
      <c r="R1528" s="62"/>
      <c r="S1528" s="62"/>
      <c r="T1528" s="62"/>
      <c r="U1528" s="62"/>
      <c r="V1528" s="62"/>
      <c r="W1528" s="62"/>
      <c r="X1528" s="62"/>
    </row>
    <row r="1529" s="6" customFormat="1" ht="12" customHeight="1">
      <c r="A1529" t="s" s="52">
        <f>IF(E1529=E1530,IF(F1529=F1530,IF(K1529=K1530,"ne",IF(K1530=K1531,"ano","ne")),IF(F1529=F1528,"ano",IF(F1530=F1531,"ano","ne"))),"ano")</f>
        <v>41</v>
      </c>
      <c r="B1529" s="56">
        <v>45292</v>
      </c>
      <c r="C1529" t="s" s="63">
        <v>66</v>
      </c>
      <c r="D1529" t="s" s="58">
        <v>2122</v>
      </c>
      <c r="E1529" t="s" s="58">
        <v>2040</v>
      </c>
      <c r="F1529" s="59">
        <v>4574</v>
      </c>
      <c r="G1529" t="s" s="58">
        <v>2110</v>
      </c>
      <c r="H1529" s="60">
        <v>2021</v>
      </c>
      <c r="I1529" t="s" s="58">
        <v>1985</v>
      </c>
      <c r="J1529" t="s" s="72">
        <v>482</v>
      </c>
      <c r="K1529" t="s" s="80">
        <v>1986</v>
      </c>
      <c r="L1529" s="36">
        <v>18.16</v>
      </c>
      <c r="M1529" s="60">
        <f>SUM(O1529:X1529)</f>
        <v>0</v>
      </c>
      <c r="N1529" s="36">
        <f>L1529*M1529</f>
        <v>0</v>
      </c>
      <c r="O1529" s="62"/>
      <c r="P1529" s="62"/>
      <c r="Q1529" s="62"/>
      <c r="R1529" s="62"/>
      <c r="S1529" s="62"/>
      <c r="T1529" s="62"/>
      <c r="U1529" s="62"/>
      <c r="V1529" s="62"/>
      <c r="W1529" s="62"/>
      <c r="X1529" s="62"/>
    </row>
    <row r="1530" s="6" customFormat="1" ht="12" customHeight="1">
      <c r="A1530" t="s" s="52">
        <f>IF(E1530=E1531,IF(F1530=F1531,IF(K1530=K1531,"ne",IF(K1531=K1532,"ano","ne")),IF(F1530=F1529,"ano",IF(F1531=F1532,"ano","ne"))),"ano")</f>
        <v>41</v>
      </c>
      <c r="B1530" s="56">
        <v>45292</v>
      </c>
      <c r="C1530" t="s" s="63">
        <v>66</v>
      </c>
      <c r="D1530" t="s" s="58">
        <v>2123</v>
      </c>
      <c r="E1530" t="s" s="58">
        <v>2040</v>
      </c>
      <c r="F1530" s="59">
        <v>4574</v>
      </c>
      <c r="G1530" t="s" s="58">
        <v>2110</v>
      </c>
      <c r="H1530" s="60">
        <v>2021</v>
      </c>
      <c r="I1530" t="s" s="58">
        <v>1985</v>
      </c>
      <c r="J1530" t="s" s="72">
        <v>484</v>
      </c>
      <c r="K1530" t="s" s="80">
        <v>1986</v>
      </c>
      <c r="L1530" s="36">
        <v>18.16</v>
      </c>
      <c r="M1530" s="60">
        <f>SUM(O1530:X1530)</f>
        <v>0</v>
      </c>
      <c r="N1530" s="36">
        <f>L1530*M1530</f>
        <v>0</v>
      </c>
      <c r="O1530" s="62"/>
      <c r="P1530" s="62"/>
      <c r="Q1530" s="62"/>
      <c r="R1530" s="62"/>
      <c r="S1530" s="62"/>
      <c r="T1530" s="62"/>
      <c r="U1530" s="62"/>
      <c r="V1530" s="62"/>
      <c r="W1530" s="62"/>
      <c r="X1530" s="62"/>
    </row>
    <row r="1531" s="6" customFormat="1" ht="12.75" customHeight="1">
      <c r="A1531" t="s" s="52">
        <f>IF(E1531=E1532,IF(F1531=F1532,IF(K1531=K1532,"ne",IF(K1532=K1533,"ano","ne")),IF(F1531=F1530,"ano",IF(F1532=F1533,"ano","ne"))),"ano")</f>
        <v>64</v>
      </c>
      <c r="B1531" s="56">
        <v>45292</v>
      </c>
      <c r="C1531" t="s" s="63">
        <v>66</v>
      </c>
      <c r="D1531" t="s" s="58">
        <v>2124</v>
      </c>
      <c r="E1531" t="s" s="58">
        <v>2040</v>
      </c>
      <c r="F1531" s="59">
        <v>4574</v>
      </c>
      <c r="G1531" t="s" s="58">
        <v>2110</v>
      </c>
      <c r="H1531" s="60">
        <v>2021</v>
      </c>
      <c r="I1531" t="s" s="58">
        <v>1985</v>
      </c>
      <c r="J1531" t="s" s="72">
        <v>490</v>
      </c>
      <c r="K1531" t="s" s="80">
        <v>1986</v>
      </c>
      <c r="L1531" s="36">
        <v>18.16</v>
      </c>
      <c r="M1531" s="60">
        <f>SUM(O1531:X1531)</f>
        <v>0</v>
      </c>
      <c r="N1531" s="36">
        <f>L1531*M1531</f>
        <v>0</v>
      </c>
      <c r="O1531" s="62"/>
      <c r="P1531" s="62"/>
      <c r="Q1531" s="62"/>
      <c r="R1531" s="62"/>
      <c r="S1531" s="62"/>
      <c r="T1531" s="62"/>
      <c r="U1531" s="62"/>
      <c r="V1531" s="62"/>
      <c r="W1531" s="62"/>
      <c r="X1531" s="62"/>
    </row>
    <row r="1532" s="6" customFormat="1" ht="12.75" customHeight="1">
      <c r="A1532" t="s" s="52">
        <f>IF(E1532=E1533,IF(F1532=F1533,IF(K1532=K1533,"ne",IF(K1533=K1534,"ano","ne")),IF(F1532=F1531,"ano",IF(F1533=F1534,"ano","ne"))),"ano")</f>
        <v>41</v>
      </c>
      <c r="B1532" s="56">
        <v>45292</v>
      </c>
      <c r="C1532" t="s" s="63">
        <v>66</v>
      </c>
      <c r="D1532" t="s" s="58">
        <v>2125</v>
      </c>
      <c r="E1532" t="s" s="58">
        <v>2040</v>
      </c>
      <c r="F1532" s="59">
        <v>4574</v>
      </c>
      <c r="G1532" t="s" s="58">
        <v>2110</v>
      </c>
      <c r="H1532" s="60">
        <v>2021</v>
      </c>
      <c r="I1532" t="s" s="58">
        <v>1355</v>
      </c>
      <c r="J1532" t="s" s="72">
        <v>504</v>
      </c>
      <c r="K1532" t="s" s="124">
        <v>1356</v>
      </c>
      <c r="L1532" s="36">
        <v>18.16</v>
      </c>
      <c r="M1532" s="60">
        <f>SUM(O1532:X1532)</f>
        <v>0</v>
      </c>
      <c r="N1532" s="36">
        <f>L1532*M1532</f>
        <v>0</v>
      </c>
      <c r="O1532" s="62"/>
      <c r="P1532" s="62"/>
      <c r="Q1532" s="62"/>
      <c r="R1532" s="62"/>
      <c r="S1532" s="62"/>
      <c r="T1532" s="62"/>
      <c r="U1532" s="62"/>
      <c r="V1532" s="62"/>
      <c r="W1532" s="62"/>
      <c r="X1532" s="62"/>
    </row>
    <row r="1533" s="6" customFormat="1" ht="12" customHeight="1">
      <c r="A1533" t="s" s="52">
        <f>IF(E1533=E1534,IF(F1533=F1534,IF(K1533=K1534,"ne",IF(K1534=K1535,"ano","ne")),IF(F1533=F1532,"ano",IF(F1534=F1535,"ano","ne"))),"ano")</f>
        <v>41</v>
      </c>
      <c r="B1533" s="56">
        <v>45292</v>
      </c>
      <c r="C1533" t="s" s="63">
        <v>66</v>
      </c>
      <c r="D1533" t="s" s="58">
        <v>2126</v>
      </c>
      <c r="E1533" t="s" s="58">
        <v>2040</v>
      </c>
      <c r="F1533" s="59">
        <v>4574</v>
      </c>
      <c r="G1533" t="s" s="58">
        <v>2110</v>
      </c>
      <c r="H1533" s="60">
        <v>2021</v>
      </c>
      <c r="I1533" t="s" s="58">
        <v>1355</v>
      </c>
      <c r="J1533" t="s" s="72">
        <v>480</v>
      </c>
      <c r="K1533" t="s" s="124">
        <v>1356</v>
      </c>
      <c r="L1533" s="36">
        <v>18.16</v>
      </c>
      <c r="M1533" s="60">
        <f>SUM(O1533:X1533)</f>
        <v>0</v>
      </c>
      <c r="N1533" s="36">
        <f>L1533*M1533</f>
        <v>0</v>
      </c>
      <c r="O1533" s="62"/>
      <c r="P1533" s="62"/>
      <c r="Q1533" s="62"/>
      <c r="R1533" s="62"/>
      <c r="S1533" s="62"/>
      <c r="T1533" s="62"/>
      <c r="U1533" s="62"/>
      <c r="V1533" s="62"/>
      <c r="W1533" s="62"/>
      <c r="X1533" s="62"/>
    </row>
    <row r="1534" s="6" customFormat="1" ht="12" customHeight="1">
      <c r="A1534" t="s" s="52">
        <f>IF(E1534=E1535,IF(F1534=F1535,IF(K1534=K1535,"ne",IF(K1535=K1536,"ano","ne")),IF(F1534=F1533,"ano",IF(F1535=F1536,"ano","ne"))),"ano")</f>
        <v>41</v>
      </c>
      <c r="B1534" s="56">
        <v>45292</v>
      </c>
      <c r="C1534" t="s" s="63">
        <v>66</v>
      </c>
      <c r="D1534" t="s" s="58">
        <v>2127</v>
      </c>
      <c r="E1534" t="s" s="58">
        <v>2040</v>
      </c>
      <c r="F1534" s="59">
        <v>4574</v>
      </c>
      <c r="G1534" t="s" s="58">
        <v>2110</v>
      </c>
      <c r="H1534" s="60">
        <v>2021</v>
      </c>
      <c r="I1534" t="s" s="58">
        <v>1355</v>
      </c>
      <c r="J1534" t="s" s="72">
        <v>482</v>
      </c>
      <c r="K1534" t="s" s="124">
        <v>1356</v>
      </c>
      <c r="L1534" s="36">
        <v>18.16</v>
      </c>
      <c r="M1534" s="60">
        <f>SUM(O1534:X1534)</f>
        <v>0</v>
      </c>
      <c r="N1534" s="36">
        <f>L1534*M1534</f>
        <v>0</v>
      </c>
      <c r="O1534" s="62"/>
      <c r="P1534" s="62"/>
      <c r="Q1534" s="62"/>
      <c r="R1534" s="62"/>
      <c r="S1534" s="62"/>
      <c r="T1534" s="62"/>
      <c r="U1534" s="62"/>
      <c r="V1534" s="62"/>
      <c r="W1534" s="62"/>
      <c r="X1534" s="62"/>
    </row>
    <row r="1535" s="6" customFormat="1" ht="12" customHeight="1">
      <c r="A1535" t="s" s="52">
        <f>IF(E1535=E1536,IF(F1535=F1536,IF(K1535=K1536,"ne",IF(K1536=K1537,"ano","ne")),IF(F1535=F1534,"ano",IF(F1536=F1537,"ano","ne"))),"ano")</f>
        <v>41</v>
      </c>
      <c r="B1535" s="56">
        <v>45292</v>
      </c>
      <c r="C1535" t="s" s="63">
        <v>66</v>
      </c>
      <c r="D1535" t="s" s="58">
        <v>2128</v>
      </c>
      <c r="E1535" t="s" s="58">
        <v>2040</v>
      </c>
      <c r="F1535" s="59">
        <v>4574</v>
      </c>
      <c r="G1535" t="s" s="58">
        <v>2110</v>
      </c>
      <c r="H1535" s="60">
        <v>2021</v>
      </c>
      <c r="I1535" t="s" s="58">
        <v>1355</v>
      </c>
      <c r="J1535" t="s" s="72">
        <v>484</v>
      </c>
      <c r="K1535" t="s" s="124">
        <v>1356</v>
      </c>
      <c r="L1535" s="36">
        <v>18.16</v>
      </c>
      <c r="M1535" s="60">
        <f>SUM(O1535:X1535)</f>
        <v>0</v>
      </c>
      <c r="N1535" s="36">
        <f>L1535*M1535</f>
        <v>0</v>
      </c>
      <c r="O1535" s="62"/>
      <c r="P1535" s="62"/>
      <c r="Q1535" s="62"/>
      <c r="R1535" s="62"/>
      <c r="S1535" s="62"/>
      <c r="T1535" s="62"/>
      <c r="U1535" s="62"/>
      <c r="V1535" s="62"/>
      <c r="W1535" s="62"/>
      <c r="X1535" s="62"/>
    </row>
    <row r="1536" s="6" customFormat="1" ht="12.75" customHeight="1">
      <c r="A1536" t="s" s="52">
        <f>IF(E1536=E1537,IF(F1536=F1537,IF(K1536=K1537,"ne",IF(K1537=K1538,"ano","ne")),IF(F1536=F1535,"ano",IF(F1537=F1538,"ano","ne"))),"ano")</f>
        <v>64</v>
      </c>
      <c r="B1536" s="56">
        <v>45292</v>
      </c>
      <c r="C1536" t="s" s="63">
        <v>66</v>
      </c>
      <c r="D1536" t="s" s="58">
        <v>2129</v>
      </c>
      <c r="E1536" t="s" s="58">
        <v>2040</v>
      </c>
      <c r="F1536" s="59">
        <v>4574</v>
      </c>
      <c r="G1536" t="s" s="58">
        <v>2110</v>
      </c>
      <c r="H1536" s="60">
        <v>2021</v>
      </c>
      <c r="I1536" t="s" s="58">
        <v>1355</v>
      </c>
      <c r="J1536" t="s" s="72">
        <v>490</v>
      </c>
      <c r="K1536" t="s" s="124">
        <v>1356</v>
      </c>
      <c r="L1536" s="36">
        <v>18.16</v>
      </c>
      <c r="M1536" s="60">
        <f>SUM(O1536:X1536)</f>
        <v>0</v>
      </c>
      <c r="N1536" s="36">
        <f>L1536*M1536</f>
        <v>0</v>
      </c>
      <c r="O1536" s="62"/>
      <c r="P1536" s="62"/>
      <c r="Q1536" s="62"/>
      <c r="R1536" s="62"/>
      <c r="S1536" s="62"/>
      <c r="T1536" s="62"/>
      <c r="U1536" s="62"/>
      <c r="V1536" s="62"/>
      <c r="W1536" s="62"/>
      <c r="X1536" s="62"/>
    </row>
    <row r="1537" s="6" customFormat="1" ht="12.75" customHeight="1">
      <c r="A1537" t="s" s="52">
        <f>IF(E1537=E1538,IF(F1537=F1538,IF(K1537=K1538,"ne",IF(K1538=K1539,"ano","ne")),IF(F1537=F1536,"ano",IF(F1538=F1539,"ano","ne"))),"ano")</f>
        <v>41</v>
      </c>
      <c r="B1537" s="56">
        <v>45292</v>
      </c>
      <c r="C1537" t="s" s="63">
        <v>66</v>
      </c>
      <c r="D1537" t="s" s="58">
        <v>2130</v>
      </c>
      <c r="E1537" t="s" s="58">
        <v>2040</v>
      </c>
      <c r="F1537" s="59">
        <v>4574</v>
      </c>
      <c r="G1537" t="s" s="58">
        <v>2110</v>
      </c>
      <c r="H1537" s="60">
        <v>2021</v>
      </c>
      <c r="I1537" t="s" s="58">
        <v>1997</v>
      </c>
      <c r="J1537" t="s" s="72">
        <v>504</v>
      </c>
      <c r="K1537" t="s" s="82">
        <v>1998</v>
      </c>
      <c r="L1537" s="36">
        <v>18.16</v>
      </c>
      <c r="M1537" s="60">
        <f>SUM(O1537:X1537)</f>
        <v>0</v>
      </c>
      <c r="N1537" s="36">
        <f>L1537*M1537</f>
        <v>0</v>
      </c>
      <c r="O1537" s="62"/>
      <c r="P1537" s="62"/>
      <c r="Q1537" s="62"/>
      <c r="R1537" s="62"/>
      <c r="S1537" s="62"/>
      <c r="T1537" s="62"/>
      <c r="U1537" s="62"/>
      <c r="V1537" s="62"/>
      <c r="W1537" s="62"/>
      <c r="X1537" s="62"/>
    </row>
    <row r="1538" s="6" customFormat="1" ht="12" customHeight="1">
      <c r="A1538" t="s" s="52">
        <f>IF(E1538=E1539,IF(F1538=F1539,IF(K1538=K1539,"ne",IF(K1539=K1540,"ano","ne")),IF(F1538=F1537,"ano",IF(F1539=F1540,"ano","ne"))),"ano")</f>
        <v>41</v>
      </c>
      <c r="B1538" s="56">
        <v>45292</v>
      </c>
      <c r="C1538" t="s" s="63">
        <v>66</v>
      </c>
      <c r="D1538" t="s" s="58">
        <v>2131</v>
      </c>
      <c r="E1538" t="s" s="58">
        <v>2040</v>
      </c>
      <c r="F1538" s="59">
        <v>4574</v>
      </c>
      <c r="G1538" t="s" s="58">
        <v>2110</v>
      </c>
      <c r="H1538" s="60">
        <v>2021</v>
      </c>
      <c r="I1538" t="s" s="58">
        <v>1997</v>
      </c>
      <c r="J1538" t="s" s="72">
        <v>480</v>
      </c>
      <c r="K1538" t="s" s="82">
        <v>1998</v>
      </c>
      <c r="L1538" s="36">
        <v>18.16</v>
      </c>
      <c r="M1538" s="60">
        <f>SUM(O1538:X1538)</f>
        <v>0</v>
      </c>
      <c r="N1538" s="36">
        <f>L1538*M1538</f>
        <v>0</v>
      </c>
      <c r="O1538" s="62"/>
      <c r="P1538" s="62"/>
      <c r="Q1538" s="62"/>
      <c r="R1538" s="62"/>
      <c r="S1538" s="62"/>
      <c r="T1538" s="62"/>
      <c r="U1538" s="62"/>
      <c r="V1538" s="62"/>
      <c r="W1538" s="62"/>
      <c r="X1538" s="62"/>
    </row>
    <row r="1539" s="6" customFormat="1" ht="12" customHeight="1">
      <c r="A1539" t="s" s="52">
        <f>IF(E1539=E1540,IF(F1539=F1540,IF(K1539=K1540,"ne",IF(K1540=K1541,"ano","ne")),IF(F1539=F1538,"ano",IF(F1540=F1541,"ano","ne"))),"ano")</f>
        <v>41</v>
      </c>
      <c r="B1539" s="56">
        <v>45292</v>
      </c>
      <c r="C1539" t="s" s="63">
        <v>66</v>
      </c>
      <c r="D1539" t="s" s="58">
        <v>2132</v>
      </c>
      <c r="E1539" t="s" s="58">
        <v>2040</v>
      </c>
      <c r="F1539" s="59">
        <v>4574</v>
      </c>
      <c r="G1539" t="s" s="58">
        <v>2110</v>
      </c>
      <c r="H1539" s="60">
        <v>2021</v>
      </c>
      <c r="I1539" t="s" s="58">
        <v>1997</v>
      </c>
      <c r="J1539" t="s" s="72">
        <v>482</v>
      </c>
      <c r="K1539" t="s" s="82">
        <v>1998</v>
      </c>
      <c r="L1539" s="36">
        <v>18.16</v>
      </c>
      <c r="M1539" s="60">
        <f>SUM(O1539:X1539)</f>
        <v>0</v>
      </c>
      <c r="N1539" s="36">
        <f>L1539*M1539</f>
        <v>0</v>
      </c>
      <c r="O1539" s="62"/>
      <c r="P1539" s="62"/>
      <c r="Q1539" s="62"/>
      <c r="R1539" s="62"/>
      <c r="S1539" s="62"/>
      <c r="T1539" s="62"/>
      <c r="U1539" s="62"/>
      <c r="V1539" s="62"/>
      <c r="W1539" s="62"/>
      <c r="X1539" s="62"/>
    </row>
    <row r="1540" s="6" customFormat="1" ht="12" customHeight="1">
      <c r="A1540" t="s" s="52">
        <f>IF(E1540=E1541,IF(F1540=F1541,IF(K1540=K1541,"ne",IF(K1541=K1542,"ano","ne")),IF(F1540=F1539,"ano",IF(F1541=F1542,"ano","ne"))),"ano")</f>
        <v>41</v>
      </c>
      <c r="B1540" s="56">
        <v>45292</v>
      </c>
      <c r="C1540" t="s" s="63">
        <v>66</v>
      </c>
      <c r="D1540" t="s" s="58">
        <v>2133</v>
      </c>
      <c r="E1540" t="s" s="58">
        <v>2040</v>
      </c>
      <c r="F1540" s="59">
        <v>4574</v>
      </c>
      <c r="G1540" t="s" s="58">
        <v>2110</v>
      </c>
      <c r="H1540" s="60">
        <v>2021</v>
      </c>
      <c r="I1540" t="s" s="58">
        <v>1997</v>
      </c>
      <c r="J1540" t="s" s="72">
        <v>484</v>
      </c>
      <c r="K1540" t="s" s="82">
        <v>1998</v>
      </c>
      <c r="L1540" s="36">
        <v>18.16</v>
      </c>
      <c r="M1540" s="60">
        <f>SUM(O1540:X1540)</f>
        <v>0</v>
      </c>
      <c r="N1540" s="36">
        <f>L1540*M1540</f>
        <v>0</v>
      </c>
      <c r="O1540" s="62"/>
      <c r="P1540" s="62"/>
      <c r="Q1540" s="62"/>
      <c r="R1540" s="62"/>
      <c r="S1540" s="62"/>
      <c r="T1540" s="62"/>
      <c r="U1540" s="62"/>
      <c r="V1540" s="62"/>
      <c r="W1540" s="62"/>
      <c r="X1540" s="62"/>
    </row>
    <row r="1541" s="6" customFormat="1" ht="12.75" customHeight="1">
      <c r="A1541" t="s" s="52">
        <f>IF(E1541=E1542,IF(F1541=F1542,IF(K1541=K1542,"ne",IF(K1542=K1543,"ano","ne")),IF(F1541=F1540,"ano",IF(F1542=F1543,"ano","ne"))),"ano")</f>
        <v>64</v>
      </c>
      <c r="B1541" s="56">
        <v>45292</v>
      </c>
      <c r="C1541" t="s" s="63">
        <v>66</v>
      </c>
      <c r="D1541" t="s" s="58">
        <v>2134</v>
      </c>
      <c r="E1541" t="s" s="58">
        <v>2040</v>
      </c>
      <c r="F1541" s="59">
        <v>4574</v>
      </c>
      <c r="G1541" t="s" s="58">
        <v>2110</v>
      </c>
      <c r="H1541" s="60">
        <v>2021</v>
      </c>
      <c r="I1541" t="s" s="58">
        <v>1997</v>
      </c>
      <c r="J1541" t="s" s="72">
        <v>490</v>
      </c>
      <c r="K1541" t="s" s="82">
        <v>1998</v>
      </c>
      <c r="L1541" s="36">
        <v>18.16</v>
      </c>
      <c r="M1541" s="60">
        <f>SUM(O1541:X1541)</f>
        <v>0</v>
      </c>
      <c r="N1541" s="36">
        <f>L1541*M1541</f>
        <v>0</v>
      </c>
      <c r="O1541" s="62"/>
      <c r="P1541" s="62"/>
      <c r="Q1541" s="62"/>
      <c r="R1541" s="62"/>
      <c r="S1541" s="62"/>
      <c r="T1541" s="62"/>
      <c r="U1541" s="62"/>
      <c r="V1541" s="62"/>
      <c r="W1541" s="62"/>
      <c r="X1541" s="62"/>
    </row>
    <row r="1542" s="6" customFormat="1" ht="12.75" customHeight="1">
      <c r="A1542" t="s" s="52">
        <f>IF(E1542=E1543,IF(F1542=F1543,IF(K1542=K1543,"ne",IF(K1543=K1544,"ano","ne")),IF(F1542=F1541,"ano",IF(F1543=F1544,"ano","ne"))),"ano")</f>
        <v>41</v>
      </c>
      <c r="B1542" s="56">
        <v>45292</v>
      </c>
      <c r="C1542" t="s" s="63">
        <v>66</v>
      </c>
      <c r="D1542" t="s" s="58">
        <v>2135</v>
      </c>
      <c r="E1542" t="s" s="58">
        <v>2040</v>
      </c>
      <c r="F1542" s="59">
        <v>4574</v>
      </c>
      <c r="G1542" t="s" s="58">
        <v>2110</v>
      </c>
      <c r="H1542" s="60">
        <v>2021</v>
      </c>
      <c r="I1542" t="s" s="58">
        <v>1483</v>
      </c>
      <c r="J1542" t="s" s="72">
        <v>504</v>
      </c>
      <c r="K1542" t="s" s="81">
        <v>527</v>
      </c>
      <c r="L1542" s="36">
        <v>18.16</v>
      </c>
      <c r="M1542" s="60">
        <f>SUM(O1542:X1542)</f>
        <v>0</v>
      </c>
      <c r="N1542" s="36">
        <f>L1542*M1542</f>
        <v>0</v>
      </c>
      <c r="O1542" s="62"/>
      <c r="P1542" s="62"/>
      <c r="Q1542" s="62"/>
      <c r="R1542" s="62"/>
      <c r="S1542" s="62"/>
      <c r="T1542" s="62"/>
      <c r="U1542" s="62"/>
      <c r="V1542" s="62"/>
      <c r="W1542" s="62"/>
      <c r="X1542" s="62"/>
    </row>
    <row r="1543" s="6" customFormat="1" ht="12" customHeight="1">
      <c r="A1543" t="s" s="52">
        <f>IF(E1543=E1544,IF(F1543=F1544,IF(K1543=K1544,"ne",IF(K1544=K1545,"ano","ne")),IF(F1543=F1542,"ano",IF(F1544=F1545,"ano","ne"))),"ano")</f>
        <v>41</v>
      </c>
      <c r="B1543" s="56">
        <v>45292</v>
      </c>
      <c r="C1543" t="s" s="63">
        <v>66</v>
      </c>
      <c r="D1543" t="s" s="58">
        <v>2136</v>
      </c>
      <c r="E1543" t="s" s="58">
        <v>2040</v>
      </c>
      <c r="F1543" s="59">
        <v>4574</v>
      </c>
      <c r="G1543" t="s" s="58">
        <v>2110</v>
      </c>
      <c r="H1543" s="60">
        <v>2021</v>
      </c>
      <c r="I1543" t="s" s="58">
        <v>1483</v>
      </c>
      <c r="J1543" t="s" s="72">
        <v>480</v>
      </c>
      <c r="K1543" t="s" s="81">
        <v>527</v>
      </c>
      <c r="L1543" s="36">
        <v>18.16</v>
      </c>
      <c r="M1543" s="60">
        <f>SUM(O1543:X1543)</f>
        <v>0</v>
      </c>
      <c r="N1543" s="36">
        <f>L1543*M1543</f>
        <v>0</v>
      </c>
      <c r="O1543" s="62"/>
      <c r="P1543" s="62"/>
      <c r="Q1543" s="62"/>
      <c r="R1543" s="62"/>
      <c r="S1543" s="62"/>
      <c r="T1543" s="62"/>
      <c r="U1543" s="62"/>
      <c r="V1543" s="62"/>
      <c r="W1543" s="62"/>
      <c r="X1543" s="62"/>
    </row>
    <row r="1544" s="6" customFormat="1" ht="12" customHeight="1">
      <c r="A1544" t="s" s="52">
        <f>IF(E1544=E1545,IF(F1544=F1545,IF(K1544=K1545,"ne",IF(K1545=K1546,"ano","ne")),IF(F1544=F1543,"ano",IF(F1545=F1546,"ano","ne"))),"ano")</f>
        <v>41</v>
      </c>
      <c r="B1544" s="56">
        <v>45292</v>
      </c>
      <c r="C1544" t="s" s="63">
        <v>66</v>
      </c>
      <c r="D1544" t="s" s="58">
        <v>2137</v>
      </c>
      <c r="E1544" t="s" s="58">
        <v>2040</v>
      </c>
      <c r="F1544" s="59">
        <v>4574</v>
      </c>
      <c r="G1544" t="s" s="58">
        <v>2110</v>
      </c>
      <c r="H1544" s="60">
        <v>2021</v>
      </c>
      <c r="I1544" t="s" s="58">
        <v>1483</v>
      </c>
      <c r="J1544" t="s" s="72">
        <v>482</v>
      </c>
      <c r="K1544" t="s" s="81">
        <v>527</v>
      </c>
      <c r="L1544" s="36">
        <v>18.16</v>
      </c>
      <c r="M1544" s="60">
        <f>SUM(O1544:X1544)</f>
        <v>0</v>
      </c>
      <c r="N1544" s="36">
        <f>L1544*M1544</f>
        <v>0</v>
      </c>
      <c r="O1544" s="62"/>
      <c r="P1544" s="62"/>
      <c r="Q1544" s="62"/>
      <c r="R1544" s="62"/>
      <c r="S1544" s="62"/>
      <c r="T1544" s="62"/>
      <c r="U1544" s="62"/>
      <c r="V1544" s="62"/>
      <c r="W1544" s="62"/>
      <c r="X1544" s="62"/>
    </row>
    <row r="1545" s="6" customFormat="1" ht="12" customHeight="1">
      <c r="A1545" t="s" s="52">
        <f>IF(E1545=E1546,IF(F1545=F1546,IF(K1545=K1546,"ne",IF(K1546=K1547,"ano","ne")),IF(F1545=F1544,"ano",IF(F1546=F1547,"ano","ne"))),"ano")</f>
        <v>41</v>
      </c>
      <c r="B1545" s="56">
        <v>45292</v>
      </c>
      <c r="C1545" t="s" s="63">
        <v>66</v>
      </c>
      <c r="D1545" t="s" s="58">
        <v>2138</v>
      </c>
      <c r="E1545" t="s" s="58">
        <v>2040</v>
      </c>
      <c r="F1545" s="59">
        <v>4574</v>
      </c>
      <c r="G1545" t="s" s="58">
        <v>2110</v>
      </c>
      <c r="H1545" s="60">
        <v>2021</v>
      </c>
      <c r="I1545" t="s" s="58">
        <v>1483</v>
      </c>
      <c r="J1545" t="s" s="72">
        <v>484</v>
      </c>
      <c r="K1545" t="s" s="81">
        <v>527</v>
      </c>
      <c r="L1545" s="36">
        <v>18.16</v>
      </c>
      <c r="M1545" s="60">
        <f>SUM(O1545:X1545)</f>
        <v>0</v>
      </c>
      <c r="N1545" s="36">
        <f>L1545*M1545</f>
        <v>0</v>
      </c>
      <c r="O1545" s="62"/>
      <c r="P1545" s="62"/>
      <c r="Q1545" s="62"/>
      <c r="R1545" s="62"/>
      <c r="S1545" s="62"/>
      <c r="T1545" s="62"/>
      <c r="U1545" s="62"/>
      <c r="V1545" s="62"/>
      <c r="W1545" s="62"/>
      <c r="X1545" s="62"/>
    </row>
    <row r="1546" s="6" customFormat="1" ht="12.75" customHeight="1">
      <c r="A1546" t="s" s="52">
        <f>IF(E1546=E1547,IF(F1546=F1547,IF(K1546=K1547,"ne",IF(K1547=K1548,"ano","ne")),IF(F1546=F1545,"ano",IF(F1547=F1548,"ano","ne"))),"ano")</f>
        <v>64</v>
      </c>
      <c r="B1546" s="56">
        <v>45292</v>
      </c>
      <c r="C1546" t="s" s="63">
        <v>66</v>
      </c>
      <c r="D1546" t="s" s="58">
        <v>2139</v>
      </c>
      <c r="E1546" t="s" s="58">
        <v>2040</v>
      </c>
      <c r="F1546" s="59">
        <v>4574</v>
      </c>
      <c r="G1546" t="s" s="58">
        <v>2110</v>
      </c>
      <c r="H1546" s="60">
        <v>2021</v>
      </c>
      <c r="I1546" t="s" s="58">
        <v>1483</v>
      </c>
      <c r="J1546" t="s" s="72">
        <v>490</v>
      </c>
      <c r="K1546" t="s" s="81">
        <v>527</v>
      </c>
      <c r="L1546" s="36">
        <v>18.16</v>
      </c>
      <c r="M1546" s="60">
        <f>SUM(O1546:X1546)</f>
        <v>0</v>
      </c>
      <c r="N1546" s="36">
        <f>L1546*M1546</f>
        <v>0</v>
      </c>
      <c r="O1546" s="62"/>
      <c r="P1546" s="62"/>
      <c r="Q1546" s="62"/>
      <c r="R1546" s="62"/>
      <c r="S1546" s="62"/>
      <c r="T1546" s="62"/>
      <c r="U1546" s="62"/>
      <c r="V1546" s="62"/>
      <c r="W1546" s="62"/>
      <c r="X1546" s="62"/>
    </row>
    <row r="1547" s="6" customFormat="1" ht="12.75" customHeight="1">
      <c r="A1547" t="s" s="52">
        <f>IF(E1547=E1548,IF(F1547=F1548,IF(K1547=K1548,"ne",IF(K1548=K1549,"ano","ne")),IF(F1547=F1546,"ano",IF(F1548=F1549,"ano","ne"))),"ano")</f>
        <v>41</v>
      </c>
      <c r="B1547" s="56">
        <v>45292</v>
      </c>
      <c r="C1547" s="57"/>
      <c r="D1547" t="s" s="58">
        <v>2140</v>
      </c>
      <c r="E1547" t="s" s="58">
        <v>2040</v>
      </c>
      <c r="F1547" s="59">
        <v>4355</v>
      </c>
      <c r="G1547" t="s" s="58">
        <v>2141</v>
      </c>
      <c r="H1547" s="60">
        <v>2020</v>
      </c>
      <c r="I1547" t="s" s="58">
        <v>1483</v>
      </c>
      <c r="J1547" t="s" s="72">
        <v>504</v>
      </c>
      <c r="K1547" t="s" s="81">
        <v>527</v>
      </c>
      <c r="L1547" s="36">
        <v>18.16</v>
      </c>
      <c r="M1547" s="60">
        <f>SUM(O1547:X1547)</f>
        <v>0</v>
      </c>
      <c r="N1547" s="36">
        <f>L1547*M1547</f>
        <v>0</v>
      </c>
      <c r="O1547" s="62"/>
      <c r="P1547" s="62"/>
      <c r="Q1547" s="62"/>
      <c r="R1547" s="62"/>
      <c r="S1547" s="62"/>
      <c r="T1547" s="62"/>
      <c r="U1547" s="62"/>
      <c r="V1547" s="62"/>
      <c r="W1547" s="62"/>
      <c r="X1547" s="62"/>
    </row>
    <row r="1548" s="6" customFormat="1" ht="12" customHeight="1">
      <c r="A1548" t="s" s="52">
        <f>IF(E1548=E1549,IF(F1548=F1549,IF(K1548=K1549,"ne",IF(K1549=K1550,"ano","ne")),IF(F1548=F1547,"ano",IF(F1549=F1550,"ano","ne"))),"ano")</f>
        <v>41</v>
      </c>
      <c r="B1548" s="56">
        <v>45292</v>
      </c>
      <c r="C1548" s="57"/>
      <c r="D1548" t="s" s="58">
        <v>2142</v>
      </c>
      <c r="E1548" t="s" s="58">
        <v>2040</v>
      </c>
      <c r="F1548" s="59">
        <v>4355</v>
      </c>
      <c r="G1548" t="s" s="58">
        <v>2141</v>
      </c>
      <c r="H1548" s="60">
        <v>2020</v>
      </c>
      <c r="I1548" t="s" s="58">
        <v>1483</v>
      </c>
      <c r="J1548" t="s" s="72">
        <v>480</v>
      </c>
      <c r="K1548" t="s" s="81">
        <v>527</v>
      </c>
      <c r="L1548" s="36">
        <v>18.16</v>
      </c>
      <c r="M1548" s="60">
        <f>SUM(O1548:X1548)</f>
        <v>0</v>
      </c>
      <c r="N1548" s="36">
        <f>L1548*M1548</f>
        <v>0</v>
      </c>
      <c r="O1548" s="62"/>
      <c r="P1548" s="62"/>
      <c r="Q1548" s="62"/>
      <c r="R1548" s="62"/>
      <c r="S1548" s="62"/>
      <c r="T1548" s="62"/>
      <c r="U1548" s="62"/>
      <c r="V1548" s="62"/>
      <c r="W1548" s="62"/>
      <c r="X1548" s="62"/>
    </row>
    <row r="1549" s="6" customFormat="1" ht="12" customHeight="1">
      <c r="A1549" t="s" s="52">
        <f>IF(E1549=E1550,IF(F1549=F1550,IF(K1549=K1550,"ne",IF(K1550=K1551,"ano","ne")),IF(F1549=F1548,"ano",IF(F1550=F1551,"ano","ne"))),"ano")</f>
        <v>41</v>
      </c>
      <c r="B1549" s="56">
        <v>45292</v>
      </c>
      <c r="C1549" s="57"/>
      <c r="D1549" t="s" s="58">
        <v>2143</v>
      </c>
      <c r="E1549" t="s" s="58">
        <v>2040</v>
      </c>
      <c r="F1549" s="59">
        <v>4355</v>
      </c>
      <c r="G1549" t="s" s="58">
        <v>2141</v>
      </c>
      <c r="H1549" s="60">
        <v>2020</v>
      </c>
      <c r="I1549" t="s" s="58">
        <v>1483</v>
      </c>
      <c r="J1549" t="s" s="72">
        <v>482</v>
      </c>
      <c r="K1549" t="s" s="81">
        <v>527</v>
      </c>
      <c r="L1549" s="36">
        <v>18.16</v>
      </c>
      <c r="M1549" s="60">
        <f>SUM(O1549:X1549)</f>
        <v>0</v>
      </c>
      <c r="N1549" s="36">
        <f>L1549*M1549</f>
        <v>0</v>
      </c>
      <c r="O1549" s="62"/>
      <c r="P1549" s="62"/>
      <c r="Q1549" s="62"/>
      <c r="R1549" s="62"/>
      <c r="S1549" s="62"/>
      <c r="T1549" s="62"/>
      <c r="U1549" s="62"/>
      <c r="V1549" s="62"/>
      <c r="W1549" s="62"/>
      <c r="X1549" s="62"/>
    </row>
    <row r="1550" s="6" customFormat="1" ht="12" customHeight="1">
      <c r="A1550" t="s" s="52">
        <f>IF(E1550=E1551,IF(F1550=F1551,IF(K1550=K1551,"ne",IF(K1551=K1552,"ano","ne")),IF(F1550=F1549,"ano",IF(F1551=F1552,"ano","ne"))),"ano")</f>
        <v>41</v>
      </c>
      <c r="B1550" s="56">
        <v>45292</v>
      </c>
      <c r="C1550" s="57"/>
      <c r="D1550" t="s" s="58">
        <v>2144</v>
      </c>
      <c r="E1550" t="s" s="58">
        <v>2040</v>
      </c>
      <c r="F1550" s="59">
        <v>4355</v>
      </c>
      <c r="G1550" t="s" s="58">
        <v>2141</v>
      </c>
      <c r="H1550" s="60">
        <v>2020</v>
      </c>
      <c r="I1550" t="s" s="58">
        <v>1483</v>
      </c>
      <c r="J1550" t="s" s="72">
        <v>484</v>
      </c>
      <c r="K1550" t="s" s="81">
        <v>527</v>
      </c>
      <c r="L1550" s="36">
        <v>18.16</v>
      </c>
      <c r="M1550" s="60">
        <f>SUM(O1550:X1550)</f>
        <v>0</v>
      </c>
      <c r="N1550" s="36">
        <f>L1550*M1550</f>
        <v>0</v>
      </c>
      <c r="O1550" s="62"/>
      <c r="P1550" s="62"/>
      <c r="Q1550" s="62"/>
      <c r="R1550" s="62"/>
      <c r="S1550" s="62"/>
      <c r="T1550" s="62"/>
      <c r="U1550" s="62"/>
      <c r="V1550" s="62"/>
      <c r="W1550" s="62"/>
      <c r="X1550" s="62"/>
    </row>
    <row r="1551" s="6" customFormat="1" ht="12.75" customHeight="1">
      <c r="A1551" t="s" s="52">
        <f>IF(E1551=E1552,IF(F1551=F1552,IF(K1551=K1552,"ne",IF(K1552=K1553,"ano","ne")),IF(F1551=F1550,"ano",IF(F1552=F1553,"ano","ne"))),"ano")</f>
        <v>64</v>
      </c>
      <c r="B1551" s="56">
        <v>45292</v>
      </c>
      <c r="C1551" s="57"/>
      <c r="D1551" t="s" s="58">
        <v>2145</v>
      </c>
      <c r="E1551" t="s" s="58">
        <v>2040</v>
      </c>
      <c r="F1551" s="59">
        <v>4355</v>
      </c>
      <c r="G1551" t="s" s="58">
        <v>2141</v>
      </c>
      <c r="H1551" s="60">
        <v>2020</v>
      </c>
      <c r="I1551" t="s" s="58">
        <v>1483</v>
      </c>
      <c r="J1551" t="s" s="72">
        <v>490</v>
      </c>
      <c r="K1551" t="s" s="81">
        <v>527</v>
      </c>
      <c r="L1551" s="36">
        <v>18.16</v>
      </c>
      <c r="M1551" s="60">
        <f>SUM(O1551:X1551)</f>
        <v>0</v>
      </c>
      <c r="N1551" s="36">
        <f>L1551*M1551</f>
        <v>0</v>
      </c>
      <c r="O1551" s="62"/>
      <c r="P1551" s="62"/>
      <c r="Q1551" s="62"/>
      <c r="R1551" s="62"/>
      <c r="S1551" s="62"/>
      <c r="T1551" s="62"/>
      <c r="U1551" s="62"/>
      <c r="V1551" s="62"/>
      <c r="W1551" s="62"/>
      <c r="X1551" s="62"/>
    </row>
    <row r="1552" s="6" customFormat="1" ht="12.75" customHeight="1">
      <c r="A1552" t="s" s="52">
        <f>IF(E1552=E1553,IF(F1552=F1553,IF(K1552=K1553,"ne",IF(K1553=K1554,"ano","ne")),IF(F1552=F1551,"ano",IF(F1553=F1554,"ano","ne"))),"ano")</f>
        <v>41</v>
      </c>
      <c r="B1552" s="56">
        <v>45292</v>
      </c>
      <c r="C1552" s="57"/>
      <c r="D1552" t="s" s="58">
        <v>2146</v>
      </c>
      <c r="E1552" t="s" s="58">
        <v>2040</v>
      </c>
      <c r="F1552" s="59">
        <v>4355</v>
      </c>
      <c r="G1552" t="s" s="58">
        <v>2141</v>
      </c>
      <c r="H1552" s="60">
        <v>2020</v>
      </c>
      <c r="I1552" t="s" s="58">
        <v>1307</v>
      </c>
      <c r="J1552" t="s" s="72">
        <v>504</v>
      </c>
      <c r="K1552" t="s" s="123">
        <v>1307</v>
      </c>
      <c r="L1552" s="36">
        <v>18.16</v>
      </c>
      <c r="M1552" s="60">
        <f>SUM(O1552:X1552)</f>
        <v>0</v>
      </c>
      <c r="N1552" s="36">
        <f>L1552*M1552</f>
        <v>0</v>
      </c>
      <c r="O1552" s="62"/>
      <c r="P1552" s="62"/>
      <c r="Q1552" s="62"/>
      <c r="R1552" s="62"/>
      <c r="S1552" s="62"/>
      <c r="T1552" s="62"/>
      <c r="U1552" s="62"/>
      <c r="V1552" s="62"/>
      <c r="W1552" s="62"/>
      <c r="X1552" s="62"/>
    </row>
    <row r="1553" s="6" customFormat="1" ht="12" customHeight="1">
      <c r="A1553" t="s" s="52">
        <f>IF(E1553=E1554,IF(F1553=F1554,IF(K1553=K1554,"ne",IF(K1554=K1555,"ano","ne")),IF(F1553=F1552,"ano",IF(F1554=F1555,"ano","ne"))),"ano")</f>
        <v>41</v>
      </c>
      <c r="B1553" s="56">
        <v>45292</v>
      </c>
      <c r="C1553" s="57"/>
      <c r="D1553" t="s" s="58">
        <v>2147</v>
      </c>
      <c r="E1553" t="s" s="58">
        <v>2040</v>
      </c>
      <c r="F1553" s="59">
        <v>4355</v>
      </c>
      <c r="G1553" t="s" s="58">
        <v>2141</v>
      </c>
      <c r="H1553" s="60">
        <v>2020</v>
      </c>
      <c r="I1553" t="s" s="58">
        <v>1307</v>
      </c>
      <c r="J1553" t="s" s="72">
        <v>480</v>
      </c>
      <c r="K1553" t="s" s="123">
        <v>1307</v>
      </c>
      <c r="L1553" s="36">
        <v>18.16</v>
      </c>
      <c r="M1553" s="60">
        <f>SUM(O1553:X1553)</f>
        <v>0</v>
      </c>
      <c r="N1553" s="36">
        <f>L1553*M1553</f>
        <v>0</v>
      </c>
      <c r="O1553" s="62"/>
      <c r="P1553" s="62"/>
      <c r="Q1553" s="62"/>
      <c r="R1553" s="62"/>
      <c r="S1553" s="62"/>
      <c r="T1553" s="62"/>
      <c r="U1553" s="62"/>
      <c r="V1553" s="62"/>
      <c r="W1553" s="62"/>
      <c r="X1553" s="62"/>
    </row>
    <row r="1554" s="6" customFormat="1" ht="12" customHeight="1">
      <c r="A1554" t="s" s="52">
        <f>IF(E1554=E1555,IF(F1554=F1555,IF(K1554=K1555,"ne",IF(K1555=K1556,"ano","ne")),IF(F1554=F1553,"ano",IF(F1555=F1556,"ano","ne"))),"ano")</f>
        <v>41</v>
      </c>
      <c r="B1554" s="56">
        <v>45292</v>
      </c>
      <c r="C1554" s="57"/>
      <c r="D1554" t="s" s="58">
        <v>2148</v>
      </c>
      <c r="E1554" t="s" s="58">
        <v>2040</v>
      </c>
      <c r="F1554" s="59">
        <v>4355</v>
      </c>
      <c r="G1554" t="s" s="58">
        <v>2141</v>
      </c>
      <c r="H1554" s="60">
        <v>2020</v>
      </c>
      <c r="I1554" t="s" s="58">
        <v>1307</v>
      </c>
      <c r="J1554" t="s" s="72">
        <v>482</v>
      </c>
      <c r="K1554" t="s" s="123">
        <v>1307</v>
      </c>
      <c r="L1554" s="36">
        <v>18.16</v>
      </c>
      <c r="M1554" s="60">
        <f>SUM(O1554:X1554)</f>
        <v>0</v>
      </c>
      <c r="N1554" s="36">
        <f>L1554*M1554</f>
        <v>0</v>
      </c>
      <c r="O1554" s="62"/>
      <c r="P1554" s="62"/>
      <c r="Q1554" s="62"/>
      <c r="R1554" s="62"/>
      <c r="S1554" s="62"/>
      <c r="T1554" s="62"/>
      <c r="U1554" s="62"/>
      <c r="V1554" s="62"/>
      <c r="W1554" s="62"/>
      <c r="X1554" s="62"/>
    </row>
    <row r="1555" s="6" customFormat="1" ht="12" customHeight="1">
      <c r="A1555" t="s" s="52">
        <f>IF(E1555=E1556,IF(F1555=F1556,IF(K1555=K1556,"ne",IF(K1556=K1557,"ano","ne")),IF(F1555=F1554,"ano",IF(F1556=F1557,"ano","ne"))),"ano")</f>
        <v>41</v>
      </c>
      <c r="B1555" s="56">
        <v>45292</v>
      </c>
      <c r="C1555" s="57"/>
      <c r="D1555" t="s" s="58">
        <v>2149</v>
      </c>
      <c r="E1555" t="s" s="58">
        <v>2040</v>
      </c>
      <c r="F1555" s="59">
        <v>4355</v>
      </c>
      <c r="G1555" t="s" s="58">
        <v>2141</v>
      </c>
      <c r="H1555" s="60">
        <v>2020</v>
      </c>
      <c r="I1555" t="s" s="58">
        <v>1307</v>
      </c>
      <c r="J1555" t="s" s="72">
        <v>484</v>
      </c>
      <c r="K1555" t="s" s="123">
        <v>1307</v>
      </c>
      <c r="L1555" s="36">
        <v>18.16</v>
      </c>
      <c r="M1555" s="60">
        <f>SUM(O1555:X1555)</f>
        <v>0</v>
      </c>
      <c r="N1555" s="36">
        <f>L1555*M1555</f>
        <v>0</v>
      </c>
      <c r="O1555" s="62"/>
      <c r="P1555" s="62"/>
      <c r="Q1555" s="62"/>
      <c r="R1555" s="62"/>
      <c r="S1555" s="62"/>
      <c r="T1555" s="62"/>
      <c r="U1555" s="62"/>
      <c r="V1555" s="62"/>
      <c r="W1555" s="62"/>
      <c r="X1555" s="62"/>
    </row>
    <row r="1556" s="6" customFormat="1" ht="12.75" customHeight="1">
      <c r="A1556" t="s" s="52">
        <f>IF(E1556=E1557,IF(F1556=F1557,IF(K1556=K1557,"ne",IF(K1557=K1558,"ano","ne")),IF(F1556=F1555,"ano",IF(F1557=F1558,"ano","ne"))),"ano")</f>
        <v>64</v>
      </c>
      <c r="B1556" s="56">
        <v>45292</v>
      </c>
      <c r="C1556" s="57"/>
      <c r="D1556" t="s" s="58">
        <v>2150</v>
      </c>
      <c r="E1556" t="s" s="58">
        <v>2040</v>
      </c>
      <c r="F1556" s="59">
        <v>4355</v>
      </c>
      <c r="G1556" t="s" s="58">
        <v>2141</v>
      </c>
      <c r="H1556" s="60">
        <v>2020</v>
      </c>
      <c r="I1556" t="s" s="58">
        <v>1307</v>
      </c>
      <c r="J1556" t="s" s="72">
        <v>490</v>
      </c>
      <c r="K1556" t="s" s="123">
        <v>1307</v>
      </c>
      <c r="L1556" s="36">
        <v>18.16</v>
      </c>
      <c r="M1556" s="60">
        <f>SUM(O1556:X1556)</f>
        <v>0</v>
      </c>
      <c r="N1556" s="36">
        <f>L1556*M1556</f>
        <v>0</v>
      </c>
      <c r="O1556" s="62"/>
      <c r="P1556" s="62"/>
      <c r="Q1556" s="62"/>
      <c r="R1556" s="62"/>
      <c r="S1556" s="62"/>
      <c r="T1556" s="62"/>
      <c r="U1556" s="62"/>
      <c r="V1556" s="62"/>
      <c r="W1556" s="62"/>
      <c r="X1556" s="62"/>
    </row>
    <row r="1557" s="6" customFormat="1" ht="12.75" customHeight="1">
      <c r="A1557" t="s" s="52">
        <f>IF(E1557=E1558,IF(F1557=F1558,IF(K1557=K1558,"ne",IF(K1558=K1559,"ano","ne")),IF(F1557=F1556,"ano",IF(F1558=F1559,"ano","ne"))),"ano")</f>
        <v>41</v>
      </c>
      <c r="B1557" s="56">
        <v>45292</v>
      </c>
      <c r="C1557" s="57"/>
      <c r="D1557" t="s" s="58">
        <v>2151</v>
      </c>
      <c r="E1557" t="s" s="58">
        <v>2040</v>
      </c>
      <c r="F1557" s="59">
        <v>4355</v>
      </c>
      <c r="G1557" t="s" s="58">
        <v>2141</v>
      </c>
      <c r="H1557" s="60">
        <v>2020</v>
      </c>
      <c r="I1557" t="s" s="58">
        <v>1271</v>
      </c>
      <c r="J1557" t="s" s="72">
        <v>504</v>
      </c>
      <c r="K1557" t="s" s="121">
        <v>1272</v>
      </c>
      <c r="L1557" s="36">
        <v>18.16</v>
      </c>
      <c r="M1557" s="60">
        <f>SUM(O1557:X1557)</f>
        <v>0</v>
      </c>
      <c r="N1557" s="36">
        <f>L1557*M1557</f>
        <v>0</v>
      </c>
      <c r="O1557" s="62"/>
      <c r="P1557" s="62"/>
      <c r="Q1557" s="62"/>
      <c r="R1557" s="62"/>
      <c r="S1557" s="62"/>
      <c r="T1557" s="62"/>
      <c r="U1557" s="62"/>
      <c r="V1557" s="62"/>
      <c r="W1557" s="62"/>
      <c r="X1557" s="62"/>
    </row>
    <row r="1558" s="6" customFormat="1" ht="12" customHeight="1">
      <c r="A1558" t="s" s="52">
        <f>IF(E1558=E1559,IF(F1558=F1559,IF(K1558=K1559,"ne",IF(K1559=K1560,"ano","ne")),IF(F1558=F1557,"ano",IF(F1559=F1560,"ano","ne"))),"ano")</f>
        <v>41</v>
      </c>
      <c r="B1558" s="56">
        <v>45292</v>
      </c>
      <c r="C1558" s="57"/>
      <c r="D1558" t="s" s="58">
        <v>2152</v>
      </c>
      <c r="E1558" t="s" s="58">
        <v>2040</v>
      </c>
      <c r="F1558" s="59">
        <v>4355</v>
      </c>
      <c r="G1558" t="s" s="58">
        <v>2141</v>
      </c>
      <c r="H1558" s="60">
        <v>2020</v>
      </c>
      <c r="I1558" t="s" s="58">
        <v>1271</v>
      </c>
      <c r="J1558" t="s" s="72">
        <v>480</v>
      </c>
      <c r="K1558" t="s" s="121">
        <v>1272</v>
      </c>
      <c r="L1558" s="36">
        <v>18.16</v>
      </c>
      <c r="M1558" s="60">
        <f>SUM(O1558:X1558)</f>
        <v>0</v>
      </c>
      <c r="N1558" s="36">
        <f>L1558*M1558</f>
        <v>0</v>
      </c>
      <c r="O1558" s="62"/>
      <c r="P1558" s="62"/>
      <c r="Q1558" s="62"/>
      <c r="R1558" s="62"/>
      <c r="S1558" s="62"/>
      <c r="T1558" s="62"/>
      <c r="U1558" s="62"/>
      <c r="V1558" s="62"/>
      <c r="W1558" s="62"/>
      <c r="X1558" s="62"/>
    </row>
    <row r="1559" s="6" customFormat="1" ht="12" customHeight="1">
      <c r="A1559" t="s" s="52">
        <f>IF(E1559=E1560,IF(F1559=F1560,IF(K1559=K1560,"ne",IF(K1560=K1561,"ano","ne")),IF(F1559=F1558,"ano",IF(F1560=F1561,"ano","ne"))),"ano")</f>
        <v>41</v>
      </c>
      <c r="B1559" s="56">
        <v>45292</v>
      </c>
      <c r="C1559" s="57"/>
      <c r="D1559" t="s" s="58">
        <v>2153</v>
      </c>
      <c r="E1559" t="s" s="58">
        <v>2040</v>
      </c>
      <c r="F1559" s="59">
        <v>4355</v>
      </c>
      <c r="G1559" t="s" s="58">
        <v>2141</v>
      </c>
      <c r="H1559" s="60">
        <v>2020</v>
      </c>
      <c r="I1559" t="s" s="58">
        <v>1271</v>
      </c>
      <c r="J1559" t="s" s="72">
        <v>482</v>
      </c>
      <c r="K1559" t="s" s="121">
        <v>1272</v>
      </c>
      <c r="L1559" s="36">
        <v>18.16</v>
      </c>
      <c r="M1559" s="60">
        <f>SUM(O1559:X1559)</f>
        <v>0</v>
      </c>
      <c r="N1559" s="36">
        <f>L1559*M1559</f>
        <v>0</v>
      </c>
      <c r="O1559" s="62"/>
      <c r="P1559" s="62"/>
      <c r="Q1559" s="62"/>
      <c r="R1559" s="62"/>
      <c r="S1559" s="62"/>
      <c r="T1559" s="62"/>
      <c r="U1559" s="62"/>
      <c r="V1559" s="62"/>
      <c r="W1559" s="62"/>
      <c r="X1559" s="62"/>
    </row>
    <row r="1560" s="6" customFormat="1" ht="12" customHeight="1">
      <c r="A1560" t="s" s="52">
        <f>IF(E1560=E1561,IF(F1560=F1561,IF(K1560=K1561,"ne",IF(K1561=K1562,"ano","ne")),IF(F1560=F1559,"ano",IF(F1561=F1562,"ano","ne"))),"ano")</f>
        <v>41</v>
      </c>
      <c r="B1560" s="56">
        <v>45292</v>
      </c>
      <c r="C1560" s="57"/>
      <c r="D1560" t="s" s="58">
        <v>2154</v>
      </c>
      <c r="E1560" t="s" s="58">
        <v>2040</v>
      </c>
      <c r="F1560" s="59">
        <v>4355</v>
      </c>
      <c r="G1560" t="s" s="58">
        <v>2141</v>
      </c>
      <c r="H1560" s="60">
        <v>2020</v>
      </c>
      <c r="I1560" t="s" s="58">
        <v>1271</v>
      </c>
      <c r="J1560" t="s" s="72">
        <v>484</v>
      </c>
      <c r="K1560" t="s" s="121">
        <v>1272</v>
      </c>
      <c r="L1560" s="36">
        <v>18.16</v>
      </c>
      <c r="M1560" s="60">
        <f>SUM(O1560:X1560)</f>
        <v>0</v>
      </c>
      <c r="N1560" s="36">
        <f>L1560*M1560</f>
        <v>0</v>
      </c>
      <c r="O1560" s="62"/>
      <c r="P1560" s="62"/>
      <c r="Q1560" s="62"/>
      <c r="R1560" s="62"/>
      <c r="S1560" s="62"/>
      <c r="T1560" s="62"/>
      <c r="U1560" s="62"/>
      <c r="V1560" s="62"/>
      <c r="W1560" s="62"/>
      <c r="X1560" s="62"/>
    </row>
    <row r="1561" s="6" customFormat="1" ht="12.75" customHeight="1">
      <c r="A1561" t="s" s="52">
        <f>IF(E1561=E1562,IF(F1561=F1562,IF(K1561=K1562,"ne",IF(K1562=K1563,"ano","ne")),IF(F1561=F1560,"ano",IF(F1562=F1563,"ano","ne"))),"ano")</f>
        <v>64</v>
      </c>
      <c r="B1561" s="56">
        <v>45292</v>
      </c>
      <c r="C1561" s="57"/>
      <c r="D1561" t="s" s="58">
        <v>2155</v>
      </c>
      <c r="E1561" t="s" s="58">
        <v>2040</v>
      </c>
      <c r="F1561" s="59">
        <v>4355</v>
      </c>
      <c r="G1561" t="s" s="58">
        <v>2141</v>
      </c>
      <c r="H1561" s="60">
        <v>2020</v>
      </c>
      <c r="I1561" t="s" s="58">
        <v>1271</v>
      </c>
      <c r="J1561" t="s" s="72">
        <v>490</v>
      </c>
      <c r="K1561" t="s" s="121">
        <v>1272</v>
      </c>
      <c r="L1561" s="36">
        <v>18.16</v>
      </c>
      <c r="M1561" s="60">
        <f>SUM(O1561:X1561)</f>
        <v>0</v>
      </c>
      <c r="N1561" s="36">
        <f>L1561*M1561</f>
        <v>0</v>
      </c>
      <c r="O1561" s="62"/>
      <c r="P1561" s="62"/>
      <c r="Q1561" s="62"/>
      <c r="R1561" s="62"/>
      <c r="S1561" s="62"/>
      <c r="T1561" s="62"/>
      <c r="U1561" s="62"/>
      <c r="V1561" s="62"/>
      <c r="W1561" s="62"/>
      <c r="X1561" s="62"/>
    </row>
    <row r="1562" s="6" customFormat="1" ht="12.75" customHeight="1">
      <c r="A1562" t="s" s="52">
        <f>IF(E1562=E1563,IF(F1562=F1563,IF(K1562=K1563,"ne",IF(K1563=K1564,"ano","ne")),IF(F1562=F1561,"ano",IF(F1563=F1564,"ano","ne"))),"ano")</f>
        <v>41</v>
      </c>
      <c r="B1562" s="56">
        <v>45292</v>
      </c>
      <c r="C1562" s="57"/>
      <c r="D1562" t="s" s="58">
        <v>2156</v>
      </c>
      <c r="E1562" t="s" s="58">
        <v>2040</v>
      </c>
      <c r="F1562" s="59">
        <v>5031</v>
      </c>
      <c r="G1562" t="s" s="58">
        <v>2157</v>
      </c>
      <c r="H1562" s="60">
        <v>2023</v>
      </c>
      <c r="I1562" t="s" s="58">
        <v>1607</v>
      </c>
      <c r="J1562" t="s" s="72">
        <v>504</v>
      </c>
      <c r="K1562" t="s" s="75">
        <v>1607</v>
      </c>
      <c r="L1562" s="36">
        <v>18.16</v>
      </c>
      <c r="M1562" s="60">
        <f>SUM(O1562:X1562)</f>
        <v>0</v>
      </c>
      <c r="N1562" s="36">
        <f>L1562*M1562</f>
        <v>0</v>
      </c>
      <c r="O1562" s="62"/>
      <c r="P1562" s="62"/>
      <c r="Q1562" s="62"/>
      <c r="R1562" s="62"/>
      <c r="S1562" s="62"/>
      <c r="T1562" s="62"/>
      <c r="U1562" s="62"/>
      <c r="V1562" s="62"/>
      <c r="W1562" s="62"/>
      <c r="X1562" s="62"/>
    </row>
    <row r="1563" s="6" customFormat="1" ht="12" customHeight="1">
      <c r="A1563" t="s" s="52">
        <f>IF(E1563=E1564,IF(F1563=F1564,IF(K1563=K1564,"ne",IF(K1564=K1565,"ano","ne")),IF(F1563=F1562,"ano",IF(F1564=F1565,"ano","ne"))),"ano")</f>
        <v>41</v>
      </c>
      <c r="B1563" s="56">
        <v>45292</v>
      </c>
      <c r="C1563" s="57"/>
      <c r="D1563" t="s" s="58">
        <v>2158</v>
      </c>
      <c r="E1563" t="s" s="58">
        <v>2040</v>
      </c>
      <c r="F1563" s="59">
        <v>5031</v>
      </c>
      <c r="G1563" t="s" s="58">
        <v>2157</v>
      </c>
      <c r="H1563" s="60">
        <v>2023</v>
      </c>
      <c r="I1563" t="s" s="58">
        <v>1607</v>
      </c>
      <c r="J1563" t="s" s="72">
        <v>480</v>
      </c>
      <c r="K1563" t="s" s="75">
        <v>1607</v>
      </c>
      <c r="L1563" s="36">
        <v>18.16</v>
      </c>
      <c r="M1563" s="60">
        <f>SUM(O1563:X1563)</f>
        <v>0</v>
      </c>
      <c r="N1563" s="36">
        <f>L1563*M1563</f>
        <v>0</v>
      </c>
      <c r="O1563" s="62"/>
      <c r="P1563" s="62"/>
      <c r="Q1563" s="62"/>
      <c r="R1563" s="62"/>
      <c r="S1563" s="62"/>
      <c r="T1563" s="62"/>
      <c r="U1563" s="62"/>
      <c r="V1563" s="62"/>
      <c r="W1563" s="62"/>
      <c r="X1563" s="62"/>
    </row>
    <row r="1564" s="6" customFormat="1" ht="12" customHeight="1">
      <c r="A1564" t="s" s="52">
        <f>IF(E1564=E1565,IF(F1564=F1565,IF(K1564=K1565,"ne",IF(K1565=K1566,"ano","ne")),IF(F1564=F1563,"ano",IF(F1565=F1566,"ano","ne"))),"ano")</f>
        <v>41</v>
      </c>
      <c r="B1564" s="56">
        <v>45292</v>
      </c>
      <c r="C1564" s="57"/>
      <c r="D1564" t="s" s="58">
        <v>2159</v>
      </c>
      <c r="E1564" t="s" s="58">
        <v>2040</v>
      </c>
      <c r="F1564" s="59">
        <v>5031</v>
      </c>
      <c r="G1564" t="s" s="58">
        <v>2157</v>
      </c>
      <c r="H1564" s="60">
        <v>2023</v>
      </c>
      <c r="I1564" t="s" s="58">
        <v>1607</v>
      </c>
      <c r="J1564" t="s" s="72">
        <v>482</v>
      </c>
      <c r="K1564" t="s" s="75">
        <v>1607</v>
      </c>
      <c r="L1564" s="36">
        <v>18.16</v>
      </c>
      <c r="M1564" s="60">
        <f>SUM(O1564:X1564)</f>
        <v>0</v>
      </c>
      <c r="N1564" s="36">
        <f>L1564*M1564</f>
        <v>0</v>
      </c>
      <c r="O1564" s="62"/>
      <c r="P1564" s="62"/>
      <c r="Q1564" s="62"/>
      <c r="R1564" s="62"/>
      <c r="S1564" s="62"/>
      <c r="T1564" s="62"/>
      <c r="U1564" s="62"/>
      <c r="V1564" s="62"/>
      <c r="W1564" s="62"/>
      <c r="X1564" s="62"/>
    </row>
    <row r="1565" s="6" customFormat="1" ht="12" customHeight="1">
      <c r="A1565" t="s" s="52">
        <f>IF(E1565=E1566,IF(F1565=F1566,IF(K1565=K1566,"ne",IF(K1566=K1567,"ano","ne")),IF(F1565=F1564,"ano",IF(F1566=F1567,"ano","ne"))),"ano")</f>
        <v>41</v>
      </c>
      <c r="B1565" s="56">
        <v>45292</v>
      </c>
      <c r="C1565" s="57"/>
      <c r="D1565" t="s" s="58">
        <v>2160</v>
      </c>
      <c r="E1565" t="s" s="58">
        <v>2040</v>
      </c>
      <c r="F1565" s="59">
        <v>5031</v>
      </c>
      <c r="G1565" t="s" s="58">
        <v>2157</v>
      </c>
      <c r="H1565" s="60">
        <v>2023</v>
      </c>
      <c r="I1565" t="s" s="58">
        <v>1607</v>
      </c>
      <c r="J1565" t="s" s="72">
        <v>484</v>
      </c>
      <c r="K1565" t="s" s="75">
        <v>1607</v>
      </c>
      <c r="L1565" s="36">
        <v>18.16</v>
      </c>
      <c r="M1565" s="60">
        <f>SUM(O1565:X1565)</f>
        <v>0</v>
      </c>
      <c r="N1565" s="36">
        <f>L1565*M1565</f>
        <v>0</v>
      </c>
      <c r="O1565" s="62"/>
      <c r="P1565" s="62"/>
      <c r="Q1565" s="62"/>
      <c r="R1565" s="62"/>
      <c r="S1565" s="62"/>
      <c r="T1565" s="62"/>
      <c r="U1565" s="62"/>
      <c r="V1565" s="62"/>
      <c r="W1565" s="62"/>
      <c r="X1565" s="62"/>
    </row>
    <row r="1566" s="6" customFormat="1" ht="12.75" customHeight="1">
      <c r="A1566" t="s" s="52">
        <f>IF(E1566=E1567,IF(F1566=F1567,IF(K1566=K1567,"ne",IF(K1567=K1568,"ano","ne")),IF(F1566=F1565,"ano",IF(F1567=F1568,"ano","ne"))),"ano")</f>
        <v>64</v>
      </c>
      <c r="B1566" s="56">
        <v>45292</v>
      </c>
      <c r="C1566" s="57"/>
      <c r="D1566" t="s" s="58">
        <v>2161</v>
      </c>
      <c r="E1566" t="s" s="58">
        <v>2040</v>
      </c>
      <c r="F1566" s="59">
        <v>5031</v>
      </c>
      <c r="G1566" t="s" s="58">
        <v>2157</v>
      </c>
      <c r="H1566" s="60">
        <v>2023</v>
      </c>
      <c r="I1566" t="s" s="58">
        <v>1607</v>
      </c>
      <c r="J1566" t="s" s="72">
        <v>490</v>
      </c>
      <c r="K1566" t="s" s="75">
        <v>1607</v>
      </c>
      <c r="L1566" s="36">
        <v>18.16</v>
      </c>
      <c r="M1566" s="60">
        <f>SUM(O1566:X1566)</f>
        <v>0</v>
      </c>
      <c r="N1566" s="36">
        <f>L1566*M1566</f>
        <v>0</v>
      </c>
      <c r="O1566" s="62"/>
      <c r="P1566" s="62"/>
      <c r="Q1566" s="62"/>
      <c r="R1566" s="62"/>
      <c r="S1566" s="62"/>
      <c r="T1566" s="62"/>
      <c r="U1566" s="62"/>
      <c r="V1566" s="62"/>
      <c r="W1566" s="62"/>
      <c r="X1566" s="62"/>
    </row>
    <row r="1567" s="6" customFormat="1" ht="12.75" customHeight="1">
      <c r="A1567" t="s" s="52">
        <f>IF(E1567=E1568,IF(F1567=F1568,IF(K1567=K1568,"ne",IF(K1568=K1569,"ano","ne")),IF(F1567=F1566,"ano",IF(F1568=F1569,"ano","ne"))),"ano")</f>
        <v>41</v>
      </c>
      <c r="B1567" s="56">
        <v>45292</v>
      </c>
      <c r="C1567" s="57"/>
      <c r="D1567" t="s" s="58">
        <v>2162</v>
      </c>
      <c r="E1567" t="s" s="58">
        <v>2040</v>
      </c>
      <c r="F1567" s="59">
        <v>5032</v>
      </c>
      <c r="G1567" t="s" s="58">
        <v>2163</v>
      </c>
      <c r="H1567" s="60">
        <v>2023</v>
      </c>
      <c r="I1567" t="s" s="58">
        <v>1588</v>
      </c>
      <c r="J1567" t="s" s="72">
        <v>504</v>
      </c>
      <c r="K1567" t="s" s="127">
        <v>1588</v>
      </c>
      <c r="L1567" s="36">
        <v>18.16</v>
      </c>
      <c r="M1567" s="60">
        <f>SUM(O1567:X1567)</f>
        <v>0</v>
      </c>
      <c r="N1567" s="36">
        <f>L1567*M1567</f>
        <v>0</v>
      </c>
      <c r="O1567" s="62"/>
      <c r="P1567" s="62"/>
      <c r="Q1567" s="62"/>
      <c r="R1567" s="62"/>
      <c r="S1567" s="62"/>
      <c r="T1567" s="62"/>
      <c r="U1567" s="62"/>
      <c r="V1567" s="62"/>
      <c r="W1567" s="62"/>
      <c r="X1567" s="62"/>
    </row>
    <row r="1568" s="6" customFormat="1" ht="12" customHeight="1">
      <c r="A1568" t="s" s="52">
        <f>IF(E1568=E1569,IF(F1568=F1569,IF(K1568=K1569,"ne",IF(K1569=K1570,"ano","ne")),IF(F1568=F1567,"ano",IF(F1569=F1570,"ano","ne"))),"ano")</f>
        <v>41</v>
      </c>
      <c r="B1568" s="56">
        <v>45292</v>
      </c>
      <c r="C1568" s="57"/>
      <c r="D1568" t="s" s="58">
        <v>2164</v>
      </c>
      <c r="E1568" t="s" s="58">
        <v>2040</v>
      </c>
      <c r="F1568" s="59">
        <v>5032</v>
      </c>
      <c r="G1568" t="s" s="58">
        <v>2163</v>
      </c>
      <c r="H1568" s="60">
        <v>2023</v>
      </c>
      <c r="I1568" t="s" s="58">
        <v>1588</v>
      </c>
      <c r="J1568" t="s" s="72">
        <v>480</v>
      </c>
      <c r="K1568" t="s" s="127">
        <v>1588</v>
      </c>
      <c r="L1568" s="36">
        <v>18.16</v>
      </c>
      <c r="M1568" s="60">
        <f>SUM(O1568:X1568)</f>
        <v>0</v>
      </c>
      <c r="N1568" s="36">
        <f>L1568*M1568</f>
        <v>0</v>
      </c>
      <c r="O1568" s="62"/>
      <c r="P1568" s="62"/>
      <c r="Q1568" s="62"/>
      <c r="R1568" s="62"/>
      <c r="S1568" s="62"/>
      <c r="T1568" s="62"/>
      <c r="U1568" s="62"/>
      <c r="V1568" s="62"/>
      <c r="W1568" s="62"/>
      <c r="X1568" s="62"/>
    </row>
    <row r="1569" s="6" customFormat="1" ht="12" customHeight="1">
      <c r="A1569" t="s" s="52">
        <f>IF(E1569=E1570,IF(F1569=F1570,IF(K1569=K1570,"ne",IF(K1570=K1571,"ano","ne")),IF(F1569=F1568,"ano",IF(F1570=F1571,"ano","ne"))),"ano")</f>
        <v>41</v>
      </c>
      <c r="B1569" s="56">
        <v>45292</v>
      </c>
      <c r="C1569" s="57"/>
      <c r="D1569" t="s" s="58">
        <v>2165</v>
      </c>
      <c r="E1569" t="s" s="58">
        <v>2040</v>
      </c>
      <c r="F1569" s="59">
        <v>5032</v>
      </c>
      <c r="G1569" t="s" s="58">
        <v>2163</v>
      </c>
      <c r="H1569" s="60">
        <v>2023</v>
      </c>
      <c r="I1569" t="s" s="58">
        <v>1588</v>
      </c>
      <c r="J1569" t="s" s="72">
        <v>482</v>
      </c>
      <c r="K1569" t="s" s="127">
        <v>1588</v>
      </c>
      <c r="L1569" s="36">
        <v>18.16</v>
      </c>
      <c r="M1569" s="60">
        <f>SUM(O1569:X1569)</f>
        <v>0</v>
      </c>
      <c r="N1569" s="36">
        <f>L1569*M1569</f>
        <v>0</v>
      </c>
      <c r="O1569" s="62"/>
      <c r="P1569" s="62"/>
      <c r="Q1569" s="62"/>
      <c r="R1569" s="62"/>
      <c r="S1569" s="62"/>
      <c r="T1569" s="62"/>
      <c r="U1569" s="62"/>
      <c r="V1569" s="62"/>
      <c r="W1569" s="62"/>
      <c r="X1569" s="62"/>
    </row>
    <row r="1570" s="6" customFormat="1" ht="12" customHeight="1">
      <c r="A1570" t="s" s="52">
        <f>IF(E1570=E1571,IF(F1570=F1571,IF(K1570=K1571,"ne",IF(K1571=K1572,"ano","ne")),IF(F1570=F1569,"ano",IF(F1571=F1572,"ano","ne"))),"ano")</f>
        <v>41</v>
      </c>
      <c r="B1570" s="56">
        <v>45292</v>
      </c>
      <c r="C1570" s="57"/>
      <c r="D1570" t="s" s="58">
        <v>2166</v>
      </c>
      <c r="E1570" t="s" s="58">
        <v>2040</v>
      </c>
      <c r="F1570" s="59">
        <v>5032</v>
      </c>
      <c r="G1570" t="s" s="58">
        <v>2163</v>
      </c>
      <c r="H1570" s="60">
        <v>2023</v>
      </c>
      <c r="I1570" t="s" s="58">
        <v>1588</v>
      </c>
      <c r="J1570" t="s" s="72">
        <v>484</v>
      </c>
      <c r="K1570" t="s" s="127">
        <v>1588</v>
      </c>
      <c r="L1570" s="36">
        <v>18.16</v>
      </c>
      <c r="M1570" s="60">
        <f>SUM(O1570:X1570)</f>
        <v>0</v>
      </c>
      <c r="N1570" s="36">
        <f>L1570*M1570</f>
        <v>0</v>
      </c>
      <c r="O1570" s="62"/>
      <c r="P1570" s="62"/>
      <c r="Q1570" s="62"/>
      <c r="R1570" s="62"/>
      <c r="S1570" s="62"/>
      <c r="T1570" s="62"/>
      <c r="U1570" s="62"/>
      <c r="V1570" s="62"/>
      <c r="W1570" s="62"/>
      <c r="X1570" s="62"/>
    </row>
    <row r="1571" s="6" customFormat="1" ht="12.75" customHeight="1">
      <c r="A1571" t="s" s="52">
        <f>IF(E1571=E1572,IF(F1571=F1572,IF(K1571=K1572,"ne",IF(K1572=K1573,"ano","ne")),IF(F1571=F1570,"ano",IF(F1572=F1573,"ano","ne"))),"ano")</f>
        <v>64</v>
      </c>
      <c r="B1571" s="56">
        <v>45292</v>
      </c>
      <c r="C1571" s="57"/>
      <c r="D1571" t="s" s="58">
        <v>2167</v>
      </c>
      <c r="E1571" t="s" s="58">
        <v>2040</v>
      </c>
      <c r="F1571" s="59">
        <v>5032</v>
      </c>
      <c r="G1571" t="s" s="58">
        <v>2163</v>
      </c>
      <c r="H1571" s="60">
        <v>2023</v>
      </c>
      <c r="I1571" t="s" s="58">
        <v>1588</v>
      </c>
      <c r="J1571" t="s" s="72">
        <v>490</v>
      </c>
      <c r="K1571" t="s" s="127">
        <v>1588</v>
      </c>
      <c r="L1571" s="36">
        <v>18.16</v>
      </c>
      <c r="M1571" s="60">
        <f>SUM(O1571:X1571)</f>
        <v>0</v>
      </c>
      <c r="N1571" s="36">
        <f>L1571*M1571</f>
        <v>0</v>
      </c>
      <c r="O1571" s="62"/>
      <c r="P1571" s="62"/>
      <c r="Q1571" s="62"/>
      <c r="R1571" s="62"/>
      <c r="S1571" s="62"/>
      <c r="T1571" s="62"/>
      <c r="U1571" s="62"/>
      <c r="V1571" s="62"/>
      <c r="W1571" s="62"/>
      <c r="X1571" s="62"/>
    </row>
    <row r="1572" s="6" customFormat="1" ht="12.75" customHeight="1">
      <c r="A1572" t="s" s="52">
        <f>IF(E1572=E1573,IF(F1572=F1573,IF(K1572=K1573,"ne",IF(K1573=K1574,"ano","ne")),IF(F1572=F1571,"ano",IF(F1573=F1574,"ano","ne"))),"ano")</f>
        <v>41</v>
      </c>
      <c r="B1572" s="56">
        <v>45292</v>
      </c>
      <c r="C1572" s="57"/>
      <c r="D1572" t="s" s="58">
        <v>2168</v>
      </c>
      <c r="E1572" t="s" s="58">
        <v>2040</v>
      </c>
      <c r="F1572" s="59">
        <v>5033</v>
      </c>
      <c r="G1572" t="s" s="58">
        <v>2169</v>
      </c>
      <c r="H1572" s="60">
        <v>2023</v>
      </c>
      <c r="I1572" t="s" s="58">
        <v>1369</v>
      </c>
      <c r="J1572" t="s" s="72">
        <v>504</v>
      </c>
      <c r="K1572" t="s" s="81">
        <v>1369</v>
      </c>
      <c r="L1572" s="36">
        <v>18.16</v>
      </c>
      <c r="M1572" s="60">
        <f>SUM(O1572:X1572)</f>
        <v>0</v>
      </c>
      <c r="N1572" s="36">
        <f>L1572*M1572</f>
        <v>0</v>
      </c>
      <c r="O1572" s="62"/>
      <c r="P1572" s="62"/>
      <c r="Q1572" s="62"/>
      <c r="R1572" s="62"/>
      <c r="S1572" s="62"/>
      <c r="T1572" s="62"/>
      <c r="U1572" s="62"/>
      <c r="V1572" s="62"/>
      <c r="W1572" s="62"/>
      <c r="X1572" s="62"/>
    </row>
    <row r="1573" s="6" customFormat="1" ht="12" customHeight="1">
      <c r="A1573" t="s" s="52">
        <f>IF(E1573=E1574,IF(F1573=F1574,IF(K1573=K1574,"ne",IF(K1574=K1575,"ano","ne")),IF(F1573=F1572,"ano",IF(F1574=F1575,"ano","ne"))),"ano")</f>
        <v>41</v>
      </c>
      <c r="B1573" s="56">
        <v>45292</v>
      </c>
      <c r="C1573" s="57"/>
      <c r="D1573" t="s" s="58">
        <v>2170</v>
      </c>
      <c r="E1573" t="s" s="58">
        <v>2040</v>
      </c>
      <c r="F1573" s="59">
        <v>5033</v>
      </c>
      <c r="G1573" t="s" s="58">
        <v>2169</v>
      </c>
      <c r="H1573" s="60">
        <v>2023</v>
      </c>
      <c r="I1573" t="s" s="58">
        <v>1369</v>
      </c>
      <c r="J1573" t="s" s="72">
        <v>480</v>
      </c>
      <c r="K1573" t="s" s="81">
        <v>1369</v>
      </c>
      <c r="L1573" s="36">
        <v>18.16</v>
      </c>
      <c r="M1573" s="60">
        <f>SUM(O1573:X1573)</f>
        <v>0</v>
      </c>
      <c r="N1573" s="36">
        <f>L1573*M1573</f>
        <v>0</v>
      </c>
      <c r="O1573" s="62"/>
      <c r="P1573" s="62"/>
      <c r="Q1573" s="62"/>
      <c r="R1573" s="62"/>
      <c r="S1573" s="62"/>
      <c r="T1573" s="62"/>
      <c r="U1573" s="62"/>
      <c r="V1573" s="62"/>
      <c r="W1573" s="62"/>
      <c r="X1573" s="62"/>
    </row>
    <row r="1574" s="6" customFormat="1" ht="12" customHeight="1">
      <c r="A1574" t="s" s="52">
        <f>IF(E1574=E1575,IF(F1574=F1575,IF(K1574=K1575,"ne",IF(K1575=K1576,"ano","ne")),IF(F1574=F1573,"ano",IF(F1575=F1576,"ano","ne"))),"ano")</f>
        <v>41</v>
      </c>
      <c r="B1574" s="56">
        <v>45292</v>
      </c>
      <c r="C1574" s="57"/>
      <c r="D1574" t="s" s="58">
        <v>2171</v>
      </c>
      <c r="E1574" t="s" s="58">
        <v>2040</v>
      </c>
      <c r="F1574" s="59">
        <v>5033</v>
      </c>
      <c r="G1574" t="s" s="58">
        <v>2169</v>
      </c>
      <c r="H1574" s="60">
        <v>2023</v>
      </c>
      <c r="I1574" t="s" s="58">
        <v>1369</v>
      </c>
      <c r="J1574" t="s" s="72">
        <v>482</v>
      </c>
      <c r="K1574" t="s" s="81">
        <v>1369</v>
      </c>
      <c r="L1574" s="36">
        <v>18.16</v>
      </c>
      <c r="M1574" s="60">
        <f>SUM(O1574:X1574)</f>
        <v>0</v>
      </c>
      <c r="N1574" s="36">
        <f>L1574*M1574</f>
        <v>0</v>
      </c>
      <c r="O1574" s="62"/>
      <c r="P1574" s="62"/>
      <c r="Q1574" s="62"/>
      <c r="R1574" s="62"/>
      <c r="S1574" s="62"/>
      <c r="T1574" s="62"/>
      <c r="U1574" s="62"/>
      <c r="V1574" s="62"/>
      <c r="W1574" s="62"/>
      <c r="X1574" s="62"/>
    </row>
    <row r="1575" s="6" customFormat="1" ht="12" customHeight="1">
      <c r="A1575" t="s" s="52">
        <f>IF(E1575=E1576,IF(F1575=F1576,IF(K1575=K1576,"ne",IF(K1576=K1577,"ano","ne")),IF(F1575=F1574,"ano",IF(F1576=F1577,"ano","ne"))),"ano")</f>
        <v>41</v>
      </c>
      <c r="B1575" s="56">
        <v>45292</v>
      </c>
      <c r="C1575" s="57"/>
      <c r="D1575" t="s" s="58">
        <v>2172</v>
      </c>
      <c r="E1575" t="s" s="58">
        <v>2040</v>
      </c>
      <c r="F1575" s="59">
        <v>5033</v>
      </c>
      <c r="G1575" t="s" s="58">
        <v>2169</v>
      </c>
      <c r="H1575" s="60">
        <v>2023</v>
      </c>
      <c r="I1575" t="s" s="58">
        <v>1369</v>
      </c>
      <c r="J1575" t="s" s="72">
        <v>484</v>
      </c>
      <c r="K1575" t="s" s="81">
        <v>1369</v>
      </c>
      <c r="L1575" s="36">
        <v>18.16</v>
      </c>
      <c r="M1575" s="60">
        <f>SUM(O1575:X1575)</f>
        <v>0</v>
      </c>
      <c r="N1575" s="36">
        <f>L1575*M1575</f>
        <v>0</v>
      </c>
      <c r="O1575" s="62"/>
      <c r="P1575" s="62"/>
      <c r="Q1575" s="62"/>
      <c r="R1575" s="62"/>
      <c r="S1575" s="62"/>
      <c r="T1575" s="62"/>
      <c r="U1575" s="62"/>
      <c r="V1575" s="62"/>
      <c r="W1575" s="62"/>
      <c r="X1575" s="62"/>
    </row>
    <row r="1576" s="6" customFormat="1" ht="12.75" customHeight="1">
      <c r="A1576" t="s" s="52">
        <f>IF(E1576=E1577,IF(F1576=F1577,IF(K1576=K1577,"ne",IF(K1577=K1578,"ano","ne")),IF(F1576=F1575,"ano",IF(F1577=F1578,"ano","ne"))),"ano")</f>
        <v>64</v>
      </c>
      <c r="B1576" s="56">
        <v>45292</v>
      </c>
      <c r="C1576" s="57"/>
      <c r="D1576" t="s" s="58">
        <v>2173</v>
      </c>
      <c r="E1576" t="s" s="58">
        <v>2040</v>
      </c>
      <c r="F1576" s="59">
        <v>5033</v>
      </c>
      <c r="G1576" t="s" s="58">
        <v>2169</v>
      </c>
      <c r="H1576" s="60">
        <v>2023</v>
      </c>
      <c r="I1576" t="s" s="58">
        <v>1369</v>
      </c>
      <c r="J1576" t="s" s="72">
        <v>490</v>
      </c>
      <c r="K1576" t="s" s="81">
        <v>1369</v>
      </c>
      <c r="L1576" s="36">
        <v>18.16</v>
      </c>
      <c r="M1576" s="60">
        <f>SUM(O1576:X1576)</f>
        <v>0</v>
      </c>
      <c r="N1576" s="36">
        <f>L1576*M1576</f>
        <v>0</v>
      </c>
      <c r="O1576" s="62"/>
      <c r="P1576" s="62"/>
      <c r="Q1576" s="62"/>
      <c r="R1576" s="62"/>
      <c r="S1576" s="62"/>
      <c r="T1576" s="62"/>
      <c r="U1576" s="62"/>
      <c r="V1576" s="62"/>
      <c r="W1576" s="62"/>
      <c r="X1576" s="62"/>
    </row>
    <row r="1577" s="6" customFormat="1" ht="12.75" customHeight="1">
      <c r="A1577" t="s" s="52">
        <f>IF(E1577=E1578,IF(F1577=F1578,IF(K1577=K1578,"ne",IF(K1578=K1579,"ano","ne")),IF(F1577=F1576,"ano",IF(F1578=F1579,"ano","ne"))),"ano")</f>
        <v>41</v>
      </c>
      <c r="B1577" s="56">
        <v>45292</v>
      </c>
      <c r="C1577" s="57"/>
      <c r="D1577" t="s" s="58">
        <v>2174</v>
      </c>
      <c r="E1577" t="s" s="58">
        <v>2040</v>
      </c>
      <c r="F1577" s="59">
        <v>5034</v>
      </c>
      <c r="G1577" t="s" s="58">
        <v>2175</v>
      </c>
      <c r="H1577" s="60">
        <v>2023</v>
      </c>
      <c r="I1577" t="s" s="58">
        <v>1333</v>
      </c>
      <c r="J1577" t="s" s="72">
        <v>504</v>
      </c>
      <c r="K1577" t="s" s="118">
        <v>1334</v>
      </c>
      <c r="L1577" s="36">
        <v>18.16</v>
      </c>
      <c r="M1577" s="60">
        <f>SUM(O1577:X1577)</f>
        <v>0</v>
      </c>
      <c r="N1577" s="36">
        <f>L1577*M1577</f>
        <v>0</v>
      </c>
      <c r="O1577" s="62"/>
      <c r="P1577" s="62"/>
      <c r="Q1577" s="62"/>
      <c r="R1577" s="62"/>
      <c r="S1577" s="62"/>
      <c r="T1577" s="62"/>
      <c r="U1577" s="62"/>
      <c r="V1577" s="62"/>
      <c r="W1577" s="62"/>
      <c r="X1577" s="62"/>
    </row>
    <row r="1578" s="6" customFormat="1" ht="12" customHeight="1">
      <c r="A1578" t="s" s="52">
        <f>IF(E1578=E1579,IF(F1578=F1579,IF(K1578=K1579,"ne",IF(K1579=K1580,"ano","ne")),IF(F1578=F1577,"ano",IF(F1579=F1580,"ano","ne"))),"ano")</f>
        <v>41</v>
      </c>
      <c r="B1578" s="56">
        <v>45292</v>
      </c>
      <c r="C1578" s="57"/>
      <c r="D1578" t="s" s="58">
        <v>2176</v>
      </c>
      <c r="E1578" t="s" s="58">
        <v>2040</v>
      </c>
      <c r="F1578" s="59">
        <v>5034</v>
      </c>
      <c r="G1578" t="s" s="58">
        <v>2175</v>
      </c>
      <c r="H1578" s="60">
        <v>2023</v>
      </c>
      <c r="I1578" t="s" s="58">
        <v>1333</v>
      </c>
      <c r="J1578" t="s" s="72">
        <v>480</v>
      </c>
      <c r="K1578" t="s" s="118">
        <v>1334</v>
      </c>
      <c r="L1578" s="36">
        <v>18.16</v>
      </c>
      <c r="M1578" s="60">
        <f>SUM(O1578:X1578)</f>
        <v>0</v>
      </c>
      <c r="N1578" s="36">
        <f>L1578*M1578</f>
        <v>0</v>
      </c>
      <c r="O1578" s="62"/>
      <c r="P1578" s="62"/>
      <c r="Q1578" s="62"/>
      <c r="R1578" s="62"/>
      <c r="S1578" s="62"/>
      <c r="T1578" s="62"/>
      <c r="U1578" s="62"/>
      <c r="V1578" s="62"/>
      <c r="W1578" s="62"/>
      <c r="X1578" s="62"/>
    </row>
    <row r="1579" s="6" customFormat="1" ht="12" customHeight="1">
      <c r="A1579" t="s" s="52">
        <f>IF(E1579=E1580,IF(F1579=F1580,IF(K1579=K1580,"ne",IF(K1580=K1581,"ano","ne")),IF(F1579=F1578,"ano",IF(F1580=F1581,"ano","ne"))),"ano")</f>
        <v>41</v>
      </c>
      <c r="B1579" s="56">
        <v>45292</v>
      </c>
      <c r="C1579" s="57"/>
      <c r="D1579" t="s" s="58">
        <v>2177</v>
      </c>
      <c r="E1579" t="s" s="58">
        <v>2040</v>
      </c>
      <c r="F1579" s="59">
        <v>5034</v>
      </c>
      <c r="G1579" t="s" s="58">
        <v>2175</v>
      </c>
      <c r="H1579" s="60">
        <v>2023</v>
      </c>
      <c r="I1579" t="s" s="58">
        <v>1333</v>
      </c>
      <c r="J1579" t="s" s="72">
        <v>482</v>
      </c>
      <c r="K1579" t="s" s="118">
        <v>1334</v>
      </c>
      <c r="L1579" s="36">
        <v>18.16</v>
      </c>
      <c r="M1579" s="60">
        <f>SUM(O1579:X1579)</f>
        <v>0</v>
      </c>
      <c r="N1579" s="36">
        <f>L1579*M1579</f>
        <v>0</v>
      </c>
      <c r="O1579" s="62"/>
      <c r="P1579" s="62"/>
      <c r="Q1579" s="62"/>
      <c r="R1579" s="62"/>
      <c r="S1579" s="62"/>
      <c r="T1579" s="62"/>
      <c r="U1579" s="62"/>
      <c r="V1579" s="62"/>
      <c r="W1579" s="62"/>
      <c r="X1579" s="62"/>
    </row>
    <row r="1580" s="6" customFormat="1" ht="12" customHeight="1">
      <c r="A1580" t="s" s="52">
        <f>IF(E1580=E1581,IF(F1580=F1581,IF(K1580=K1581,"ne",IF(K1581=K1582,"ano","ne")),IF(F1580=F1579,"ano",IF(F1581=F1582,"ano","ne"))),"ano")</f>
        <v>41</v>
      </c>
      <c r="B1580" s="56">
        <v>45292</v>
      </c>
      <c r="C1580" s="57"/>
      <c r="D1580" t="s" s="58">
        <v>2178</v>
      </c>
      <c r="E1580" t="s" s="58">
        <v>2040</v>
      </c>
      <c r="F1580" s="59">
        <v>5034</v>
      </c>
      <c r="G1580" t="s" s="58">
        <v>2175</v>
      </c>
      <c r="H1580" s="60">
        <v>2023</v>
      </c>
      <c r="I1580" t="s" s="58">
        <v>1333</v>
      </c>
      <c r="J1580" t="s" s="72">
        <v>484</v>
      </c>
      <c r="K1580" t="s" s="118">
        <v>1334</v>
      </c>
      <c r="L1580" s="36">
        <v>18.16</v>
      </c>
      <c r="M1580" s="60">
        <f>SUM(O1580:X1580)</f>
        <v>0</v>
      </c>
      <c r="N1580" s="36">
        <f>L1580*M1580</f>
        <v>0</v>
      </c>
      <c r="O1580" s="62"/>
      <c r="P1580" s="62"/>
      <c r="Q1580" s="62"/>
      <c r="R1580" s="62"/>
      <c r="S1580" s="62"/>
      <c r="T1580" s="62"/>
      <c r="U1580" s="62"/>
      <c r="V1580" s="62"/>
      <c r="W1580" s="62"/>
      <c r="X1580" s="62"/>
    </row>
    <row r="1581" s="6" customFormat="1" ht="12.75" customHeight="1">
      <c r="A1581" t="s" s="52">
        <f>IF(E1581=E1582,IF(F1581=F1582,IF(K1581=K1582,"ne",IF(K1582=K1583,"ano","ne")),IF(F1581=F1580,"ano",IF(F1582=F1583,"ano","ne"))),"ano")</f>
        <v>64</v>
      </c>
      <c r="B1581" s="56">
        <v>45292</v>
      </c>
      <c r="C1581" s="57"/>
      <c r="D1581" t="s" s="58">
        <v>2179</v>
      </c>
      <c r="E1581" t="s" s="58">
        <v>2040</v>
      </c>
      <c r="F1581" s="59">
        <v>5034</v>
      </c>
      <c r="G1581" t="s" s="58">
        <v>2175</v>
      </c>
      <c r="H1581" s="60">
        <v>2023</v>
      </c>
      <c r="I1581" t="s" s="58">
        <v>1333</v>
      </c>
      <c r="J1581" t="s" s="72">
        <v>490</v>
      </c>
      <c r="K1581" t="s" s="118">
        <v>1334</v>
      </c>
      <c r="L1581" s="36">
        <v>18.16</v>
      </c>
      <c r="M1581" s="60">
        <f>SUM(O1581:X1581)</f>
        <v>0</v>
      </c>
      <c r="N1581" s="36">
        <f>L1581*M1581</f>
        <v>0</v>
      </c>
      <c r="O1581" s="62"/>
      <c r="P1581" s="62"/>
      <c r="Q1581" s="62"/>
      <c r="R1581" s="62"/>
      <c r="S1581" s="62"/>
      <c r="T1581" s="62"/>
      <c r="U1581" s="62"/>
      <c r="V1581" s="62"/>
      <c r="W1581" s="62"/>
      <c r="X1581" s="62"/>
    </row>
    <row r="1582" s="6" customFormat="1" ht="12.75" customHeight="1">
      <c r="A1582" t="s" s="52">
        <f>IF(E1582=E1583,IF(F1582=F1583,IF(K1582=K1583,"ne",IF(K1583=K1584,"ano","ne")),IF(F1582=F1581,"ano",IF(F1583=F1584,"ano","ne"))),"ano")</f>
        <v>41</v>
      </c>
      <c r="B1582" s="56">
        <v>45292</v>
      </c>
      <c r="C1582" t="s" s="63">
        <v>66</v>
      </c>
      <c r="D1582" t="s" s="58">
        <v>2180</v>
      </c>
      <c r="E1582" t="s" s="58">
        <v>2040</v>
      </c>
      <c r="F1582" s="59">
        <v>5245</v>
      </c>
      <c r="G1582" t="s" s="58">
        <v>2181</v>
      </c>
      <c r="H1582" s="60">
        <v>2024</v>
      </c>
      <c r="I1582" t="s" s="58">
        <v>1437</v>
      </c>
      <c r="J1582" t="s" s="72">
        <v>504</v>
      </c>
      <c r="K1582" t="s" s="118">
        <v>1438</v>
      </c>
      <c r="L1582" s="36">
        <v>15.89</v>
      </c>
      <c r="M1582" s="60">
        <f>SUM(O1582:X1582)</f>
        <v>0</v>
      </c>
      <c r="N1582" s="36">
        <f>L1582*M1582</f>
        <v>0</v>
      </c>
      <c r="O1582" s="62"/>
      <c r="P1582" s="62"/>
      <c r="Q1582" s="62"/>
      <c r="R1582" s="62"/>
      <c r="S1582" s="62"/>
      <c r="T1582" s="62"/>
      <c r="U1582" s="62"/>
      <c r="V1582" s="62"/>
      <c r="W1582" s="62"/>
      <c r="X1582" s="62"/>
    </row>
    <row r="1583" s="6" customFormat="1" ht="12" customHeight="1">
      <c r="A1583" t="s" s="52">
        <f>IF(E1583=E1584,IF(F1583=F1584,IF(K1583=K1584,"ne",IF(K1584=K1585,"ano","ne")),IF(F1583=F1582,"ano",IF(F1584=F1585,"ano","ne"))),"ano")</f>
        <v>41</v>
      </c>
      <c r="B1583" s="56">
        <v>45292</v>
      </c>
      <c r="C1583" t="s" s="63">
        <v>66</v>
      </c>
      <c r="D1583" t="s" s="58">
        <v>2182</v>
      </c>
      <c r="E1583" t="s" s="58">
        <v>2040</v>
      </c>
      <c r="F1583" s="59">
        <v>5245</v>
      </c>
      <c r="G1583" t="s" s="58">
        <v>2181</v>
      </c>
      <c r="H1583" s="60">
        <v>2024</v>
      </c>
      <c r="I1583" t="s" s="58">
        <v>1437</v>
      </c>
      <c r="J1583" t="s" s="72">
        <v>480</v>
      </c>
      <c r="K1583" t="s" s="118">
        <v>1438</v>
      </c>
      <c r="L1583" s="36">
        <v>15.89</v>
      </c>
      <c r="M1583" s="60">
        <f>SUM(O1583:X1583)</f>
        <v>0</v>
      </c>
      <c r="N1583" s="36">
        <f>L1583*M1583</f>
        <v>0</v>
      </c>
      <c r="O1583" s="62"/>
      <c r="P1583" s="62"/>
      <c r="Q1583" s="62"/>
      <c r="R1583" s="62"/>
      <c r="S1583" s="62"/>
      <c r="T1583" s="62"/>
      <c r="U1583" s="62"/>
      <c r="V1583" s="62"/>
      <c r="W1583" s="62"/>
      <c r="X1583" s="62"/>
    </row>
    <row r="1584" s="6" customFormat="1" ht="12" customHeight="1">
      <c r="A1584" t="s" s="52">
        <f>IF(E1584=E1585,IF(F1584=F1585,IF(K1584=K1585,"ne",IF(K1585=K1586,"ano","ne")),IF(F1584=F1583,"ano",IF(F1585=F1586,"ano","ne"))),"ano")</f>
        <v>41</v>
      </c>
      <c r="B1584" s="56">
        <v>45292</v>
      </c>
      <c r="C1584" t="s" s="63">
        <v>66</v>
      </c>
      <c r="D1584" t="s" s="58">
        <v>2183</v>
      </c>
      <c r="E1584" t="s" s="58">
        <v>2040</v>
      </c>
      <c r="F1584" s="59">
        <v>5245</v>
      </c>
      <c r="G1584" t="s" s="58">
        <v>2181</v>
      </c>
      <c r="H1584" s="60">
        <v>2024</v>
      </c>
      <c r="I1584" t="s" s="58">
        <v>1437</v>
      </c>
      <c r="J1584" t="s" s="72">
        <v>482</v>
      </c>
      <c r="K1584" t="s" s="118">
        <v>1438</v>
      </c>
      <c r="L1584" s="36">
        <v>15.89</v>
      </c>
      <c r="M1584" s="60">
        <f>SUM(O1584:X1584)</f>
        <v>0</v>
      </c>
      <c r="N1584" s="36">
        <f>L1584*M1584</f>
        <v>0</v>
      </c>
      <c r="O1584" s="62"/>
      <c r="P1584" s="62"/>
      <c r="Q1584" s="62"/>
      <c r="R1584" s="62"/>
      <c r="S1584" s="62"/>
      <c r="T1584" s="62"/>
      <c r="U1584" s="62"/>
      <c r="V1584" s="62"/>
      <c r="W1584" s="62"/>
      <c r="X1584" s="62"/>
    </row>
    <row r="1585" s="6" customFormat="1" ht="12" customHeight="1">
      <c r="A1585" t="s" s="52">
        <f>IF(E1585=E1586,IF(F1585=F1586,IF(K1585=K1586,"ne",IF(K1586=K1587,"ano","ne")),IF(F1585=F1584,"ano",IF(F1586=F1587,"ano","ne"))),"ano")</f>
        <v>41</v>
      </c>
      <c r="B1585" s="56">
        <v>45292</v>
      </c>
      <c r="C1585" t="s" s="63">
        <v>66</v>
      </c>
      <c r="D1585" t="s" s="58">
        <v>2184</v>
      </c>
      <c r="E1585" t="s" s="58">
        <v>2040</v>
      </c>
      <c r="F1585" s="59">
        <v>5245</v>
      </c>
      <c r="G1585" t="s" s="58">
        <v>2181</v>
      </c>
      <c r="H1585" s="60">
        <v>2024</v>
      </c>
      <c r="I1585" t="s" s="58">
        <v>1437</v>
      </c>
      <c r="J1585" t="s" s="72">
        <v>484</v>
      </c>
      <c r="K1585" t="s" s="118">
        <v>1438</v>
      </c>
      <c r="L1585" s="36">
        <v>15.89</v>
      </c>
      <c r="M1585" s="60">
        <f>SUM(O1585:X1585)</f>
        <v>0</v>
      </c>
      <c r="N1585" s="36">
        <f>L1585*M1585</f>
        <v>0</v>
      </c>
      <c r="O1585" s="62"/>
      <c r="P1585" s="62"/>
      <c r="Q1585" s="62"/>
      <c r="R1585" s="62"/>
      <c r="S1585" s="62"/>
      <c r="T1585" s="62"/>
      <c r="U1585" s="62"/>
      <c r="V1585" s="62"/>
      <c r="W1585" s="62"/>
      <c r="X1585" s="62"/>
    </row>
    <row r="1586" s="6" customFormat="1" ht="12.75" customHeight="1">
      <c r="A1586" t="s" s="52">
        <f>IF(E1586=E1587,IF(F1586=F1587,IF(K1586=K1587,"ne",IF(K1587=K1588,"ano","ne")),IF(F1586=F1585,"ano",IF(F1587=F1588,"ano","ne"))),"ano")</f>
        <v>64</v>
      </c>
      <c r="B1586" s="56">
        <v>45292</v>
      </c>
      <c r="C1586" t="s" s="63">
        <v>66</v>
      </c>
      <c r="D1586" t="s" s="58">
        <v>2185</v>
      </c>
      <c r="E1586" t="s" s="58">
        <v>2040</v>
      </c>
      <c r="F1586" s="59">
        <v>5245</v>
      </c>
      <c r="G1586" t="s" s="58">
        <v>2181</v>
      </c>
      <c r="H1586" s="60">
        <v>2024</v>
      </c>
      <c r="I1586" t="s" s="58">
        <v>1437</v>
      </c>
      <c r="J1586" t="s" s="72">
        <v>490</v>
      </c>
      <c r="K1586" t="s" s="118">
        <v>1438</v>
      </c>
      <c r="L1586" s="36">
        <v>15.89</v>
      </c>
      <c r="M1586" s="60">
        <f>SUM(O1586:X1586)</f>
        <v>0</v>
      </c>
      <c r="N1586" s="36">
        <f>L1586*M1586</f>
        <v>0</v>
      </c>
      <c r="O1586" s="62"/>
      <c r="P1586" s="62"/>
      <c r="Q1586" s="62"/>
      <c r="R1586" s="62"/>
      <c r="S1586" s="62"/>
      <c r="T1586" s="62"/>
      <c r="U1586" s="62"/>
      <c r="V1586" s="62"/>
      <c r="W1586" s="62"/>
      <c r="X1586" s="62"/>
    </row>
    <row r="1587" s="6" customFormat="1" ht="12.75" customHeight="1">
      <c r="A1587" t="s" s="52">
        <f>IF(E1587=E1588,IF(F1587=F1588,IF(K1587=K1588,"ne",IF(K1588=K1589,"ano","ne")),IF(F1587=F1586,"ano",IF(F1588=F1589,"ano","ne"))),"ano")</f>
        <v>41</v>
      </c>
      <c r="B1587" s="56">
        <v>45292</v>
      </c>
      <c r="C1587" t="s" s="63">
        <v>66</v>
      </c>
      <c r="D1587" t="s" s="58">
        <v>2186</v>
      </c>
      <c r="E1587" t="s" s="58">
        <v>2040</v>
      </c>
      <c r="F1587" s="59">
        <v>5246</v>
      </c>
      <c r="G1587" t="s" s="58">
        <v>2187</v>
      </c>
      <c r="H1587" s="60">
        <v>2024</v>
      </c>
      <c r="I1587" t="s" s="58">
        <v>1620</v>
      </c>
      <c r="J1587" t="s" s="72">
        <v>504</v>
      </c>
      <c r="K1587" t="s" s="128">
        <v>1621</v>
      </c>
      <c r="L1587" s="36">
        <v>15.89</v>
      </c>
      <c r="M1587" s="60">
        <f>SUM(O1587:X1587)</f>
        <v>0</v>
      </c>
      <c r="N1587" s="36">
        <f>L1587*M1587</f>
        <v>0</v>
      </c>
      <c r="O1587" s="62"/>
      <c r="P1587" s="62"/>
      <c r="Q1587" s="62"/>
      <c r="R1587" s="62"/>
      <c r="S1587" s="62"/>
      <c r="T1587" s="62"/>
      <c r="U1587" s="62"/>
      <c r="V1587" s="62"/>
      <c r="W1587" s="62"/>
      <c r="X1587" s="62"/>
    </row>
    <row r="1588" s="6" customFormat="1" ht="12" customHeight="1">
      <c r="A1588" t="s" s="52">
        <f>IF(E1588=E1589,IF(F1588=F1589,IF(K1588=K1589,"ne",IF(K1589=K1590,"ano","ne")),IF(F1588=F1587,"ano",IF(F1589=F1590,"ano","ne"))),"ano")</f>
        <v>41</v>
      </c>
      <c r="B1588" s="56">
        <v>45292</v>
      </c>
      <c r="C1588" t="s" s="63">
        <v>66</v>
      </c>
      <c r="D1588" t="s" s="58">
        <v>2188</v>
      </c>
      <c r="E1588" t="s" s="58">
        <v>2040</v>
      </c>
      <c r="F1588" s="59">
        <v>5246</v>
      </c>
      <c r="G1588" t="s" s="58">
        <v>2187</v>
      </c>
      <c r="H1588" s="60">
        <v>2024</v>
      </c>
      <c r="I1588" t="s" s="58">
        <v>1620</v>
      </c>
      <c r="J1588" t="s" s="72">
        <v>480</v>
      </c>
      <c r="K1588" t="s" s="128">
        <v>1621</v>
      </c>
      <c r="L1588" s="36">
        <v>15.89</v>
      </c>
      <c r="M1588" s="60">
        <f>SUM(O1588:X1588)</f>
        <v>0</v>
      </c>
      <c r="N1588" s="36">
        <f>L1588*M1588</f>
        <v>0</v>
      </c>
      <c r="O1588" s="62"/>
      <c r="P1588" s="62"/>
      <c r="Q1588" s="62"/>
      <c r="R1588" s="62"/>
      <c r="S1588" s="62"/>
      <c r="T1588" s="62"/>
      <c r="U1588" s="62"/>
      <c r="V1588" s="62"/>
      <c r="W1588" s="62"/>
      <c r="X1588" s="62"/>
    </row>
    <row r="1589" s="6" customFormat="1" ht="12" customHeight="1">
      <c r="A1589" t="s" s="52">
        <f>IF(E1589=E1590,IF(F1589=F1590,IF(K1589=K1590,"ne",IF(K1590=K1591,"ano","ne")),IF(F1589=F1588,"ano",IF(F1590=F1591,"ano","ne"))),"ano")</f>
        <v>41</v>
      </c>
      <c r="B1589" s="56">
        <v>45292</v>
      </c>
      <c r="C1589" t="s" s="63">
        <v>66</v>
      </c>
      <c r="D1589" t="s" s="58">
        <v>2189</v>
      </c>
      <c r="E1589" t="s" s="58">
        <v>2040</v>
      </c>
      <c r="F1589" s="59">
        <v>5246</v>
      </c>
      <c r="G1589" t="s" s="58">
        <v>2187</v>
      </c>
      <c r="H1589" s="60">
        <v>2024</v>
      </c>
      <c r="I1589" t="s" s="58">
        <v>1620</v>
      </c>
      <c r="J1589" t="s" s="72">
        <v>482</v>
      </c>
      <c r="K1589" t="s" s="128">
        <v>1621</v>
      </c>
      <c r="L1589" s="36">
        <v>15.89</v>
      </c>
      <c r="M1589" s="60">
        <f>SUM(O1589:X1589)</f>
        <v>0</v>
      </c>
      <c r="N1589" s="36">
        <f>L1589*M1589</f>
        <v>0</v>
      </c>
      <c r="O1589" s="62"/>
      <c r="P1589" s="62"/>
      <c r="Q1589" s="62"/>
      <c r="R1589" s="62"/>
      <c r="S1589" s="62"/>
      <c r="T1589" s="62"/>
      <c r="U1589" s="62"/>
      <c r="V1589" s="62"/>
      <c r="W1589" s="62"/>
      <c r="X1589" s="62"/>
    </row>
    <row r="1590" s="6" customFormat="1" ht="12" customHeight="1">
      <c r="A1590" t="s" s="52">
        <f>IF(E1590=E1591,IF(F1590=F1591,IF(K1590=K1591,"ne",IF(K1591=K1592,"ano","ne")),IF(F1590=F1589,"ano",IF(F1591=F1592,"ano","ne"))),"ano")</f>
        <v>41</v>
      </c>
      <c r="B1590" s="56">
        <v>45292</v>
      </c>
      <c r="C1590" t="s" s="63">
        <v>66</v>
      </c>
      <c r="D1590" t="s" s="58">
        <v>2190</v>
      </c>
      <c r="E1590" t="s" s="58">
        <v>2040</v>
      </c>
      <c r="F1590" s="59">
        <v>5246</v>
      </c>
      <c r="G1590" t="s" s="58">
        <v>2187</v>
      </c>
      <c r="H1590" s="60">
        <v>2024</v>
      </c>
      <c r="I1590" t="s" s="58">
        <v>1620</v>
      </c>
      <c r="J1590" t="s" s="72">
        <v>484</v>
      </c>
      <c r="K1590" t="s" s="128">
        <v>1621</v>
      </c>
      <c r="L1590" s="36">
        <v>15.89</v>
      </c>
      <c r="M1590" s="60">
        <f>SUM(O1590:X1590)</f>
        <v>0</v>
      </c>
      <c r="N1590" s="36">
        <f>L1590*M1590</f>
        <v>0</v>
      </c>
      <c r="O1590" s="62"/>
      <c r="P1590" s="62"/>
      <c r="Q1590" s="62"/>
      <c r="R1590" s="62"/>
      <c r="S1590" s="62"/>
      <c r="T1590" s="62"/>
      <c r="U1590" s="62"/>
      <c r="V1590" s="62"/>
      <c r="W1590" s="62"/>
      <c r="X1590" s="62"/>
    </row>
    <row r="1591" s="6" customFormat="1" ht="12.75" customHeight="1">
      <c r="A1591" t="s" s="52">
        <f>IF(E1591=E1592,IF(F1591=F1592,IF(K1591=K1592,"ne",IF(K1592=K1593,"ano","ne")),IF(F1591=F1590,"ano",IF(F1592=F1593,"ano","ne"))),"ano")</f>
        <v>64</v>
      </c>
      <c r="B1591" s="56">
        <v>45292</v>
      </c>
      <c r="C1591" t="s" s="63">
        <v>66</v>
      </c>
      <c r="D1591" t="s" s="58">
        <v>2191</v>
      </c>
      <c r="E1591" t="s" s="58">
        <v>2040</v>
      </c>
      <c r="F1591" s="59">
        <v>5246</v>
      </c>
      <c r="G1591" t="s" s="58">
        <v>2187</v>
      </c>
      <c r="H1591" s="60">
        <v>2024</v>
      </c>
      <c r="I1591" t="s" s="58">
        <v>1620</v>
      </c>
      <c r="J1591" t="s" s="72">
        <v>490</v>
      </c>
      <c r="K1591" t="s" s="128">
        <v>1621</v>
      </c>
      <c r="L1591" s="36">
        <v>15.89</v>
      </c>
      <c r="M1591" s="60">
        <f>SUM(O1591:X1591)</f>
        <v>0</v>
      </c>
      <c r="N1591" s="36">
        <f>L1591*M1591</f>
        <v>0</v>
      </c>
      <c r="O1591" s="62"/>
      <c r="P1591" s="62"/>
      <c r="Q1591" s="62"/>
      <c r="R1591" s="62"/>
      <c r="S1591" s="62"/>
      <c r="T1591" s="62"/>
      <c r="U1591" s="62"/>
      <c r="V1591" s="62"/>
      <c r="W1591" s="62"/>
      <c r="X1591" s="62"/>
    </row>
    <row r="1592" s="6" customFormat="1" ht="12.75" customHeight="1">
      <c r="A1592" t="s" s="52">
        <f>IF(E1592=E1593,IF(F1592=F1593,IF(K1592=K1593,"ne",IF(K1593=K1594,"ano","ne")),IF(F1592=F1591,"ano",IF(F1593=F1594,"ano","ne"))),"ano")</f>
        <v>41</v>
      </c>
      <c r="B1592" s="56">
        <v>45292</v>
      </c>
      <c r="C1592" t="s" s="63">
        <v>66</v>
      </c>
      <c r="D1592" t="s" s="58">
        <v>2192</v>
      </c>
      <c r="E1592" t="s" s="58">
        <v>2040</v>
      </c>
      <c r="F1592" s="59">
        <v>5247</v>
      </c>
      <c r="G1592" t="s" s="58">
        <v>2193</v>
      </c>
      <c r="H1592" s="60">
        <v>2024</v>
      </c>
      <c r="I1592" t="s" s="58">
        <v>1628</v>
      </c>
      <c r="J1592" t="s" s="72">
        <v>504</v>
      </c>
      <c r="K1592" t="s" s="112">
        <v>1629</v>
      </c>
      <c r="L1592" s="36">
        <v>15.89</v>
      </c>
      <c r="M1592" s="60">
        <f>SUM(O1592:X1592)</f>
        <v>0</v>
      </c>
      <c r="N1592" s="36">
        <f>L1592*M1592</f>
        <v>0</v>
      </c>
      <c r="O1592" s="62"/>
      <c r="P1592" s="62"/>
      <c r="Q1592" s="62"/>
      <c r="R1592" s="62"/>
      <c r="S1592" s="62"/>
      <c r="T1592" s="62"/>
      <c r="U1592" s="62"/>
      <c r="V1592" s="62"/>
      <c r="W1592" s="62"/>
      <c r="X1592" s="62"/>
    </row>
    <row r="1593" s="6" customFormat="1" ht="12" customHeight="1">
      <c r="A1593" t="s" s="52">
        <f>IF(E1593=E1594,IF(F1593=F1594,IF(K1593=K1594,"ne",IF(K1594=K1595,"ano","ne")),IF(F1593=F1592,"ano",IF(F1594=F1595,"ano","ne"))),"ano")</f>
        <v>41</v>
      </c>
      <c r="B1593" s="56">
        <v>45292</v>
      </c>
      <c r="C1593" t="s" s="63">
        <v>66</v>
      </c>
      <c r="D1593" t="s" s="58">
        <v>2194</v>
      </c>
      <c r="E1593" t="s" s="58">
        <v>2040</v>
      </c>
      <c r="F1593" s="59">
        <v>5247</v>
      </c>
      <c r="G1593" t="s" s="58">
        <v>2193</v>
      </c>
      <c r="H1593" s="60">
        <v>2024</v>
      </c>
      <c r="I1593" t="s" s="58">
        <v>1628</v>
      </c>
      <c r="J1593" t="s" s="72">
        <v>480</v>
      </c>
      <c r="K1593" t="s" s="112">
        <v>1629</v>
      </c>
      <c r="L1593" s="36">
        <v>15.89</v>
      </c>
      <c r="M1593" s="60">
        <f>SUM(O1593:X1593)</f>
        <v>0</v>
      </c>
      <c r="N1593" s="36">
        <f>L1593*M1593</f>
        <v>0</v>
      </c>
      <c r="O1593" s="62"/>
      <c r="P1593" s="62"/>
      <c r="Q1593" s="62"/>
      <c r="R1593" s="62"/>
      <c r="S1593" s="62"/>
      <c r="T1593" s="62"/>
      <c r="U1593" s="62"/>
      <c r="V1593" s="62"/>
      <c r="W1593" s="62"/>
      <c r="X1593" s="62"/>
    </row>
    <row r="1594" s="6" customFormat="1" ht="12" customHeight="1">
      <c r="A1594" t="s" s="52">
        <f>IF(E1594=E1595,IF(F1594=F1595,IF(K1594=K1595,"ne",IF(K1595=K1596,"ano","ne")),IF(F1594=F1593,"ano",IF(F1595=F1596,"ano","ne"))),"ano")</f>
        <v>41</v>
      </c>
      <c r="B1594" s="56">
        <v>45292</v>
      </c>
      <c r="C1594" t="s" s="63">
        <v>66</v>
      </c>
      <c r="D1594" t="s" s="58">
        <v>2195</v>
      </c>
      <c r="E1594" t="s" s="58">
        <v>2040</v>
      </c>
      <c r="F1594" s="59">
        <v>5247</v>
      </c>
      <c r="G1594" t="s" s="58">
        <v>2193</v>
      </c>
      <c r="H1594" s="60">
        <v>2024</v>
      </c>
      <c r="I1594" t="s" s="58">
        <v>1628</v>
      </c>
      <c r="J1594" t="s" s="72">
        <v>482</v>
      </c>
      <c r="K1594" t="s" s="112">
        <v>1629</v>
      </c>
      <c r="L1594" s="36">
        <v>15.89</v>
      </c>
      <c r="M1594" s="60">
        <f>SUM(O1594:X1594)</f>
        <v>0</v>
      </c>
      <c r="N1594" s="36">
        <f>L1594*M1594</f>
        <v>0</v>
      </c>
      <c r="O1594" s="62"/>
      <c r="P1594" s="62"/>
      <c r="Q1594" s="62"/>
      <c r="R1594" s="62"/>
      <c r="S1594" s="62"/>
      <c r="T1594" s="62"/>
      <c r="U1594" s="62"/>
      <c r="V1594" s="62"/>
      <c r="W1594" s="62"/>
      <c r="X1594" s="62"/>
    </row>
    <row r="1595" s="6" customFormat="1" ht="12" customHeight="1">
      <c r="A1595" t="s" s="52">
        <f>IF(E1595=E1596,IF(F1595=F1596,IF(K1595=K1596,"ne",IF(K1596=K1597,"ano","ne")),IF(F1595=F1594,"ano",IF(F1596=F1597,"ano","ne"))),"ano")</f>
        <v>41</v>
      </c>
      <c r="B1595" s="56">
        <v>45292</v>
      </c>
      <c r="C1595" t="s" s="63">
        <v>66</v>
      </c>
      <c r="D1595" t="s" s="58">
        <v>2196</v>
      </c>
      <c r="E1595" t="s" s="58">
        <v>2040</v>
      </c>
      <c r="F1595" s="59">
        <v>5247</v>
      </c>
      <c r="G1595" t="s" s="58">
        <v>2193</v>
      </c>
      <c r="H1595" s="60">
        <v>2024</v>
      </c>
      <c r="I1595" t="s" s="58">
        <v>1628</v>
      </c>
      <c r="J1595" t="s" s="72">
        <v>484</v>
      </c>
      <c r="K1595" t="s" s="112">
        <v>1629</v>
      </c>
      <c r="L1595" s="36">
        <v>15.89</v>
      </c>
      <c r="M1595" s="60">
        <f>SUM(O1595:X1595)</f>
        <v>0</v>
      </c>
      <c r="N1595" s="36">
        <f>L1595*M1595</f>
        <v>0</v>
      </c>
      <c r="O1595" s="62"/>
      <c r="P1595" s="62"/>
      <c r="Q1595" s="62"/>
      <c r="R1595" s="62"/>
      <c r="S1595" s="62"/>
      <c r="T1595" s="62"/>
      <c r="U1595" s="62"/>
      <c r="V1595" s="62"/>
      <c r="W1595" s="62"/>
      <c r="X1595" s="62"/>
    </row>
    <row r="1596" s="6" customFormat="1" ht="12.75" customHeight="1">
      <c r="A1596" t="s" s="52">
        <f>IF(E1596=E1597,IF(F1596=F1597,IF(K1596=K1597,"ne",IF(K1597=K1598,"ano","ne")),IF(F1596=F1595,"ano",IF(F1597=F1598,"ano","ne"))),"ano")</f>
        <v>64</v>
      </c>
      <c r="B1596" s="56">
        <v>45292</v>
      </c>
      <c r="C1596" t="s" s="63">
        <v>66</v>
      </c>
      <c r="D1596" t="s" s="58">
        <v>2197</v>
      </c>
      <c r="E1596" t="s" s="58">
        <v>2040</v>
      </c>
      <c r="F1596" s="59">
        <v>5247</v>
      </c>
      <c r="G1596" t="s" s="58">
        <v>2193</v>
      </c>
      <c r="H1596" s="60">
        <v>2024</v>
      </c>
      <c r="I1596" t="s" s="58">
        <v>1628</v>
      </c>
      <c r="J1596" t="s" s="72">
        <v>490</v>
      </c>
      <c r="K1596" t="s" s="112">
        <v>1629</v>
      </c>
      <c r="L1596" s="36">
        <v>15.89</v>
      </c>
      <c r="M1596" s="60">
        <f>SUM(O1596:X1596)</f>
        <v>0</v>
      </c>
      <c r="N1596" s="36">
        <f>L1596*M1596</f>
        <v>0</v>
      </c>
      <c r="O1596" s="62"/>
      <c r="P1596" s="62"/>
      <c r="Q1596" s="62"/>
      <c r="R1596" s="62"/>
      <c r="S1596" s="62"/>
      <c r="T1596" s="62"/>
      <c r="U1596" s="62"/>
      <c r="V1596" s="62"/>
      <c r="W1596" s="62"/>
      <c r="X1596" s="62"/>
    </row>
    <row r="1597" s="6" customFormat="1" ht="12.75" customHeight="1">
      <c r="A1597" t="s" s="52">
        <f>IF(E1597=E1598,IF(F1597=F1598,IF(K1597=K1598,"ne",IF(K1598=K1599,"ano","ne")),IF(F1597=F1596,"ano",IF(F1598=F1599,"ano","ne"))),"ano")</f>
        <v>41</v>
      </c>
      <c r="B1597" s="56">
        <v>45292</v>
      </c>
      <c r="C1597" t="s" s="63">
        <v>66</v>
      </c>
      <c r="D1597" t="s" s="58">
        <v>2198</v>
      </c>
      <c r="E1597" t="s" s="58">
        <v>2040</v>
      </c>
      <c r="F1597" s="59">
        <v>5248</v>
      </c>
      <c r="G1597" t="s" s="58">
        <v>2199</v>
      </c>
      <c r="H1597" s="60">
        <v>2024</v>
      </c>
      <c r="I1597" t="s" s="58">
        <v>1522</v>
      </c>
      <c r="J1597" t="s" s="72">
        <v>504</v>
      </c>
      <c r="K1597" t="s" s="125">
        <v>1523</v>
      </c>
      <c r="L1597" s="36">
        <v>15.89</v>
      </c>
      <c r="M1597" s="60">
        <f>SUM(O1597:X1597)</f>
        <v>0</v>
      </c>
      <c r="N1597" s="36">
        <f>L1597*M1597</f>
        <v>0</v>
      </c>
      <c r="O1597" s="62"/>
      <c r="P1597" s="62"/>
      <c r="Q1597" s="62"/>
      <c r="R1597" s="62"/>
      <c r="S1597" s="62"/>
      <c r="T1597" s="62"/>
      <c r="U1597" s="62"/>
      <c r="V1597" s="62"/>
      <c r="W1597" s="62"/>
      <c r="X1597" s="62"/>
    </row>
    <row r="1598" s="6" customFormat="1" ht="12" customHeight="1">
      <c r="A1598" t="s" s="52">
        <f>IF(E1598=E1599,IF(F1598=F1599,IF(K1598=K1599,"ne",IF(K1599=K1600,"ano","ne")),IF(F1598=F1597,"ano",IF(F1599=F1600,"ano","ne"))),"ano")</f>
        <v>41</v>
      </c>
      <c r="B1598" s="56">
        <v>45292</v>
      </c>
      <c r="C1598" t="s" s="63">
        <v>66</v>
      </c>
      <c r="D1598" t="s" s="58">
        <v>2200</v>
      </c>
      <c r="E1598" t="s" s="58">
        <v>2040</v>
      </c>
      <c r="F1598" s="59">
        <v>5248</v>
      </c>
      <c r="G1598" t="s" s="58">
        <v>2199</v>
      </c>
      <c r="H1598" s="60">
        <v>2024</v>
      </c>
      <c r="I1598" t="s" s="58">
        <v>1522</v>
      </c>
      <c r="J1598" t="s" s="72">
        <v>480</v>
      </c>
      <c r="K1598" t="s" s="125">
        <v>1523</v>
      </c>
      <c r="L1598" s="36">
        <v>15.89</v>
      </c>
      <c r="M1598" s="60">
        <f>SUM(O1598:X1598)</f>
        <v>0</v>
      </c>
      <c r="N1598" s="36">
        <f>L1598*M1598</f>
        <v>0</v>
      </c>
      <c r="O1598" s="62"/>
      <c r="P1598" s="62"/>
      <c r="Q1598" s="62"/>
      <c r="R1598" s="62"/>
      <c r="S1598" s="62"/>
      <c r="T1598" s="62"/>
      <c r="U1598" s="62"/>
      <c r="V1598" s="62"/>
      <c r="W1598" s="62"/>
      <c r="X1598" s="62"/>
    </row>
    <row r="1599" s="6" customFormat="1" ht="12" customHeight="1">
      <c r="A1599" t="s" s="52">
        <f>IF(E1599=E1600,IF(F1599=F1600,IF(K1599=K1600,"ne",IF(K1600=K1601,"ano","ne")),IF(F1599=F1598,"ano",IF(F1600=F1601,"ano","ne"))),"ano")</f>
        <v>41</v>
      </c>
      <c r="B1599" s="56">
        <v>45292</v>
      </c>
      <c r="C1599" t="s" s="63">
        <v>66</v>
      </c>
      <c r="D1599" t="s" s="58">
        <v>2201</v>
      </c>
      <c r="E1599" t="s" s="58">
        <v>2040</v>
      </c>
      <c r="F1599" s="59">
        <v>5248</v>
      </c>
      <c r="G1599" t="s" s="58">
        <v>2199</v>
      </c>
      <c r="H1599" s="60">
        <v>2024</v>
      </c>
      <c r="I1599" t="s" s="58">
        <v>1522</v>
      </c>
      <c r="J1599" t="s" s="72">
        <v>482</v>
      </c>
      <c r="K1599" t="s" s="125">
        <v>1523</v>
      </c>
      <c r="L1599" s="36">
        <v>15.89</v>
      </c>
      <c r="M1599" s="60">
        <f>SUM(O1599:X1599)</f>
        <v>0</v>
      </c>
      <c r="N1599" s="36">
        <f>L1599*M1599</f>
        <v>0</v>
      </c>
      <c r="O1599" s="62"/>
      <c r="P1599" s="62"/>
      <c r="Q1599" s="62"/>
      <c r="R1599" s="62"/>
      <c r="S1599" s="62"/>
      <c r="T1599" s="62"/>
      <c r="U1599" s="62"/>
      <c r="V1599" s="62"/>
      <c r="W1599" s="62"/>
      <c r="X1599" s="62"/>
    </row>
    <row r="1600" s="6" customFormat="1" ht="12" customHeight="1">
      <c r="A1600" t="s" s="52">
        <f>IF(E1600=E1601,IF(F1600=F1601,IF(K1600=K1601,"ne",IF(K1601=K1602,"ano","ne")),IF(F1600=F1599,"ano",IF(F1601=F1602,"ano","ne"))),"ano")</f>
        <v>41</v>
      </c>
      <c r="B1600" s="56">
        <v>45292</v>
      </c>
      <c r="C1600" t="s" s="63">
        <v>66</v>
      </c>
      <c r="D1600" t="s" s="58">
        <v>2202</v>
      </c>
      <c r="E1600" t="s" s="58">
        <v>2040</v>
      </c>
      <c r="F1600" s="59">
        <v>5248</v>
      </c>
      <c r="G1600" t="s" s="58">
        <v>2199</v>
      </c>
      <c r="H1600" s="60">
        <v>2024</v>
      </c>
      <c r="I1600" t="s" s="58">
        <v>1522</v>
      </c>
      <c r="J1600" t="s" s="72">
        <v>484</v>
      </c>
      <c r="K1600" t="s" s="125">
        <v>1523</v>
      </c>
      <c r="L1600" s="36">
        <v>15.89</v>
      </c>
      <c r="M1600" s="60">
        <f>SUM(O1600:X1600)</f>
        <v>0</v>
      </c>
      <c r="N1600" s="36">
        <f>L1600*M1600</f>
        <v>0</v>
      </c>
      <c r="O1600" s="62"/>
      <c r="P1600" s="62"/>
      <c r="Q1600" s="62"/>
      <c r="R1600" s="62"/>
      <c r="S1600" s="62"/>
      <c r="T1600" s="62"/>
      <c r="U1600" s="62"/>
      <c r="V1600" s="62"/>
      <c r="W1600" s="62"/>
      <c r="X1600" s="62"/>
    </row>
    <row r="1601" s="6" customFormat="1" ht="12.75" customHeight="1">
      <c r="A1601" t="s" s="52">
        <f>IF(E1601=E1602,IF(F1601=F1602,IF(K1601=K1602,"ne",IF(K1602=K1603,"ano","ne")),IF(F1601=F1600,"ano",IF(F1602=F1603,"ano","ne"))),"ano")</f>
        <v>64</v>
      </c>
      <c r="B1601" s="56">
        <v>45292</v>
      </c>
      <c r="C1601" t="s" s="63">
        <v>66</v>
      </c>
      <c r="D1601" t="s" s="58">
        <v>2203</v>
      </c>
      <c r="E1601" t="s" s="58">
        <v>2040</v>
      </c>
      <c r="F1601" s="59">
        <v>5248</v>
      </c>
      <c r="G1601" t="s" s="58">
        <v>2199</v>
      </c>
      <c r="H1601" s="60">
        <v>2024</v>
      </c>
      <c r="I1601" t="s" s="58">
        <v>1522</v>
      </c>
      <c r="J1601" t="s" s="72">
        <v>490</v>
      </c>
      <c r="K1601" t="s" s="125">
        <v>1523</v>
      </c>
      <c r="L1601" s="36">
        <v>15.89</v>
      </c>
      <c r="M1601" s="60">
        <f>SUM(O1601:X1601)</f>
        <v>0</v>
      </c>
      <c r="N1601" s="36">
        <f>L1601*M1601</f>
        <v>0</v>
      </c>
      <c r="O1601" s="62"/>
      <c r="P1601" s="62"/>
      <c r="Q1601" s="62"/>
      <c r="R1601" s="62"/>
      <c r="S1601" s="62"/>
      <c r="T1601" s="62"/>
      <c r="U1601" s="62"/>
      <c r="V1601" s="62"/>
      <c r="W1601" s="62"/>
      <c r="X1601" s="62"/>
    </row>
    <row r="1602" s="6" customFormat="1" ht="12.75" customHeight="1">
      <c r="A1602" t="s" s="52">
        <f>IF(E1602=E1603,IF(F1602=F1603,IF(K1602=K1603,"ne",IF(K1603=K1604,"ano","ne")),IF(F1602=F1601,"ano",IF(F1603=F1604,"ano","ne"))),"ano")</f>
        <v>41</v>
      </c>
      <c r="B1602" s="56">
        <v>45292</v>
      </c>
      <c r="C1602" t="s" s="63">
        <v>66</v>
      </c>
      <c r="D1602" t="s" s="58">
        <v>2204</v>
      </c>
      <c r="E1602" t="s" s="58">
        <v>2040</v>
      </c>
      <c r="F1602" s="59">
        <v>5249</v>
      </c>
      <c r="G1602" t="s" s="58">
        <v>2205</v>
      </c>
      <c r="H1602" s="60">
        <v>2024</v>
      </c>
      <c r="I1602" t="s" s="58">
        <v>1914</v>
      </c>
      <c r="J1602" t="s" s="72">
        <v>504</v>
      </c>
      <c r="K1602" t="s" s="102">
        <v>1915</v>
      </c>
      <c r="L1602" s="36">
        <v>15.89</v>
      </c>
      <c r="M1602" s="60">
        <f>SUM(O1602:X1602)</f>
        <v>0</v>
      </c>
      <c r="N1602" s="36">
        <f>L1602*M1602</f>
        <v>0</v>
      </c>
      <c r="O1602" s="62"/>
      <c r="P1602" s="62"/>
      <c r="Q1602" s="62"/>
      <c r="R1602" s="62"/>
      <c r="S1602" s="62"/>
      <c r="T1602" s="62"/>
      <c r="U1602" s="62"/>
      <c r="V1602" s="62"/>
      <c r="W1602" s="62"/>
      <c r="X1602" s="62"/>
    </row>
    <row r="1603" s="6" customFormat="1" ht="12" customHeight="1">
      <c r="A1603" t="s" s="52">
        <f>IF(E1603=E1604,IF(F1603=F1604,IF(K1603=K1604,"ne",IF(K1604=K1605,"ano","ne")),IF(F1603=F1602,"ano",IF(F1604=F1605,"ano","ne"))),"ano")</f>
        <v>41</v>
      </c>
      <c r="B1603" s="56">
        <v>45292</v>
      </c>
      <c r="C1603" t="s" s="63">
        <v>66</v>
      </c>
      <c r="D1603" t="s" s="58">
        <v>2206</v>
      </c>
      <c r="E1603" t="s" s="58">
        <v>2040</v>
      </c>
      <c r="F1603" s="59">
        <v>5249</v>
      </c>
      <c r="G1603" t="s" s="58">
        <v>2205</v>
      </c>
      <c r="H1603" s="60">
        <v>2024</v>
      </c>
      <c r="I1603" t="s" s="58">
        <v>1914</v>
      </c>
      <c r="J1603" t="s" s="72">
        <v>480</v>
      </c>
      <c r="K1603" t="s" s="102">
        <v>1915</v>
      </c>
      <c r="L1603" s="36">
        <v>15.89</v>
      </c>
      <c r="M1603" s="60">
        <f>SUM(O1603:X1603)</f>
        <v>0</v>
      </c>
      <c r="N1603" s="36">
        <f>L1603*M1603</f>
        <v>0</v>
      </c>
      <c r="O1603" s="62"/>
      <c r="P1603" s="62"/>
      <c r="Q1603" s="62"/>
      <c r="R1603" s="62"/>
      <c r="S1603" s="62"/>
      <c r="T1603" s="62"/>
      <c r="U1603" s="62"/>
      <c r="V1603" s="62"/>
      <c r="W1603" s="62"/>
      <c r="X1603" s="62"/>
    </row>
    <row r="1604" s="6" customFormat="1" ht="12" customHeight="1">
      <c r="A1604" t="s" s="52">
        <f>IF(E1604=E1605,IF(F1604=F1605,IF(K1604=K1605,"ne",IF(K1605=K1606,"ano","ne")),IF(F1604=F1603,"ano",IF(F1605=F1606,"ano","ne"))),"ano")</f>
        <v>41</v>
      </c>
      <c r="B1604" s="56">
        <v>45292</v>
      </c>
      <c r="C1604" t="s" s="63">
        <v>66</v>
      </c>
      <c r="D1604" t="s" s="58">
        <v>2207</v>
      </c>
      <c r="E1604" t="s" s="58">
        <v>2040</v>
      </c>
      <c r="F1604" s="59">
        <v>5249</v>
      </c>
      <c r="G1604" t="s" s="58">
        <v>2205</v>
      </c>
      <c r="H1604" s="60">
        <v>2024</v>
      </c>
      <c r="I1604" t="s" s="58">
        <v>1914</v>
      </c>
      <c r="J1604" t="s" s="72">
        <v>482</v>
      </c>
      <c r="K1604" t="s" s="102">
        <v>1915</v>
      </c>
      <c r="L1604" s="36">
        <v>15.89</v>
      </c>
      <c r="M1604" s="60">
        <f>SUM(O1604:X1604)</f>
        <v>0</v>
      </c>
      <c r="N1604" s="36">
        <f>L1604*M1604</f>
        <v>0</v>
      </c>
      <c r="O1604" s="62"/>
      <c r="P1604" s="62"/>
      <c r="Q1604" s="62"/>
      <c r="R1604" s="62"/>
      <c r="S1604" s="62"/>
      <c r="T1604" s="62"/>
      <c r="U1604" s="62"/>
      <c r="V1604" s="62"/>
      <c r="W1604" s="62"/>
      <c r="X1604" s="62"/>
    </row>
    <row r="1605" s="6" customFormat="1" ht="12" customHeight="1">
      <c r="A1605" t="s" s="52">
        <f>IF(E1605=E1606,IF(F1605=F1606,IF(K1605=K1606,"ne",IF(K1606=K1607,"ano","ne")),IF(F1605=F1604,"ano",IF(F1606=F1607,"ano","ne"))),"ano")</f>
        <v>41</v>
      </c>
      <c r="B1605" s="56">
        <v>45292</v>
      </c>
      <c r="C1605" t="s" s="63">
        <v>66</v>
      </c>
      <c r="D1605" t="s" s="58">
        <v>2208</v>
      </c>
      <c r="E1605" t="s" s="58">
        <v>2040</v>
      </c>
      <c r="F1605" s="59">
        <v>5249</v>
      </c>
      <c r="G1605" t="s" s="58">
        <v>2205</v>
      </c>
      <c r="H1605" s="60">
        <v>2024</v>
      </c>
      <c r="I1605" t="s" s="58">
        <v>1914</v>
      </c>
      <c r="J1605" t="s" s="72">
        <v>484</v>
      </c>
      <c r="K1605" t="s" s="102">
        <v>1915</v>
      </c>
      <c r="L1605" s="36">
        <v>15.89</v>
      </c>
      <c r="M1605" s="60">
        <f>SUM(O1605:X1605)</f>
        <v>0</v>
      </c>
      <c r="N1605" s="36">
        <f>L1605*M1605</f>
        <v>0</v>
      </c>
      <c r="O1605" s="62"/>
      <c r="P1605" s="62"/>
      <c r="Q1605" s="62"/>
      <c r="R1605" s="62"/>
      <c r="S1605" s="62"/>
      <c r="T1605" s="62"/>
      <c r="U1605" s="62"/>
      <c r="V1605" s="62"/>
      <c r="W1605" s="62"/>
      <c r="X1605" s="62"/>
    </row>
    <row r="1606" s="6" customFormat="1" ht="12.75" customHeight="1">
      <c r="A1606" t="s" s="52">
        <f>IF(E1606=E1607,IF(F1606=F1607,IF(K1606=K1607,"ne",IF(K1607=K1608,"ano","ne")),IF(F1606=F1605,"ano",IF(F1607=F1608,"ano","ne"))),"ano")</f>
        <v>64</v>
      </c>
      <c r="B1606" s="56">
        <v>45292</v>
      </c>
      <c r="C1606" t="s" s="63">
        <v>66</v>
      </c>
      <c r="D1606" t="s" s="58">
        <v>2209</v>
      </c>
      <c r="E1606" t="s" s="58">
        <v>2040</v>
      </c>
      <c r="F1606" s="59">
        <v>5249</v>
      </c>
      <c r="G1606" t="s" s="58">
        <v>2205</v>
      </c>
      <c r="H1606" s="60">
        <v>2024</v>
      </c>
      <c r="I1606" t="s" s="58">
        <v>1914</v>
      </c>
      <c r="J1606" t="s" s="72">
        <v>490</v>
      </c>
      <c r="K1606" t="s" s="102">
        <v>1915</v>
      </c>
      <c r="L1606" s="36">
        <v>15.89</v>
      </c>
      <c r="M1606" s="60">
        <f>SUM(O1606:X1606)</f>
        <v>0</v>
      </c>
      <c r="N1606" s="36">
        <f>L1606*M1606</f>
        <v>0</v>
      </c>
      <c r="O1606" s="62"/>
      <c r="P1606" s="62"/>
      <c r="Q1606" s="62"/>
      <c r="R1606" s="62"/>
      <c r="S1606" s="62"/>
      <c r="T1606" s="62"/>
      <c r="U1606" s="62"/>
      <c r="V1606" s="62"/>
      <c r="W1606" s="62"/>
      <c r="X1606" s="62"/>
    </row>
    <row r="1607" s="6" customFormat="1" ht="12.75" customHeight="1">
      <c r="A1607" t="s" s="52">
        <f>IF(E1607=E1608,IF(F1607=F1608,IF(K1607=K1608,"ne",IF(K1608=K1609,"ano","ne")),IF(F1607=F1606,"ano",IF(F1608=F1609,"ano","ne"))),"ano")</f>
        <v>41</v>
      </c>
      <c r="B1607" s="56">
        <v>45292</v>
      </c>
      <c r="C1607" s="57"/>
      <c r="D1607" t="s" s="58">
        <v>2210</v>
      </c>
      <c r="E1607" t="s" s="58">
        <v>2040</v>
      </c>
      <c r="F1607" s="59">
        <v>4729</v>
      </c>
      <c r="G1607" t="s" s="58">
        <v>2211</v>
      </c>
      <c r="H1607" s="60">
        <v>2022</v>
      </c>
      <c r="I1607" t="s" s="58">
        <v>1355</v>
      </c>
      <c r="J1607" t="s" s="72">
        <v>504</v>
      </c>
      <c r="K1607" t="s" s="124">
        <v>1356</v>
      </c>
      <c r="L1607" s="36">
        <v>13.61</v>
      </c>
      <c r="M1607" s="60">
        <f>SUM(O1607:X1607)</f>
        <v>0</v>
      </c>
      <c r="N1607" s="36">
        <f>L1607*M1607</f>
        <v>0</v>
      </c>
      <c r="O1607" s="62"/>
      <c r="P1607" s="62"/>
      <c r="Q1607" s="62"/>
      <c r="R1607" s="62"/>
      <c r="S1607" s="62"/>
      <c r="T1607" s="62"/>
      <c r="U1607" s="62"/>
      <c r="V1607" s="62"/>
      <c r="W1607" s="62"/>
      <c r="X1607" s="62"/>
    </row>
    <row r="1608" s="6" customFormat="1" ht="12" customHeight="1">
      <c r="A1608" t="s" s="52">
        <f>IF(E1608=E1609,IF(F1608=F1609,IF(K1608=K1609,"ne",IF(K1609=K1610,"ano","ne")),IF(F1608=F1607,"ano",IF(F1609=F1610,"ano","ne"))),"ano")</f>
        <v>41</v>
      </c>
      <c r="B1608" s="56">
        <v>45292</v>
      </c>
      <c r="C1608" s="57"/>
      <c r="D1608" t="s" s="58">
        <v>2212</v>
      </c>
      <c r="E1608" t="s" s="58">
        <v>2040</v>
      </c>
      <c r="F1608" s="59">
        <v>4729</v>
      </c>
      <c r="G1608" t="s" s="58">
        <v>2211</v>
      </c>
      <c r="H1608" s="60">
        <v>2022</v>
      </c>
      <c r="I1608" t="s" s="58">
        <v>1355</v>
      </c>
      <c r="J1608" t="s" s="72">
        <v>480</v>
      </c>
      <c r="K1608" t="s" s="124">
        <v>1356</v>
      </c>
      <c r="L1608" s="36">
        <v>13.61</v>
      </c>
      <c r="M1608" s="60">
        <f>SUM(O1608:X1608)</f>
        <v>0</v>
      </c>
      <c r="N1608" s="36">
        <f>L1608*M1608</f>
        <v>0</v>
      </c>
      <c r="O1608" s="62"/>
      <c r="P1608" s="62"/>
      <c r="Q1608" s="62"/>
      <c r="R1608" s="62"/>
      <c r="S1608" s="62"/>
      <c r="T1608" s="62"/>
      <c r="U1608" s="62"/>
      <c r="V1608" s="62"/>
      <c r="W1608" s="62"/>
      <c r="X1608" s="62"/>
    </row>
    <row r="1609" s="6" customFormat="1" ht="12" customHeight="1">
      <c r="A1609" t="s" s="52">
        <f>IF(E1609=E1610,IF(F1609=F1610,IF(K1609=K1610,"ne",IF(K1610=K1611,"ano","ne")),IF(F1609=F1608,"ano",IF(F1610=F1611,"ano","ne"))),"ano")</f>
        <v>41</v>
      </c>
      <c r="B1609" s="56">
        <v>45292</v>
      </c>
      <c r="C1609" s="57"/>
      <c r="D1609" t="s" s="58">
        <v>2213</v>
      </c>
      <c r="E1609" t="s" s="58">
        <v>2040</v>
      </c>
      <c r="F1609" s="59">
        <v>4729</v>
      </c>
      <c r="G1609" t="s" s="58">
        <v>2211</v>
      </c>
      <c r="H1609" s="60">
        <v>2022</v>
      </c>
      <c r="I1609" t="s" s="58">
        <v>1355</v>
      </c>
      <c r="J1609" t="s" s="72">
        <v>482</v>
      </c>
      <c r="K1609" t="s" s="124">
        <v>1356</v>
      </c>
      <c r="L1609" s="36">
        <v>13.61</v>
      </c>
      <c r="M1609" s="60">
        <f>SUM(O1609:X1609)</f>
        <v>0</v>
      </c>
      <c r="N1609" s="36">
        <f>L1609*M1609</f>
        <v>0</v>
      </c>
      <c r="O1609" s="62"/>
      <c r="P1609" s="62"/>
      <c r="Q1609" s="62"/>
      <c r="R1609" s="62"/>
      <c r="S1609" s="62"/>
      <c r="T1609" s="62"/>
      <c r="U1609" s="62"/>
      <c r="V1609" s="62"/>
      <c r="W1609" s="62"/>
      <c r="X1609" s="62"/>
    </row>
    <row r="1610" s="6" customFormat="1" ht="12" customHeight="1">
      <c r="A1610" t="s" s="52">
        <f>IF(E1610=E1611,IF(F1610=F1611,IF(K1610=K1611,"ne",IF(K1611=K1612,"ano","ne")),IF(F1610=F1609,"ano",IF(F1611=F1612,"ano","ne"))),"ano")</f>
        <v>41</v>
      </c>
      <c r="B1610" s="56">
        <v>45292</v>
      </c>
      <c r="C1610" s="57"/>
      <c r="D1610" t="s" s="58">
        <v>2214</v>
      </c>
      <c r="E1610" t="s" s="58">
        <v>2040</v>
      </c>
      <c r="F1610" s="59">
        <v>4729</v>
      </c>
      <c r="G1610" t="s" s="58">
        <v>2211</v>
      </c>
      <c r="H1610" s="60">
        <v>2022</v>
      </c>
      <c r="I1610" t="s" s="58">
        <v>1355</v>
      </c>
      <c r="J1610" t="s" s="72">
        <v>484</v>
      </c>
      <c r="K1610" t="s" s="124">
        <v>1356</v>
      </c>
      <c r="L1610" s="36">
        <v>13.61</v>
      </c>
      <c r="M1610" s="60">
        <f>SUM(O1610:X1610)</f>
        <v>0</v>
      </c>
      <c r="N1610" s="36">
        <f>L1610*M1610</f>
        <v>0</v>
      </c>
      <c r="O1610" s="62"/>
      <c r="P1610" s="62"/>
      <c r="Q1610" s="62"/>
      <c r="R1610" s="62"/>
      <c r="S1610" s="62"/>
      <c r="T1610" s="62"/>
      <c r="U1610" s="62"/>
      <c r="V1610" s="62"/>
      <c r="W1610" s="62"/>
      <c r="X1610" s="62"/>
    </row>
    <row r="1611" s="6" customFormat="1" ht="12.75" customHeight="1">
      <c r="A1611" t="s" s="52">
        <f>IF(E1611=E1612,IF(F1611=F1612,IF(K1611=K1612,"ne",IF(K1612=K1613,"ano","ne")),IF(F1611=F1610,"ano",IF(F1612=F1613,"ano","ne"))),"ano")</f>
        <v>64</v>
      </c>
      <c r="B1611" s="56">
        <v>45292</v>
      </c>
      <c r="C1611" s="57"/>
      <c r="D1611" t="s" s="58">
        <v>2215</v>
      </c>
      <c r="E1611" t="s" s="58">
        <v>2040</v>
      </c>
      <c r="F1611" s="59">
        <v>4729</v>
      </c>
      <c r="G1611" t="s" s="58">
        <v>2211</v>
      </c>
      <c r="H1611" s="60">
        <v>2022</v>
      </c>
      <c r="I1611" t="s" s="58">
        <v>1355</v>
      </c>
      <c r="J1611" t="s" s="72">
        <v>490</v>
      </c>
      <c r="K1611" t="s" s="124">
        <v>1356</v>
      </c>
      <c r="L1611" s="36">
        <v>13.61</v>
      </c>
      <c r="M1611" s="60">
        <f>SUM(O1611:X1611)</f>
        <v>0</v>
      </c>
      <c r="N1611" s="36">
        <f>L1611*M1611</f>
        <v>0</v>
      </c>
      <c r="O1611" s="62"/>
      <c r="P1611" s="62"/>
      <c r="Q1611" s="62"/>
      <c r="R1611" s="62"/>
      <c r="S1611" s="62"/>
      <c r="T1611" s="62"/>
      <c r="U1611" s="62"/>
      <c r="V1611" s="62"/>
      <c r="W1611" s="62"/>
      <c r="X1611" s="62"/>
    </row>
    <row r="1612" s="6" customFormat="1" ht="12.75" customHeight="1">
      <c r="A1612" t="s" s="52">
        <f>IF(E1612=E1613,IF(F1612=F1613,IF(K1612=K1613,"ne",IF(K1613=K1614,"ano","ne")),IF(F1612=F1611,"ano",IF(F1613=F1614,"ano","ne"))),"ano")</f>
        <v>41</v>
      </c>
      <c r="B1612" s="56">
        <v>45292</v>
      </c>
      <c r="C1612" t="s" s="63">
        <v>66</v>
      </c>
      <c r="D1612" t="s" s="58">
        <v>2216</v>
      </c>
      <c r="E1612" t="s" s="58">
        <v>2217</v>
      </c>
      <c r="F1612" s="59">
        <v>5143</v>
      </c>
      <c r="G1612" t="s" s="58">
        <v>2218</v>
      </c>
      <c r="H1612" s="60">
        <v>2024</v>
      </c>
      <c r="I1612" t="s" s="58">
        <v>2219</v>
      </c>
      <c r="J1612" t="s" s="72">
        <v>504</v>
      </c>
      <c r="K1612" t="s" s="135">
        <v>2220</v>
      </c>
      <c r="L1612" s="36">
        <v>40.89</v>
      </c>
      <c r="M1612" s="60">
        <f>SUM(O1612:X1612)</f>
        <v>0</v>
      </c>
      <c r="N1612" s="36">
        <f>L1612*M1612</f>
        <v>0</v>
      </c>
      <c r="O1612" s="62"/>
      <c r="P1612" s="62"/>
      <c r="Q1612" s="62"/>
      <c r="R1612" s="62"/>
      <c r="S1612" s="62"/>
      <c r="T1612" s="62"/>
      <c r="U1612" s="62"/>
      <c r="V1612" s="62"/>
      <c r="W1612" s="62"/>
      <c r="X1612" s="62"/>
    </row>
    <row r="1613" s="6" customFormat="1" ht="12" customHeight="1">
      <c r="A1613" t="s" s="52">
        <f>IF(E1613=E1614,IF(F1613=F1614,IF(K1613=K1614,"ne",IF(K1614=K1615,"ano","ne")),IF(F1613=F1612,"ano",IF(F1614=F1615,"ano","ne"))),"ano")</f>
        <v>41</v>
      </c>
      <c r="B1613" s="56">
        <v>45292</v>
      </c>
      <c r="C1613" t="s" s="63">
        <v>66</v>
      </c>
      <c r="D1613" t="s" s="58">
        <v>2221</v>
      </c>
      <c r="E1613" t="s" s="58">
        <v>2217</v>
      </c>
      <c r="F1613" s="59">
        <v>5143</v>
      </c>
      <c r="G1613" t="s" s="58">
        <v>2218</v>
      </c>
      <c r="H1613" s="60">
        <v>2024</v>
      </c>
      <c r="I1613" t="s" s="58">
        <v>2219</v>
      </c>
      <c r="J1613" t="s" s="72">
        <v>480</v>
      </c>
      <c r="K1613" t="s" s="135">
        <v>2220</v>
      </c>
      <c r="L1613" s="36">
        <v>40.89</v>
      </c>
      <c r="M1613" s="60">
        <f>SUM(O1613:X1613)</f>
        <v>0</v>
      </c>
      <c r="N1613" s="36">
        <f>L1613*M1613</f>
        <v>0</v>
      </c>
      <c r="O1613" s="62"/>
      <c r="P1613" s="62"/>
      <c r="Q1613" s="62"/>
      <c r="R1613" s="62"/>
      <c r="S1613" s="62"/>
      <c r="T1613" s="62"/>
      <c r="U1613" s="62"/>
      <c r="V1613" s="62"/>
      <c r="W1613" s="62"/>
      <c r="X1613" s="62"/>
    </row>
    <row r="1614" s="6" customFormat="1" ht="12" customHeight="1">
      <c r="A1614" t="s" s="52">
        <f>IF(E1614=E1615,IF(F1614=F1615,IF(K1614=K1615,"ne",IF(K1615=K1616,"ano","ne")),IF(F1614=F1613,"ano",IF(F1615=F1616,"ano","ne"))),"ano")</f>
        <v>41</v>
      </c>
      <c r="B1614" s="56">
        <v>45292</v>
      </c>
      <c r="C1614" t="s" s="63">
        <v>66</v>
      </c>
      <c r="D1614" t="s" s="58">
        <v>2222</v>
      </c>
      <c r="E1614" t="s" s="58">
        <v>2217</v>
      </c>
      <c r="F1614" s="59">
        <v>5143</v>
      </c>
      <c r="G1614" t="s" s="58">
        <v>2218</v>
      </c>
      <c r="H1614" s="60">
        <v>2024</v>
      </c>
      <c r="I1614" t="s" s="58">
        <v>2219</v>
      </c>
      <c r="J1614" t="s" s="72">
        <v>482</v>
      </c>
      <c r="K1614" t="s" s="135">
        <v>2220</v>
      </c>
      <c r="L1614" s="36">
        <v>40.89</v>
      </c>
      <c r="M1614" s="60">
        <f>SUM(O1614:X1614)</f>
        <v>0</v>
      </c>
      <c r="N1614" s="36">
        <f>L1614*M1614</f>
        <v>0</v>
      </c>
      <c r="O1614" s="62"/>
      <c r="P1614" s="62"/>
      <c r="Q1614" s="62"/>
      <c r="R1614" s="62"/>
      <c r="S1614" s="62"/>
      <c r="T1614" s="62"/>
      <c r="U1614" s="62"/>
      <c r="V1614" s="62"/>
      <c r="W1614" s="62"/>
      <c r="X1614" s="62"/>
    </row>
    <row r="1615" s="6" customFormat="1" ht="12" customHeight="1">
      <c r="A1615" t="s" s="52">
        <f>IF(E1615=E1616,IF(F1615=F1616,IF(K1615=K1616,"ne",IF(K1616=K1617,"ano","ne")),IF(F1615=F1614,"ano",IF(F1616=F1617,"ano","ne"))),"ano")</f>
        <v>41</v>
      </c>
      <c r="B1615" s="56">
        <v>45292</v>
      </c>
      <c r="C1615" t="s" s="63">
        <v>66</v>
      </c>
      <c r="D1615" t="s" s="58">
        <v>2223</v>
      </c>
      <c r="E1615" t="s" s="58">
        <v>2217</v>
      </c>
      <c r="F1615" s="59">
        <v>5143</v>
      </c>
      <c r="G1615" t="s" s="58">
        <v>2218</v>
      </c>
      <c r="H1615" s="60">
        <v>2024</v>
      </c>
      <c r="I1615" t="s" s="58">
        <v>2219</v>
      </c>
      <c r="J1615" t="s" s="72">
        <v>484</v>
      </c>
      <c r="K1615" t="s" s="135">
        <v>2220</v>
      </c>
      <c r="L1615" s="36">
        <v>40.89</v>
      </c>
      <c r="M1615" s="60">
        <f>SUM(O1615:X1615)</f>
        <v>0</v>
      </c>
      <c r="N1615" s="36">
        <f>L1615*M1615</f>
        <v>0</v>
      </c>
      <c r="O1615" s="62"/>
      <c r="P1615" s="62"/>
      <c r="Q1615" s="62"/>
      <c r="R1615" s="62"/>
      <c r="S1615" s="62"/>
      <c r="T1615" s="62"/>
      <c r="U1615" s="62"/>
      <c r="V1615" s="62"/>
      <c r="W1615" s="62"/>
      <c r="X1615" s="62"/>
    </row>
    <row r="1616" s="6" customFormat="1" ht="12.75" customHeight="1">
      <c r="A1616" t="s" s="52">
        <f>IF(E1616=E1617,IF(F1616=F1617,IF(K1616=K1617,"ne",IF(K1617=K1618,"ano","ne")),IF(F1616=F1615,"ano",IF(F1617=F1618,"ano","ne"))),"ano")</f>
        <v>64</v>
      </c>
      <c r="B1616" s="56">
        <v>45292</v>
      </c>
      <c r="C1616" t="s" s="63">
        <v>66</v>
      </c>
      <c r="D1616" t="s" s="58">
        <v>2224</v>
      </c>
      <c r="E1616" t="s" s="58">
        <v>2217</v>
      </c>
      <c r="F1616" s="59">
        <v>5143</v>
      </c>
      <c r="G1616" t="s" s="58">
        <v>2218</v>
      </c>
      <c r="H1616" s="60">
        <v>2024</v>
      </c>
      <c r="I1616" t="s" s="58">
        <v>2219</v>
      </c>
      <c r="J1616" t="s" s="72">
        <v>490</v>
      </c>
      <c r="K1616" t="s" s="135">
        <v>2220</v>
      </c>
      <c r="L1616" s="36">
        <v>40.89</v>
      </c>
      <c r="M1616" s="60">
        <f>SUM(O1616:X1616)</f>
        <v>0</v>
      </c>
      <c r="N1616" s="36">
        <f>L1616*M1616</f>
        <v>0</v>
      </c>
      <c r="O1616" s="62"/>
      <c r="P1616" s="62"/>
      <c r="Q1616" s="62"/>
      <c r="R1616" s="62"/>
      <c r="S1616" s="62"/>
      <c r="T1616" s="62"/>
      <c r="U1616" s="62"/>
      <c r="V1616" s="62"/>
      <c r="W1616" s="62"/>
      <c r="X1616" s="62"/>
    </row>
    <row r="1617" s="6" customFormat="1" ht="12.75" customHeight="1">
      <c r="A1617" t="s" s="52">
        <f>IF(E1617=E1618,IF(F1617=F1618,IF(K1617=K1618,"ne",IF(K1618=K1619,"ano","ne")),IF(F1617=F1616,"ano",IF(F1618=F1619,"ano","ne"))),"ano")</f>
        <v>41</v>
      </c>
      <c r="B1617" s="56">
        <v>45292</v>
      </c>
      <c r="C1617" t="s" s="63">
        <v>66</v>
      </c>
      <c r="D1617" t="s" s="58">
        <v>2225</v>
      </c>
      <c r="E1617" t="s" s="58">
        <v>2217</v>
      </c>
      <c r="F1617" s="59">
        <v>5143</v>
      </c>
      <c r="G1617" t="s" s="58">
        <v>2218</v>
      </c>
      <c r="H1617" s="60">
        <v>2024</v>
      </c>
      <c r="I1617" t="s" s="58">
        <v>2226</v>
      </c>
      <c r="J1617" t="s" s="72">
        <v>504</v>
      </c>
      <c r="K1617" t="s" s="136">
        <v>2227</v>
      </c>
      <c r="L1617" s="36">
        <v>40.89</v>
      </c>
      <c r="M1617" s="60">
        <f>SUM(O1617:X1617)</f>
        <v>0</v>
      </c>
      <c r="N1617" s="36">
        <f>L1617*M1617</f>
        <v>0</v>
      </c>
      <c r="O1617" s="62"/>
      <c r="P1617" s="62"/>
      <c r="Q1617" s="62"/>
      <c r="R1617" s="62"/>
      <c r="S1617" s="62"/>
      <c r="T1617" s="62"/>
      <c r="U1617" s="62"/>
      <c r="V1617" s="62"/>
      <c r="W1617" s="62"/>
      <c r="X1617" s="62"/>
    </row>
    <row r="1618" s="6" customFormat="1" ht="12" customHeight="1">
      <c r="A1618" t="s" s="52">
        <f>IF(E1618=E1619,IF(F1618=F1619,IF(K1618=K1619,"ne",IF(K1619=K1620,"ano","ne")),IF(F1618=F1617,"ano",IF(F1619=F1620,"ano","ne"))),"ano")</f>
        <v>41</v>
      </c>
      <c r="B1618" s="56">
        <v>45292</v>
      </c>
      <c r="C1618" t="s" s="63">
        <v>66</v>
      </c>
      <c r="D1618" t="s" s="58">
        <v>2228</v>
      </c>
      <c r="E1618" t="s" s="58">
        <v>2217</v>
      </c>
      <c r="F1618" s="59">
        <v>5143</v>
      </c>
      <c r="G1618" t="s" s="58">
        <v>2218</v>
      </c>
      <c r="H1618" s="60">
        <v>2024</v>
      </c>
      <c r="I1618" t="s" s="58">
        <v>2226</v>
      </c>
      <c r="J1618" t="s" s="72">
        <v>480</v>
      </c>
      <c r="K1618" t="s" s="136">
        <v>2227</v>
      </c>
      <c r="L1618" s="36">
        <v>40.89</v>
      </c>
      <c r="M1618" s="60">
        <f>SUM(O1618:X1618)</f>
        <v>0</v>
      </c>
      <c r="N1618" s="36">
        <f>L1618*M1618</f>
        <v>0</v>
      </c>
      <c r="O1618" s="62"/>
      <c r="P1618" s="62"/>
      <c r="Q1618" s="62"/>
      <c r="R1618" s="62"/>
      <c r="S1618" s="62"/>
      <c r="T1618" s="62"/>
      <c r="U1618" s="62"/>
      <c r="V1618" s="62"/>
      <c r="W1618" s="62"/>
      <c r="X1618" s="62"/>
    </row>
    <row r="1619" s="6" customFormat="1" ht="12" customHeight="1">
      <c r="A1619" t="s" s="52">
        <f>IF(E1619=E1620,IF(F1619=F1620,IF(K1619=K1620,"ne",IF(K1620=K1621,"ano","ne")),IF(F1619=F1618,"ano",IF(F1620=F1621,"ano","ne"))),"ano")</f>
        <v>41</v>
      </c>
      <c r="B1619" s="56">
        <v>45292</v>
      </c>
      <c r="C1619" t="s" s="63">
        <v>66</v>
      </c>
      <c r="D1619" t="s" s="58">
        <v>2229</v>
      </c>
      <c r="E1619" t="s" s="58">
        <v>2217</v>
      </c>
      <c r="F1619" s="59">
        <v>5143</v>
      </c>
      <c r="G1619" t="s" s="58">
        <v>2218</v>
      </c>
      <c r="H1619" s="60">
        <v>2024</v>
      </c>
      <c r="I1619" t="s" s="58">
        <v>2226</v>
      </c>
      <c r="J1619" t="s" s="72">
        <v>482</v>
      </c>
      <c r="K1619" t="s" s="136">
        <v>2227</v>
      </c>
      <c r="L1619" s="36">
        <v>40.89</v>
      </c>
      <c r="M1619" s="60">
        <f>SUM(O1619:X1619)</f>
        <v>0</v>
      </c>
      <c r="N1619" s="36">
        <f>L1619*M1619</f>
        <v>0</v>
      </c>
      <c r="O1619" s="62"/>
      <c r="P1619" s="62"/>
      <c r="Q1619" s="62"/>
      <c r="R1619" s="62"/>
      <c r="S1619" s="62"/>
      <c r="T1619" s="62"/>
      <c r="U1619" s="62"/>
      <c r="V1619" s="62"/>
      <c r="W1619" s="62"/>
      <c r="X1619" s="62"/>
    </row>
    <row r="1620" s="6" customFormat="1" ht="12" customHeight="1">
      <c r="A1620" t="s" s="52">
        <f>IF(E1620=E1621,IF(F1620=F1621,IF(K1620=K1621,"ne",IF(K1621=K1622,"ano","ne")),IF(F1620=F1619,"ano",IF(F1621=F1622,"ano","ne"))),"ano")</f>
        <v>41</v>
      </c>
      <c r="B1620" s="56">
        <v>45292</v>
      </c>
      <c r="C1620" t="s" s="63">
        <v>66</v>
      </c>
      <c r="D1620" t="s" s="58">
        <v>2230</v>
      </c>
      <c r="E1620" t="s" s="58">
        <v>2217</v>
      </c>
      <c r="F1620" s="59">
        <v>5143</v>
      </c>
      <c r="G1620" t="s" s="58">
        <v>2218</v>
      </c>
      <c r="H1620" s="60">
        <v>2024</v>
      </c>
      <c r="I1620" t="s" s="58">
        <v>2226</v>
      </c>
      <c r="J1620" t="s" s="72">
        <v>484</v>
      </c>
      <c r="K1620" t="s" s="136">
        <v>2227</v>
      </c>
      <c r="L1620" s="36">
        <v>40.89</v>
      </c>
      <c r="M1620" s="60">
        <f>SUM(O1620:X1620)</f>
        <v>0</v>
      </c>
      <c r="N1620" s="36">
        <f>L1620*M1620</f>
        <v>0</v>
      </c>
      <c r="O1620" s="62"/>
      <c r="P1620" s="62"/>
      <c r="Q1620" s="62"/>
      <c r="R1620" s="62"/>
      <c r="S1620" s="62"/>
      <c r="T1620" s="62"/>
      <c r="U1620" s="62"/>
      <c r="V1620" s="62"/>
      <c r="W1620" s="62"/>
      <c r="X1620" s="62"/>
    </row>
    <row r="1621" s="6" customFormat="1" ht="12.75" customHeight="1">
      <c r="A1621" t="s" s="52">
        <f>IF(E1621=E1622,IF(F1621=F1622,IF(K1621=K1622,"ne",IF(K1622=K1623,"ano","ne")),IF(F1621=F1620,"ano",IF(F1622=F1623,"ano","ne"))),"ano")</f>
        <v>64</v>
      </c>
      <c r="B1621" s="56">
        <v>45292</v>
      </c>
      <c r="C1621" t="s" s="63">
        <v>66</v>
      </c>
      <c r="D1621" t="s" s="58">
        <v>2231</v>
      </c>
      <c r="E1621" t="s" s="58">
        <v>2217</v>
      </c>
      <c r="F1621" s="59">
        <v>5143</v>
      </c>
      <c r="G1621" t="s" s="58">
        <v>2218</v>
      </c>
      <c r="H1621" s="60">
        <v>2024</v>
      </c>
      <c r="I1621" t="s" s="58">
        <v>2226</v>
      </c>
      <c r="J1621" t="s" s="72">
        <v>490</v>
      </c>
      <c r="K1621" t="s" s="136">
        <v>2227</v>
      </c>
      <c r="L1621" s="36">
        <v>40.89</v>
      </c>
      <c r="M1621" s="60">
        <f>SUM(O1621:X1621)</f>
        <v>0</v>
      </c>
      <c r="N1621" s="36">
        <f>L1621*M1621</f>
        <v>0</v>
      </c>
      <c r="O1621" s="62"/>
      <c r="P1621" s="62"/>
      <c r="Q1621" s="62"/>
      <c r="R1621" s="62"/>
      <c r="S1621" s="62"/>
      <c r="T1621" s="62"/>
      <c r="U1621" s="62"/>
      <c r="V1621" s="62"/>
      <c r="W1621" s="62"/>
      <c r="X1621" s="62"/>
    </row>
    <row r="1622" s="6" customFormat="1" ht="12.75" customHeight="1">
      <c r="A1622" t="s" s="52">
        <f>IF(E1622=E1623,IF(F1622=F1623,IF(K1622=K1623,"ne",IF(K1623=K1624,"ano","ne")),IF(F1622=F1621,"ano",IF(F1623=F1624,"ano","ne"))),"ano")</f>
        <v>41</v>
      </c>
      <c r="B1622" s="56">
        <v>45292</v>
      </c>
      <c r="C1622" t="s" s="63">
        <v>66</v>
      </c>
      <c r="D1622" t="s" s="58">
        <v>2232</v>
      </c>
      <c r="E1622" t="s" s="58">
        <v>2217</v>
      </c>
      <c r="F1622" s="59">
        <v>5144</v>
      </c>
      <c r="G1622" t="s" s="58">
        <v>2233</v>
      </c>
      <c r="H1622" s="60">
        <v>2024</v>
      </c>
      <c r="I1622" t="s" s="58">
        <v>2219</v>
      </c>
      <c r="J1622" t="s" s="72">
        <v>504</v>
      </c>
      <c r="K1622" t="s" s="135">
        <v>2220</v>
      </c>
      <c r="L1622" s="36">
        <v>45.43</v>
      </c>
      <c r="M1622" s="60">
        <f>SUM(O1622:X1622)</f>
        <v>0</v>
      </c>
      <c r="N1622" s="36">
        <f>L1622*M1622</f>
        <v>0</v>
      </c>
      <c r="O1622" s="62"/>
      <c r="P1622" s="62"/>
      <c r="Q1622" s="62"/>
      <c r="R1622" s="62"/>
      <c r="S1622" s="62"/>
      <c r="T1622" s="62"/>
      <c r="U1622" s="62"/>
      <c r="V1622" s="62"/>
      <c r="W1622" s="62"/>
      <c r="X1622" s="62"/>
    </row>
    <row r="1623" s="6" customFormat="1" ht="12" customHeight="1">
      <c r="A1623" t="s" s="52">
        <f>IF(E1623=E1624,IF(F1623=F1624,IF(K1623=K1624,"ne",IF(K1624=K1625,"ano","ne")),IF(F1623=F1622,"ano",IF(F1624=F1625,"ano","ne"))),"ano")</f>
        <v>41</v>
      </c>
      <c r="B1623" s="56">
        <v>45292</v>
      </c>
      <c r="C1623" t="s" s="63">
        <v>66</v>
      </c>
      <c r="D1623" t="s" s="58">
        <v>2234</v>
      </c>
      <c r="E1623" t="s" s="58">
        <v>2217</v>
      </c>
      <c r="F1623" s="59">
        <v>5144</v>
      </c>
      <c r="G1623" t="s" s="58">
        <v>2233</v>
      </c>
      <c r="H1623" s="60">
        <v>2024</v>
      </c>
      <c r="I1623" t="s" s="58">
        <v>2219</v>
      </c>
      <c r="J1623" t="s" s="72">
        <v>480</v>
      </c>
      <c r="K1623" t="s" s="135">
        <v>2220</v>
      </c>
      <c r="L1623" s="36">
        <v>45.43</v>
      </c>
      <c r="M1623" s="60">
        <f>SUM(O1623:X1623)</f>
        <v>0</v>
      </c>
      <c r="N1623" s="36">
        <f>L1623*M1623</f>
        <v>0</v>
      </c>
      <c r="O1623" s="62"/>
      <c r="P1623" s="62"/>
      <c r="Q1623" s="62"/>
      <c r="R1623" s="62"/>
      <c r="S1623" s="62"/>
      <c r="T1623" s="62"/>
      <c r="U1623" s="62"/>
      <c r="V1623" s="62"/>
      <c r="W1623" s="62"/>
      <c r="X1623" s="62"/>
    </row>
    <row r="1624" s="6" customFormat="1" ht="12" customHeight="1">
      <c r="A1624" t="s" s="52">
        <f>IF(E1624=E1625,IF(F1624=F1625,IF(K1624=K1625,"ne",IF(K1625=K1626,"ano","ne")),IF(F1624=F1623,"ano",IF(F1625=F1626,"ano","ne"))),"ano")</f>
        <v>41</v>
      </c>
      <c r="B1624" s="56">
        <v>45292</v>
      </c>
      <c r="C1624" t="s" s="63">
        <v>66</v>
      </c>
      <c r="D1624" t="s" s="58">
        <v>2235</v>
      </c>
      <c r="E1624" t="s" s="58">
        <v>2217</v>
      </c>
      <c r="F1624" s="59">
        <v>5144</v>
      </c>
      <c r="G1624" t="s" s="58">
        <v>2233</v>
      </c>
      <c r="H1624" s="60">
        <v>2024</v>
      </c>
      <c r="I1624" t="s" s="58">
        <v>2219</v>
      </c>
      <c r="J1624" t="s" s="72">
        <v>482</v>
      </c>
      <c r="K1624" t="s" s="135">
        <v>2220</v>
      </c>
      <c r="L1624" s="36">
        <v>45.43</v>
      </c>
      <c r="M1624" s="60">
        <f>SUM(O1624:X1624)</f>
        <v>0</v>
      </c>
      <c r="N1624" s="36">
        <f>L1624*M1624</f>
        <v>0</v>
      </c>
      <c r="O1624" s="62"/>
      <c r="P1624" s="62"/>
      <c r="Q1624" s="62"/>
      <c r="R1624" s="62"/>
      <c r="S1624" s="62"/>
      <c r="T1624" s="62"/>
      <c r="U1624" s="62"/>
      <c r="V1624" s="62"/>
      <c r="W1624" s="62"/>
      <c r="X1624" s="62"/>
    </row>
    <row r="1625" s="6" customFormat="1" ht="12" customHeight="1">
      <c r="A1625" t="s" s="52">
        <f>IF(E1625=E1626,IF(F1625=F1626,IF(K1625=K1626,"ne",IF(K1626=K1627,"ano","ne")),IF(F1625=F1624,"ano",IF(F1626=F1627,"ano","ne"))),"ano")</f>
        <v>41</v>
      </c>
      <c r="B1625" s="56">
        <v>45292</v>
      </c>
      <c r="C1625" t="s" s="63">
        <v>66</v>
      </c>
      <c r="D1625" t="s" s="58">
        <v>2236</v>
      </c>
      <c r="E1625" t="s" s="58">
        <v>2217</v>
      </c>
      <c r="F1625" s="59">
        <v>5144</v>
      </c>
      <c r="G1625" t="s" s="58">
        <v>2233</v>
      </c>
      <c r="H1625" s="60">
        <v>2024</v>
      </c>
      <c r="I1625" t="s" s="58">
        <v>2219</v>
      </c>
      <c r="J1625" t="s" s="72">
        <v>484</v>
      </c>
      <c r="K1625" t="s" s="135">
        <v>2220</v>
      </c>
      <c r="L1625" s="36">
        <v>45.43</v>
      </c>
      <c r="M1625" s="60">
        <f>SUM(O1625:X1625)</f>
        <v>0</v>
      </c>
      <c r="N1625" s="36">
        <f>L1625*M1625</f>
        <v>0</v>
      </c>
      <c r="O1625" s="62"/>
      <c r="P1625" s="62"/>
      <c r="Q1625" s="62"/>
      <c r="R1625" s="62"/>
      <c r="S1625" s="62"/>
      <c r="T1625" s="62"/>
      <c r="U1625" s="62"/>
      <c r="V1625" s="62"/>
      <c r="W1625" s="62"/>
      <c r="X1625" s="62"/>
    </row>
    <row r="1626" s="6" customFormat="1" ht="12.75" customHeight="1">
      <c r="A1626" t="s" s="52">
        <f>IF(E1626=E1627,IF(F1626=F1627,IF(K1626=K1627,"ne",IF(K1627=K1628,"ano","ne")),IF(F1626=F1625,"ano",IF(F1627=F1628,"ano","ne"))),"ano")</f>
        <v>64</v>
      </c>
      <c r="B1626" s="56">
        <v>45292</v>
      </c>
      <c r="C1626" t="s" s="63">
        <v>66</v>
      </c>
      <c r="D1626" t="s" s="58">
        <v>2237</v>
      </c>
      <c r="E1626" t="s" s="58">
        <v>2217</v>
      </c>
      <c r="F1626" s="59">
        <v>5144</v>
      </c>
      <c r="G1626" t="s" s="58">
        <v>2233</v>
      </c>
      <c r="H1626" s="60">
        <v>2024</v>
      </c>
      <c r="I1626" t="s" s="58">
        <v>2219</v>
      </c>
      <c r="J1626" t="s" s="72">
        <v>490</v>
      </c>
      <c r="K1626" t="s" s="135">
        <v>2220</v>
      </c>
      <c r="L1626" s="36">
        <v>45.43</v>
      </c>
      <c r="M1626" s="60">
        <f>SUM(O1626:X1626)</f>
        <v>0</v>
      </c>
      <c r="N1626" s="36">
        <f>L1626*M1626</f>
        <v>0</v>
      </c>
      <c r="O1626" s="62"/>
      <c r="P1626" s="62"/>
      <c r="Q1626" s="62"/>
      <c r="R1626" s="62"/>
      <c r="S1626" s="62"/>
      <c r="T1626" s="62"/>
      <c r="U1626" s="62"/>
      <c r="V1626" s="62"/>
      <c r="W1626" s="62"/>
      <c r="X1626" s="62"/>
    </row>
    <row r="1627" s="6" customFormat="1" ht="12.75" customHeight="1">
      <c r="A1627" t="s" s="52">
        <f>IF(E1627=E1628,IF(F1627=F1628,IF(K1627=K1628,"ne",IF(K1628=K1629,"ano","ne")),IF(F1627=F1626,"ano",IF(F1628=F1629,"ano","ne"))),"ano")</f>
        <v>41</v>
      </c>
      <c r="B1627" s="56">
        <v>45292</v>
      </c>
      <c r="C1627" t="s" s="63">
        <v>66</v>
      </c>
      <c r="D1627" t="s" s="58">
        <v>2238</v>
      </c>
      <c r="E1627" t="s" s="58">
        <v>2217</v>
      </c>
      <c r="F1627" s="59">
        <v>5144</v>
      </c>
      <c r="G1627" t="s" s="58">
        <v>2233</v>
      </c>
      <c r="H1627" s="60">
        <v>2024</v>
      </c>
      <c r="I1627" t="s" s="58">
        <v>2226</v>
      </c>
      <c r="J1627" t="s" s="72">
        <v>504</v>
      </c>
      <c r="K1627" t="s" s="136">
        <v>2227</v>
      </c>
      <c r="L1627" s="36">
        <v>45.43</v>
      </c>
      <c r="M1627" s="60">
        <f>SUM(O1627:X1627)</f>
        <v>0</v>
      </c>
      <c r="N1627" s="36">
        <f>L1627*M1627</f>
        <v>0</v>
      </c>
      <c r="O1627" s="62"/>
      <c r="P1627" s="62"/>
      <c r="Q1627" s="62"/>
      <c r="R1627" s="62"/>
      <c r="S1627" s="62"/>
      <c r="T1627" s="62"/>
      <c r="U1627" s="62"/>
      <c r="V1627" s="62"/>
      <c r="W1627" s="62"/>
      <c r="X1627" s="62"/>
    </row>
    <row r="1628" s="6" customFormat="1" ht="12" customHeight="1">
      <c r="A1628" t="s" s="52">
        <f>IF(E1628=E1629,IF(F1628=F1629,IF(K1628=K1629,"ne",IF(K1629=K1630,"ano","ne")),IF(F1628=F1627,"ano",IF(F1629=F1630,"ano","ne"))),"ano")</f>
        <v>41</v>
      </c>
      <c r="B1628" s="56">
        <v>45292</v>
      </c>
      <c r="C1628" t="s" s="63">
        <v>66</v>
      </c>
      <c r="D1628" t="s" s="58">
        <v>2239</v>
      </c>
      <c r="E1628" t="s" s="58">
        <v>2217</v>
      </c>
      <c r="F1628" s="59">
        <v>5144</v>
      </c>
      <c r="G1628" t="s" s="58">
        <v>2233</v>
      </c>
      <c r="H1628" s="60">
        <v>2024</v>
      </c>
      <c r="I1628" t="s" s="58">
        <v>2226</v>
      </c>
      <c r="J1628" t="s" s="72">
        <v>480</v>
      </c>
      <c r="K1628" t="s" s="136">
        <v>2227</v>
      </c>
      <c r="L1628" s="36">
        <v>45.43</v>
      </c>
      <c r="M1628" s="60">
        <f>SUM(O1628:X1628)</f>
        <v>0</v>
      </c>
      <c r="N1628" s="36">
        <f>L1628*M1628</f>
        <v>0</v>
      </c>
      <c r="O1628" s="62"/>
      <c r="P1628" s="62"/>
      <c r="Q1628" s="62"/>
      <c r="R1628" s="62"/>
      <c r="S1628" s="62"/>
      <c r="T1628" s="62"/>
      <c r="U1628" s="62"/>
      <c r="V1628" s="62"/>
      <c r="W1628" s="62"/>
      <c r="X1628" s="62"/>
    </row>
    <row r="1629" s="6" customFormat="1" ht="12" customHeight="1">
      <c r="A1629" t="s" s="52">
        <f>IF(E1629=E1630,IF(F1629=F1630,IF(K1629=K1630,"ne",IF(K1630=K1631,"ano","ne")),IF(F1629=F1628,"ano",IF(F1630=F1631,"ano","ne"))),"ano")</f>
        <v>41</v>
      </c>
      <c r="B1629" s="56">
        <v>45292</v>
      </c>
      <c r="C1629" t="s" s="63">
        <v>66</v>
      </c>
      <c r="D1629" t="s" s="58">
        <v>2240</v>
      </c>
      <c r="E1629" t="s" s="58">
        <v>2217</v>
      </c>
      <c r="F1629" s="59">
        <v>5144</v>
      </c>
      <c r="G1629" t="s" s="58">
        <v>2233</v>
      </c>
      <c r="H1629" s="60">
        <v>2024</v>
      </c>
      <c r="I1629" t="s" s="58">
        <v>2226</v>
      </c>
      <c r="J1629" t="s" s="72">
        <v>482</v>
      </c>
      <c r="K1629" t="s" s="136">
        <v>2227</v>
      </c>
      <c r="L1629" s="36">
        <v>45.43</v>
      </c>
      <c r="M1629" s="60">
        <f>SUM(O1629:X1629)</f>
        <v>0</v>
      </c>
      <c r="N1629" s="36">
        <f>L1629*M1629</f>
        <v>0</v>
      </c>
      <c r="O1629" s="62"/>
      <c r="P1629" s="62"/>
      <c r="Q1629" s="62"/>
      <c r="R1629" s="62"/>
      <c r="S1629" s="62"/>
      <c r="T1629" s="62"/>
      <c r="U1629" s="62"/>
      <c r="V1629" s="62"/>
      <c r="W1629" s="62"/>
      <c r="X1629" s="62"/>
    </row>
    <row r="1630" s="6" customFormat="1" ht="12" customHeight="1">
      <c r="A1630" t="s" s="52">
        <f>IF(E1630=E1631,IF(F1630=F1631,IF(K1630=K1631,"ne",IF(K1631=K1632,"ano","ne")),IF(F1630=F1629,"ano",IF(F1631=F1632,"ano","ne"))),"ano")</f>
        <v>41</v>
      </c>
      <c r="B1630" s="56">
        <v>45292</v>
      </c>
      <c r="C1630" t="s" s="63">
        <v>66</v>
      </c>
      <c r="D1630" t="s" s="58">
        <v>2241</v>
      </c>
      <c r="E1630" t="s" s="58">
        <v>2217</v>
      </c>
      <c r="F1630" s="59">
        <v>5144</v>
      </c>
      <c r="G1630" t="s" s="58">
        <v>2233</v>
      </c>
      <c r="H1630" s="60">
        <v>2024</v>
      </c>
      <c r="I1630" t="s" s="58">
        <v>2226</v>
      </c>
      <c r="J1630" t="s" s="72">
        <v>484</v>
      </c>
      <c r="K1630" t="s" s="136">
        <v>2227</v>
      </c>
      <c r="L1630" s="36">
        <v>45.43</v>
      </c>
      <c r="M1630" s="60">
        <f>SUM(O1630:X1630)</f>
        <v>0</v>
      </c>
      <c r="N1630" s="36">
        <f>L1630*M1630</f>
        <v>0</v>
      </c>
      <c r="O1630" s="62"/>
      <c r="P1630" s="62"/>
      <c r="Q1630" s="62"/>
      <c r="R1630" s="62"/>
      <c r="S1630" s="62"/>
      <c r="T1630" s="62"/>
      <c r="U1630" s="62"/>
      <c r="V1630" s="62"/>
      <c r="W1630" s="62"/>
      <c r="X1630" s="62"/>
    </row>
    <row r="1631" s="6" customFormat="1" ht="12.75" customHeight="1">
      <c r="A1631" t="s" s="52">
        <f>IF(E1631=E1632,IF(F1631=F1632,IF(K1631=K1632,"ne",IF(K1632=K1633,"ano","ne")),IF(F1631=F1630,"ano",IF(F1632=F1633,"ano","ne"))),"ano")</f>
        <v>64</v>
      </c>
      <c r="B1631" s="56">
        <v>45292</v>
      </c>
      <c r="C1631" t="s" s="63">
        <v>66</v>
      </c>
      <c r="D1631" t="s" s="58">
        <v>2242</v>
      </c>
      <c r="E1631" t="s" s="58">
        <v>2217</v>
      </c>
      <c r="F1631" s="59">
        <v>5144</v>
      </c>
      <c r="G1631" t="s" s="58">
        <v>2233</v>
      </c>
      <c r="H1631" s="60">
        <v>2024</v>
      </c>
      <c r="I1631" t="s" s="58">
        <v>2226</v>
      </c>
      <c r="J1631" t="s" s="72">
        <v>490</v>
      </c>
      <c r="K1631" t="s" s="136">
        <v>2227</v>
      </c>
      <c r="L1631" s="36">
        <v>45.43</v>
      </c>
      <c r="M1631" s="60">
        <f>SUM(O1631:X1631)</f>
        <v>0</v>
      </c>
      <c r="N1631" s="36">
        <f>L1631*M1631</f>
        <v>0</v>
      </c>
      <c r="O1631" s="62"/>
      <c r="P1631" s="62"/>
      <c r="Q1631" s="62"/>
      <c r="R1631" s="62"/>
      <c r="S1631" s="62"/>
      <c r="T1631" s="62"/>
      <c r="U1631" s="62"/>
      <c r="V1631" s="62"/>
      <c r="W1631" s="62"/>
      <c r="X1631" s="62"/>
    </row>
    <row r="1632" s="6" customFormat="1" ht="12.75" customHeight="1">
      <c r="A1632" t="s" s="52">
        <f>IF(E1632=E1633,IF(F1632=F1633,IF(K1632=K1633,"ne",IF(K1633=K1634,"ano","ne")),IF(F1632=F1631,"ano",IF(F1633=F1634,"ano","ne"))),"ano")</f>
        <v>41</v>
      </c>
      <c r="B1632" s="56">
        <v>45292</v>
      </c>
      <c r="C1632" s="57"/>
      <c r="D1632" t="s" s="58">
        <v>2243</v>
      </c>
      <c r="E1632" t="s" s="58">
        <v>2217</v>
      </c>
      <c r="F1632" s="59">
        <v>5036</v>
      </c>
      <c r="G1632" t="s" s="58">
        <v>2244</v>
      </c>
      <c r="H1632" s="60">
        <v>2023</v>
      </c>
      <c r="I1632" t="s" s="58">
        <v>1333</v>
      </c>
      <c r="J1632" t="s" s="72">
        <v>504</v>
      </c>
      <c r="K1632" t="s" s="137">
        <v>2245</v>
      </c>
      <c r="L1632" s="36">
        <v>99.98</v>
      </c>
      <c r="M1632" s="60">
        <f>SUM(O1632:X1632)</f>
        <v>0</v>
      </c>
      <c r="N1632" s="36">
        <f>L1632*M1632</f>
        <v>0</v>
      </c>
      <c r="O1632" s="62"/>
      <c r="P1632" s="62"/>
      <c r="Q1632" s="62"/>
      <c r="R1632" s="62"/>
      <c r="S1632" s="62"/>
      <c r="T1632" s="62"/>
      <c r="U1632" s="62"/>
      <c r="V1632" s="62"/>
      <c r="W1632" s="62"/>
      <c r="X1632" s="62"/>
    </row>
    <row r="1633" s="6" customFormat="1" ht="12" customHeight="1">
      <c r="A1633" t="s" s="52">
        <f>IF(E1633=E1634,IF(F1633=F1634,IF(K1633=K1634,"ne",IF(K1634=K1635,"ano","ne")),IF(F1633=F1632,"ano",IF(F1634=F1635,"ano","ne"))),"ano")</f>
        <v>41</v>
      </c>
      <c r="B1633" s="56">
        <v>45292</v>
      </c>
      <c r="C1633" s="57"/>
      <c r="D1633" t="s" s="58">
        <v>2246</v>
      </c>
      <c r="E1633" t="s" s="58">
        <v>2217</v>
      </c>
      <c r="F1633" s="59">
        <v>5036</v>
      </c>
      <c r="G1633" t="s" s="58">
        <v>2244</v>
      </c>
      <c r="H1633" s="60">
        <v>2023</v>
      </c>
      <c r="I1633" t="s" s="58">
        <v>1333</v>
      </c>
      <c r="J1633" t="s" s="72">
        <v>480</v>
      </c>
      <c r="K1633" t="s" s="137">
        <v>2245</v>
      </c>
      <c r="L1633" s="36">
        <v>99.98</v>
      </c>
      <c r="M1633" s="60">
        <f>SUM(O1633:X1633)</f>
        <v>0</v>
      </c>
      <c r="N1633" s="36">
        <f>L1633*M1633</f>
        <v>0</v>
      </c>
      <c r="O1633" s="62"/>
      <c r="P1633" s="62"/>
      <c r="Q1633" s="62"/>
      <c r="R1633" s="62"/>
      <c r="S1633" s="62"/>
      <c r="T1633" s="62"/>
      <c r="U1633" s="62"/>
      <c r="V1633" s="62"/>
      <c r="W1633" s="62"/>
      <c r="X1633" s="62"/>
    </row>
    <row r="1634" s="6" customFormat="1" ht="12" customHeight="1">
      <c r="A1634" t="s" s="52">
        <f>IF(E1634=E1635,IF(F1634=F1635,IF(K1634=K1635,"ne",IF(K1635=K1636,"ano","ne")),IF(F1634=F1633,"ano",IF(F1635=F1636,"ano","ne"))),"ano")</f>
        <v>41</v>
      </c>
      <c r="B1634" s="56">
        <v>45292</v>
      </c>
      <c r="C1634" s="57"/>
      <c r="D1634" t="s" s="58">
        <v>2247</v>
      </c>
      <c r="E1634" t="s" s="58">
        <v>2217</v>
      </c>
      <c r="F1634" s="59">
        <v>5036</v>
      </c>
      <c r="G1634" t="s" s="58">
        <v>2244</v>
      </c>
      <c r="H1634" s="60">
        <v>2023</v>
      </c>
      <c r="I1634" t="s" s="58">
        <v>1333</v>
      </c>
      <c r="J1634" t="s" s="72">
        <v>482</v>
      </c>
      <c r="K1634" t="s" s="137">
        <v>2245</v>
      </c>
      <c r="L1634" s="36">
        <v>99.98</v>
      </c>
      <c r="M1634" s="60">
        <f>SUM(O1634:X1634)</f>
        <v>0</v>
      </c>
      <c r="N1634" s="36">
        <f>L1634*M1634</f>
        <v>0</v>
      </c>
      <c r="O1634" s="62"/>
      <c r="P1634" s="62"/>
      <c r="Q1634" s="62"/>
      <c r="R1634" s="62"/>
      <c r="S1634" s="62"/>
      <c r="T1634" s="62"/>
      <c r="U1634" s="62"/>
      <c r="V1634" s="62"/>
      <c r="W1634" s="62"/>
      <c r="X1634" s="62"/>
    </row>
    <row r="1635" s="6" customFormat="1" ht="12" customHeight="1">
      <c r="A1635" t="s" s="52">
        <f>IF(E1635=E1636,IF(F1635=F1636,IF(K1635=K1636,"ne",IF(K1636=K1637,"ano","ne")),IF(F1635=F1634,"ano",IF(F1636=F1637,"ano","ne"))),"ano")</f>
        <v>41</v>
      </c>
      <c r="B1635" s="56">
        <v>45292</v>
      </c>
      <c r="C1635" s="57"/>
      <c r="D1635" t="s" s="58">
        <v>2248</v>
      </c>
      <c r="E1635" t="s" s="58">
        <v>2217</v>
      </c>
      <c r="F1635" s="59">
        <v>5036</v>
      </c>
      <c r="G1635" t="s" s="58">
        <v>2244</v>
      </c>
      <c r="H1635" s="60">
        <v>2023</v>
      </c>
      <c r="I1635" t="s" s="58">
        <v>1333</v>
      </c>
      <c r="J1635" t="s" s="72">
        <v>484</v>
      </c>
      <c r="K1635" t="s" s="137">
        <v>2245</v>
      </c>
      <c r="L1635" s="36">
        <v>99.98</v>
      </c>
      <c r="M1635" s="60">
        <f>SUM(O1635:X1635)</f>
        <v>0</v>
      </c>
      <c r="N1635" s="36">
        <f>L1635*M1635</f>
        <v>0</v>
      </c>
      <c r="O1635" s="62"/>
      <c r="P1635" s="62"/>
      <c r="Q1635" s="62"/>
      <c r="R1635" s="62"/>
      <c r="S1635" s="62"/>
      <c r="T1635" s="62"/>
      <c r="U1635" s="62"/>
      <c r="V1635" s="62"/>
      <c r="W1635" s="62"/>
      <c r="X1635" s="62"/>
    </row>
    <row r="1636" s="6" customFormat="1" ht="12.75" customHeight="1">
      <c r="A1636" t="s" s="52">
        <f>IF(E1636=E1637,IF(F1636=F1637,IF(K1636=K1637,"ne",IF(K1637=K1638,"ano","ne")),IF(F1636=F1635,"ano",IF(F1637=F1638,"ano","ne"))),"ano")</f>
        <v>64</v>
      </c>
      <c r="B1636" s="56">
        <v>45292</v>
      </c>
      <c r="C1636" s="57"/>
      <c r="D1636" t="s" s="58">
        <v>2249</v>
      </c>
      <c r="E1636" t="s" s="58">
        <v>2217</v>
      </c>
      <c r="F1636" s="59">
        <v>5036</v>
      </c>
      <c r="G1636" t="s" s="58">
        <v>2244</v>
      </c>
      <c r="H1636" s="60">
        <v>2023</v>
      </c>
      <c r="I1636" t="s" s="58">
        <v>1333</v>
      </c>
      <c r="J1636" t="s" s="72">
        <v>490</v>
      </c>
      <c r="K1636" t="s" s="137">
        <v>2245</v>
      </c>
      <c r="L1636" s="36">
        <v>99.98</v>
      </c>
      <c r="M1636" s="60">
        <f>SUM(O1636:X1636)</f>
        <v>0</v>
      </c>
      <c r="N1636" s="36">
        <f>L1636*M1636</f>
        <v>0</v>
      </c>
      <c r="O1636" s="62"/>
      <c r="P1636" s="62"/>
      <c r="Q1636" s="62"/>
      <c r="R1636" s="62"/>
      <c r="S1636" s="62"/>
      <c r="T1636" s="62"/>
      <c r="U1636" s="62"/>
      <c r="V1636" s="62"/>
      <c r="W1636" s="62"/>
      <c r="X1636" s="62"/>
    </row>
    <row r="1637" s="6" customFormat="1" ht="12.75" customHeight="1">
      <c r="A1637" t="s" s="52">
        <f>IF(E1637=E1638,IF(F1637=F1638,IF(K1637=K1638,"ne",IF(K1638=K1639,"ano","ne")),IF(F1637=F1636,"ano",IF(F1638=F1639,"ano","ne"))),"ano")</f>
        <v>41</v>
      </c>
      <c r="B1637" s="56">
        <v>45292</v>
      </c>
      <c r="C1637" s="57"/>
      <c r="D1637" t="s" s="58">
        <v>2250</v>
      </c>
      <c r="E1637" t="s" s="58">
        <v>2217</v>
      </c>
      <c r="F1637" s="59">
        <v>5036</v>
      </c>
      <c r="G1637" t="s" s="58">
        <v>2244</v>
      </c>
      <c r="H1637" s="60">
        <v>2023</v>
      </c>
      <c r="I1637" t="s" s="58">
        <v>2251</v>
      </c>
      <c r="J1637" t="s" s="72">
        <v>504</v>
      </c>
      <c r="K1637" t="s" s="138">
        <v>2252</v>
      </c>
      <c r="L1637" s="36">
        <v>99.98</v>
      </c>
      <c r="M1637" s="60">
        <f>SUM(O1637:X1637)</f>
        <v>0</v>
      </c>
      <c r="N1637" s="36">
        <f>L1637*M1637</f>
        <v>0</v>
      </c>
      <c r="O1637" s="62"/>
      <c r="P1637" s="62"/>
      <c r="Q1637" s="62"/>
      <c r="R1637" s="62"/>
      <c r="S1637" s="62"/>
      <c r="T1637" s="62"/>
      <c r="U1637" s="62"/>
      <c r="V1637" s="62"/>
      <c r="W1637" s="62"/>
      <c r="X1637" s="62"/>
    </row>
    <row r="1638" s="6" customFormat="1" ht="12" customHeight="1">
      <c r="A1638" t="s" s="52">
        <f>IF(E1638=E1639,IF(F1638=F1639,IF(K1638=K1639,"ne",IF(K1639=K1640,"ano","ne")),IF(F1638=F1637,"ano",IF(F1639=F1640,"ano","ne"))),"ano")</f>
        <v>41</v>
      </c>
      <c r="B1638" s="56">
        <v>45292</v>
      </c>
      <c r="C1638" s="57"/>
      <c r="D1638" t="s" s="58">
        <v>2253</v>
      </c>
      <c r="E1638" t="s" s="58">
        <v>2217</v>
      </c>
      <c r="F1638" s="59">
        <v>5036</v>
      </c>
      <c r="G1638" t="s" s="58">
        <v>2244</v>
      </c>
      <c r="H1638" s="60">
        <v>2023</v>
      </c>
      <c r="I1638" t="s" s="58">
        <v>2251</v>
      </c>
      <c r="J1638" t="s" s="72">
        <v>480</v>
      </c>
      <c r="K1638" t="s" s="138">
        <v>2252</v>
      </c>
      <c r="L1638" s="36">
        <v>99.98</v>
      </c>
      <c r="M1638" s="60">
        <f>SUM(O1638:X1638)</f>
        <v>0</v>
      </c>
      <c r="N1638" s="36">
        <f>L1638*M1638</f>
        <v>0</v>
      </c>
      <c r="O1638" s="62"/>
      <c r="P1638" s="62"/>
      <c r="Q1638" s="62"/>
      <c r="R1638" s="62"/>
      <c r="S1638" s="62"/>
      <c r="T1638" s="62"/>
      <c r="U1638" s="62"/>
      <c r="V1638" s="62"/>
      <c r="W1638" s="62"/>
      <c r="X1638" s="62"/>
    </row>
    <row r="1639" s="6" customFormat="1" ht="12" customHeight="1">
      <c r="A1639" t="s" s="52">
        <f>IF(E1639=E1640,IF(F1639=F1640,IF(K1639=K1640,"ne",IF(K1640=K1641,"ano","ne")),IF(F1639=F1638,"ano",IF(F1640=F1641,"ano","ne"))),"ano")</f>
        <v>41</v>
      </c>
      <c r="B1639" s="56">
        <v>45292</v>
      </c>
      <c r="C1639" s="57"/>
      <c r="D1639" t="s" s="58">
        <v>2254</v>
      </c>
      <c r="E1639" t="s" s="58">
        <v>2217</v>
      </c>
      <c r="F1639" s="59">
        <v>5036</v>
      </c>
      <c r="G1639" t="s" s="58">
        <v>2244</v>
      </c>
      <c r="H1639" s="60">
        <v>2023</v>
      </c>
      <c r="I1639" t="s" s="58">
        <v>2251</v>
      </c>
      <c r="J1639" t="s" s="72">
        <v>482</v>
      </c>
      <c r="K1639" t="s" s="138">
        <v>2252</v>
      </c>
      <c r="L1639" s="36">
        <v>99.98</v>
      </c>
      <c r="M1639" s="60">
        <f>SUM(O1639:X1639)</f>
        <v>0</v>
      </c>
      <c r="N1639" s="36">
        <f>L1639*M1639</f>
        <v>0</v>
      </c>
      <c r="O1639" s="62"/>
      <c r="P1639" s="62"/>
      <c r="Q1639" s="62"/>
      <c r="R1639" s="62"/>
      <c r="S1639" s="62"/>
      <c r="T1639" s="62"/>
      <c r="U1639" s="62"/>
      <c r="V1639" s="62"/>
      <c r="W1639" s="62"/>
      <c r="X1639" s="62"/>
    </row>
    <row r="1640" s="6" customFormat="1" ht="12" customHeight="1">
      <c r="A1640" t="s" s="52">
        <f>IF(E1640=E1641,IF(F1640=F1641,IF(K1640=K1641,"ne",IF(K1641=K1642,"ano","ne")),IF(F1640=F1639,"ano",IF(F1641=F1642,"ano","ne"))),"ano")</f>
        <v>41</v>
      </c>
      <c r="B1640" s="56">
        <v>45292</v>
      </c>
      <c r="C1640" s="57"/>
      <c r="D1640" t="s" s="58">
        <v>2255</v>
      </c>
      <c r="E1640" t="s" s="58">
        <v>2217</v>
      </c>
      <c r="F1640" s="59">
        <v>5036</v>
      </c>
      <c r="G1640" t="s" s="58">
        <v>2244</v>
      </c>
      <c r="H1640" s="60">
        <v>2023</v>
      </c>
      <c r="I1640" t="s" s="58">
        <v>2251</v>
      </c>
      <c r="J1640" t="s" s="72">
        <v>484</v>
      </c>
      <c r="K1640" t="s" s="138">
        <v>2252</v>
      </c>
      <c r="L1640" s="36">
        <v>99.98</v>
      </c>
      <c r="M1640" s="60">
        <f>SUM(O1640:X1640)</f>
        <v>0</v>
      </c>
      <c r="N1640" s="36">
        <f>L1640*M1640</f>
        <v>0</v>
      </c>
      <c r="O1640" s="62"/>
      <c r="P1640" s="62"/>
      <c r="Q1640" s="62"/>
      <c r="R1640" s="62"/>
      <c r="S1640" s="62"/>
      <c r="T1640" s="62"/>
      <c r="U1640" s="62"/>
      <c r="V1640" s="62"/>
      <c r="W1640" s="62"/>
      <c r="X1640" s="62"/>
    </row>
    <row r="1641" s="6" customFormat="1" ht="12.75" customHeight="1">
      <c r="A1641" t="s" s="52">
        <f>IF(E1641=E1642,IF(F1641=F1642,IF(K1641=K1642,"ne",IF(K1642=K1643,"ano","ne")),IF(F1641=F1640,"ano",IF(F1642=F1643,"ano","ne"))),"ano")</f>
        <v>64</v>
      </c>
      <c r="B1641" s="56">
        <v>45292</v>
      </c>
      <c r="C1641" s="57"/>
      <c r="D1641" t="s" s="58">
        <v>2256</v>
      </c>
      <c r="E1641" t="s" s="58">
        <v>2217</v>
      </c>
      <c r="F1641" s="59">
        <v>5036</v>
      </c>
      <c r="G1641" t="s" s="58">
        <v>2244</v>
      </c>
      <c r="H1641" s="60">
        <v>2023</v>
      </c>
      <c r="I1641" t="s" s="58">
        <v>2251</v>
      </c>
      <c r="J1641" t="s" s="72">
        <v>490</v>
      </c>
      <c r="K1641" t="s" s="138">
        <v>2252</v>
      </c>
      <c r="L1641" s="36">
        <v>99.98</v>
      </c>
      <c r="M1641" s="60">
        <f>SUM(O1641:X1641)</f>
        <v>0</v>
      </c>
      <c r="N1641" s="36">
        <f>L1641*M1641</f>
        <v>0</v>
      </c>
      <c r="O1641" s="62"/>
      <c r="P1641" s="62"/>
      <c r="Q1641" s="62"/>
      <c r="R1641" s="62"/>
      <c r="S1641" s="62"/>
      <c r="T1641" s="62"/>
      <c r="U1641" s="62"/>
      <c r="V1641" s="62"/>
      <c r="W1641" s="62"/>
      <c r="X1641" s="62"/>
    </row>
    <row r="1642" s="6" customFormat="1" ht="12.75" customHeight="1">
      <c r="A1642" t="s" s="52">
        <f>IF(E1642=E1643,IF(F1642=F1643,IF(K1642=K1643,"ne",IF(K1643=K1644,"ano","ne")),IF(F1642=F1641,"ano",IF(F1643=F1644,"ano","ne"))),"ano")</f>
        <v>41</v>
      </c>
      <c r="B1642" s="56">
        <v>45292</v>
      </c>
      <c r="C1642" s="57"/>
      <c r="D1642" t="s" s="58">
        <v>2257</v>
      </c>
      <c r="E1642" t="s" s="58">
        <v>2217</v>
      </c>
      <c r="F1642" s="59">
        <v>5036</v>
      </c>
      <c r="G1642" t="s" s="58">
        <v>2244</v>
      </c>
      <c r="H1642" s="60">
        <v>2023</v>
      </c>
      <c r="I1642" t="s" s="58">
        <v>2258</v>
      </c>
      <c r="J1642" t="s" s="72">
        <v>504</v>
      </c>
      <c r="K1642" t="s" s="139">
        <v>2259</v>
      </c>
      <c r="L1642" s="36">
        <v>99.98</v>
      </c>
      <c r="M1642" s="60">
        <f>SUM(O1642:X1642)</f>
        <v>0</v>
      </c>
      <c r="N1642" s="36">
        <f>L1642*M1642</f>
        <v>0</v>
      </c>
      <c r="O1642" s="62"/>
      <c r="P1642" s="62"/>
      <c r="Q1642" s="62"/>
      <c r="R1642" s="62"/>
      <c r="S1642" s="62"/>
      <c r="T1642" s="62"/>
      <c r="U1642" s="62"/>
      <c r="V1642" s="62"/>
      <c r="W1642" s="62"/>
      <c r="X1642" s="62"/>
    </row>
    <row r="1643" s="6" customFormat="1" ht="12" customHeight="1">
      <c r="A1643" t="s" s="52">
        <f>IF(E1643=E1644,IF(F1643=F1644,IF(K1643=K1644,"ne",IF(K1644=K1645,"ano","ne")),IF(F1643=F1642,"ano",IF(F1644=F1645,"ano","ne"))),"ano")</f>
        <v>41</v>
      </c>
      <c r="B1643" s="56">
        <v>45292</v>
      </c>
      <c r="C1643" s="57"/>
      <c r="D1643" t="s" s="58">
        <v>2260</v>
      </c>
      <c r="E1643" t="s" s="58">
        <v>2217</v>
      </c>
      <c r="F1643" s="59">
        <v>5036</v>
      </c>
      <c r="G1643" t="s" s="58">
        <v>2244</v>
      </c>
      <c r="H1643" s="60">
        <v>2023</v>
      </c>
      <c r="I1643" t="s" s="58">
        <v>2258</v>
      </c>
      <c r="J1643" t="s" s="72">
        <v>480</v>
      </c>
      <c r="K1643" t="s" s="139">
        <v>2259</v>
      </c>
      <c r="L1643" s="36">
        <v>99.98</v>
      </c>
      <c r="M1643" s="60">
        <f>SUM(O1643:X1643)</f>
        <v>0</v>
      </c>
      <c r="N1643" s="36">
        <f>L1643*M1643</f>
        <v>0</v>
      </c>
      <c r="O1643" s="62"/>
      <c r="P1643" s="62"/>
      <c r="Q1643" s="62"/>
      <c r="R1643" s="62"/>
      <c r="S1643" s="62"/>
      <c r="T1643" s="62"/>
      <c r="U1643" s="62"/>
      <c r="V1643" s="62"/>
      <c r="W1643" s="62"/>
      <c r="X1643" s="62"/>
    </row>
    <row r="1644" s="6" customFormat="1" ht="12" customHeight="1">
      <c r="A1644" t="s" s="52">
        <f>IF(E1644=E1645,IF(F1644=F1645,IF(K1644=K1645,"ne",IF(K1645=K1646,"ano","ne")),IF(F1644=F1643,"ano",IF(F1645=F1646,"ano","ne"))),"ano")</f>
        <v>41</v>
      </c>
      <c r="B1644" s="56">
        <v>45292</v>
      </c>
      <c r="C1644" s="57"/>
      <c r="D1644" t="s" s="58">
        <v>2261</v>
      </c>
      <c r="E1644" t="s" s="58">
        <v>2217</v>
      </c>
      <c r="F1644" s="59">
        <v>5036</v>
      </c>
      <c r="G1644" t="s" s="58">
        <v>2244</v>
      </c>
      <c r="H1644" s="60">
        <v>2023</v>
      </c>
      <c r="I1644" t="s" s="58">
        <v>2258</v>
      </c>
      <c r="J1644" t="s" s="72">
        <v>482</v>
      </c>
      <c r="K1644" t="s" s="139">
        <v>2259</v>
      </c>
      <c r="L1644" s="36">
        <v>99.98</v>
      </c>
      <c r="M1644" s="60">
        <f>SUM(O1644:X1644)</f>
        <v>0</v>
      </c>
      <c r="N1644" s="36">
        <f>L1644*M1644</f>
        <v>0</v>
      </c>
      <c r="O1644" s="62"/>
      <c r="P1644" s="62"/>
      <c r="Q1644" s="62"/>
      <c r="R1644" s="62"/>
      <c r="S1644" s="62"/>
      <c r="T1644" s="62"/>
      <c r="U1644" s="62"/>
      <c r="V1644" s="62"/>
      <c r="W1644" s="62"/>
      <c r="X1644" s="62"/>
    </row>
    <row r="1645" s="6" customFormat="1" ht="12" customHeight="1">
      <c r="A1645" t="s" s="52">
        <f>IF(E1645=E1646,IF(F1645=F1646,IF(K1645=K1646,"ne",IF(K1646=K1647,"ano","ne")),IF(F1645=F1644,"ano",IF(F1646=F1647,"ano","ne"))),"ano")</f>
        <v>41</v>
      </c>
      <c r="B1645" s="56">
        <v>45292</v>
      </c>
      <c r="C1645" s="57"/>
      <c r="D1645" t="s" s="58">
        <v>2262</v>
      </c>
      <c r="E1645" t="s" s="58">
        <v>2217</v>
      </c>
      <c r="F1645" s="59">
        <v>5036</v>
      </c>
      <c r="G1645" t="s" s="58">
        <v>2244</v>
      </c>
      <c r="H1645" s="60">
        <v>2023</v>
      </c>
      <c r="I1645" t="s" s="58">
        <v>2258</v>
      </c>
      <c r="J1645" t="s" s="72">
        <v>484</v>
      </c>
      <c r="K1645" t="s" s="139">
        <v>2259</v>
      </c>
      <c r="L1645" s="36">
        <v>99.98</v>
      </c>
      <c r="M1645" s="60">
        <f>SUM(O1645:X1645)</f>
        <v>0</v>
      </c>
      <c r="N1645" s="36">
        <f>L1645*M1645</f>
        <v>0</v>
      </c>
      <c r="O1645" s="62"/>
      <c r="P1645" s="62"/>
      <c r="Q1645" s="62"/>
      <c r="R1645" s="62"/>
      <c r="S1645" s="62"/>
      <c r="T1645" s="62"/>
      <c r="U1645" s="62"/>
      <c r="V1645" s="62"/>
      <c r="W1645" s="62"/>
      <c r="X1645" s="62"/>
    </row>
    <row r="1646" s="6" customFormat="1" ht="12.75" customHeight="1">
      <c r="A1646" t="s" s="52">
        <f>IF(E1646=E1647,IF(F1646=F1647,IF(K1646=K1647,"ne",IF(K1647=K1648,"ano","ne")),IF(F1646=F1645,"ano",IF(F1647=F1648,"ano","ne"))),"ano")</f>
        <v>64</v>
      </c>
      <c r="B1646" s="56">
        <v>45292</v>
      </c>
      <c r="C1646" s="57"/>
      <c r="D1646" t="s" s="58">
        <v>2263</v>
      </c>
      <c r="E1646" t="s" s="58">
        <v>2217</v>
      </c>
      <c r="F1646" s="59">
        <v>5036</v>
      </c>
      <c r="G1646" t="s" s="58">
        <v>2244</v>
      </c>
      <c r="H1646" s="60">
        <v>2023</v>
      </c>
      <c r="I1646" t="s" s="58">
        <v>2258</v>
      </c>
      <c r="J1646" t="s" s="72">
        <v>490</v>
      </c>
      <c r="K1646" t="s" s="139">
        <v>2259</v>
      </c>
      <c r="L1646" s="36">
        <v>99.98</v>
      </c>
      <c r="M1646" s="60">
        <f>SUM(O1646:X1646)</f>
        <v>0</v>
      </c>
      <c r="N1646" s="36">
        <f>L1646*M1646</f>
        <v>0</v>
      </c>
      <c r="O1646" s="62"/>
      <c r="P1646" s="62"/>
      <c r="Q1646" s="62"/>
      <c r="R1646" s="62"/>
      <c r="S1646" s="62"/>
      <c r="T1646" s="62"/>
      <c r="U1646" s="62"/>
      <c r="V1646" s="62"/>
      <c r="W1646" s="62"/>
      <c r="X1646" s="62"/>
    </row>
    <row r="1647" s="6" customFormat="1" ht="12.75" customHeight="1">
      <c r="A1647" t="s" s="52">
        <f>IF(E1647=E1648,IF(F1647=F1648,IF(K1647=K1648,"ne",IF(K1648=K1649,"ano","ne")),IF(F1647=F1646,"ano",IF(F1648=F1649,"ano","ne"))),"ano")</f>
        <v>41</v>
      </c>
      <c r="B1647" s="56">
        <v>45292</v>
      </c>
      <c r="C1647" s="57"/>
      <c r="D1647" t="s" s="58">
        <v>2264</v>
      </c>
      <c r="E1647" t="s" s="58">
        <v>524</v>
      </c>
      <c r="F1647" s="59">
        <v>3323</v>
      </c>
      <c r="G1647" t="s" s="58">
        <v>2265</v>
      </c>
      <c r="H1647" s="60">
        <v>2023</v>
      </c>
      <c r="I1647" t="s" s="58">
        <v>332</v>
      </c>
      <c r="J1647" t="s" s="72">
        <v>2266</v>
      </c>
      <c r="K1647" t="s" s="140">
        <v>332</v>
      </c>
      <c r="L1647" s="36">
        <v>152.35</v>
      </c>
      <c r="M1647" s="60">
        <f>SUM(O1647:X1647)</f>
        <v>0</v>
      </c>
      <c r="N1647" s="36">
        <f>L1647*M1647</f>
        <v>0</v>
      </c>
      <c r="O1647" s="62"/>
      <c r="P1647" s="62"/>
      <c r="Q1647" s="62"/>
      <c r="R1647" s="62"/>
      <c r="S1647" s="62"/>
      <c r="T1647" s="62"/>
      <c r="U1647" s="62"/>
      <c r="V1647" s="62"/>
      <c r="W1647" s="62"/>
      <c r="X1647" s="62"/>
    </row>
    <row r="1648" s="6" customFormat="1" ht="12" customHeight="1">
      <c r="A1648" t="s" s="52">
        <f>IF(E1648=E1649,IF(F1648=F1649,IF(K1648=K1649,"ne",IF(K1649=K1650,"ano","ne")),IF(F1648=F1647,"ano",IF(F1649=F1650,"ano","ne"))),"ano")</f>
        <v>41</v>
      </c>
      <c r="B1648" s="56">
        <v>45292</v>
      </c>
      <c r="C1648" s="57"/>
      <c r="D1648" t="s" s="58">
        <v>2267</v>
      </c>
      <c r="E1648" t="s" s="58">
        <v>524</v>
      </c>
      <c r="F1648" s="59">
        <v>3323</v>
      </c>
      <c r="G1648" t="s" s="58">
        <v>2265</v>
      </c>
      <c r="H1648" s="60">
        <v>2023</v>
      </c>
      <c r="I1648" t="s" s="58">
        <v>332</v>
      </c>
      <c r="J1648" t="s" s="72">
        <v>581</v>
      </c>
      <c r="K1648" t="s" s="140">
        <v>332</v>
      </c>
      <c r="L1648" s="36">
        <v>152.35</v>
      </c>
      <c r="M1648" s="60">
        <f>SUM(O1648:X1648)</f>
        <v>0</v>
      </c>
      <c r="N1648" s="36">
        <f>L1648*M1648</f>
        <v>0</v>
      </c>
      <c r="O1648" s="62"/>
      <c r="P1648" s="62"/>
      <c r="Q1648" s="62"/>
      <c r="R1648" s="62"/>
      <c r="S1648" s="62"/>
      <c r="T1648" s="62"/>
      <c r="U1648" s="62"/>
      <c r="V1648" s="62"/>
      <c r="W1648" s="62"/>
      <c r="X1648" s="62"/>
    </row>
    <row r="1649" s="6" customFormat="1" ht="12.75" customHeight="1">
      <c r="A1649" t="s" s="52">
        <f>IF(E1649=E1650,IF(F1649=F1650,IF(K1649=K1650,"ne",IF(K1650=K1651,"ano","ne")),IF(F1649=F1648,"ano",IF(F1650=F1651,"ano","ne"))),"ano")</f>
        <v>64</v>
      </c>
      <c r="B1649" s="56">
        <v>45292</v>
      </c>
      <c r="C1649" s="57"/>
      <c r="D1649" t="s" s="58">
        <v>2268</v>
      </c>
      <c r="E1649" t="s" s="58">
        <v>524</v>
      </c>
      <c r="F1649" s="59">
        <v>3323</v>
      </c>
      <c r="G1649" t="s" s="58">
        <v>2265</v>
      </c>
      <c r="H1649" s="60">
        <v>2023</v>
      </c>
      <c r="I1649" t="s" s="58">
        <v>332</v>
      </c>
      <c r="J1649" t="s" s="72">
        <v>556</v>
      </c>
      <c r="K1649" t="s" s="140">
        <v>332</v>
      </c>
      <c r="L1649" s="36">
        <v>152.35</v>
      </c>
      <c r="M1649" s="60">
        <f>SUM(O1649:X1649)</f>
        <v>0</v>
      </c>
      <c r="N1649" s="36">
        <f>L1649*M1649</f>
        <v>0</v>
      </c>
      <c r="O1649" s="62"/>
      <c r="P1649" s="62"/>
      <c r="Q1649" s="62"/>
      <c r="R1649" s="62"/>
      <c r="S1649" s="62"/>
      <c r="T1649" s="62"/>
      <c r="U1649" s="62"/>
      <c r="V1649" s="62"/>
      <c r="W1649" s="62"/>
      <c r="X1649" s="62"/>
    </row>
    <row r="1650" s="6" customFormat="1" ht="12.75" customHeight="1">
      <c r="A1650" t="s" s="52">
        <f>IF(E1650=E1651,IF(F1650=F1651,IF(K1650=K1651,"ne",IF(K1651=K1652,"ano","ne")),IF(F1650=F1649,"ano",IF(F1651=F1652,"ano","ne"))),"ano")</f>
        <v>41</v>
      </c>
      <c r="B1650" s="56">
        <v>45292</v>
      </c>
      <c r="C1650" s="57"/>
      <c r="D1650" t="s" s="58">
        <v>2269</v>
      </c>
      <c r="E1650" t="s" s="58">
        <v>524</v>
      </c>
      <c r="F1650" s="59">
        <v>3614</v>
      </c>
      <c r="G1650" t="s" s="58">
        <v>2270</v>
      </c>
      <c r="H1650" s="60">
        <v>2023</v>
      </c>
      <c r="I1650" t="s" s="58">
        <v>332</v>
      </c>
      <c r="J1650" t="s" s="72">
        <v>2266</v>
      </c>
      <c r="K1650" t="s" s="140">
        <v>332</v>
      </c>
      <c r="L1650" s="36">
        <v>164.12</v>
      </c>
      <c r="M1650" s="60">
        <f>SUM(O1650:X1650)</f>
        <v>0</v>
      </c>
      <c r="N1650" s="36">
        <f>L1650*M1650</f>
        <v>0</v>
      </c>
      <c r="O1650" s="62"/>
      <c r="P1650" s="62"/>
      <c r="Q1650" s="62"/>
      <c r="R1650" s="62"/>
      <c r="S1650" s="62"/>
      <c r="T1650" s="62"/>
      <c r="U1650" s="62"/>
      <c r="V1650" s="62"/>
      <c r="W1650" s="62"/>
      <c r="X1650" s="62"/>
    </row>
    <row r="1651" s="6" customFormat="1" ht="12" customHeight="1">
      <c r="A1651" t="s" s="52">
        <f>IF(E1651=E1652,IF(F1651=F1652,IF(K1651=K1652,"ne",IF(K1652=K1653,"ano","ne")),IF(F1651=F1650,"ano",IF(F1652=F1653,"ano","ne"))),"ano")</f>
        <v>41</v>
      </c>
      <c r="B1651" s="56">
        <v>45292</v>
      </c>
      <c r="C1651" s="57"/>
      <c r="D1651" t="s" s="58">
        <v>2271</v>
      </c>
      <c r="E1651" t="s" s="58">
        <v>524</v>
      </c>
      <c r="F1651" s="59">
        <v>3614</v>
      </c>
      <c r="G1651" t="s" s="58">
        <v>2270</v>
      </c>
      <c r="H1651" s="60">
        <v>2023</v>
      </c>
      <c r="I1651" t="s" s="58">
        <v>332</v>
      </c>
      <c r="J1651" t="s" s="72">
        <v>581</v>
      </c>
      <c r="K1651" t="s" s="140">
        <v>332</v>
      </c>
      <c r="L1651" s="36">
        <v>164.12</v>
      </c>
      <c r="M1651" s="60">
        <f>SUM(O1651:X1651)</f>
        <v>0</v>
      </c>
      <c r="N1651" s="36">
        <f>L1651*M1651</f>
        <v>0</v>
      </c>
      <c r="O1651" s="62"/>
      <c r="P1651" s="62"/>
      <c r="Q1651" s="62"/>
      <c r="R1651" s="62"/>
      <c r="S1651" s="62"/>
      <c r="T1651" s="62"/>
      <c r="U1651" s="62"/>
      <c r="V1651" s="62"/>
      <c r="W1651" s="62"/>
      <c r="X1651" s="62"/>
    </row>
    <row r="1652" s="6" customFormat="1" ht="12.75" customHeight="1">
      <c r="A1652" t="s" s="52">
        <f>IF(E1652=E1653,IF(F1652=F1653,IF(K1652=K1653,"ne",IF(K1653=K1654,"ano","ne")),IF(F1652=F1651,"ano",IF(F1653=F1654,"ano","ne"))),"ano")</f>
        <v>64</v>
      </c>
      <c r="B1652" s="56">
        <v>45292</v>
      </c>
      <c r="C1652" s="57"/>
      <c r="D1652" t="s" s="58">
        <v>2272</v>
      </c>
      <c r="E1652" t="s" s="58">
        <v>524</v>
      </c>
      <c r="F1652" s="59">
        <v>3614</v>
      </c>
      <c r="G1652" t="s" s="58">
        <v>2270</v>
      </c>
      <c r="H1652" s="60">
        <v>2023</v>
      </c>
      <c r="I1652" t="s" s="58">
        <v>332</v>
      </c>
      <c r="J1652" t="s" s="72">
        <v>556</v>
      </c>
      <c r="K1652" t="s" s="140">
        <v>332</v>
      </c>
      <c r="L1652" s="36">
        <v>164.12</v>
      </c>
      <c r="M1652" s="60">
        <f>SUM(O1652:X1652)</f>
        <v>0</v>
      </c>
      <c r="N1652" s="36">
        <f>L1652*M1652</f>
        <v>0</v>
      </c>
      <c r="O1652" s="62"/>
      <c r="P1652" s="62"/>
      <c r="Q1652" s="62"/>
      <c r="R1652" s="62"/>
      <c r="S1652" s="62"/>
      <c r="T1652" s="62"/>
      <c r="U1652" s="62"/>
      <c r="V1652" s="62"/>
      <c r="W1652" s="62"/>
      <c r="X1652" s="62"/>
    </row>
    <row r="1653" s="6" customFormat="1" ht="12.75" customHeight="1">
      <c r="A1653" t="s" s="52">
        <f>IF(E1653=E1654,IF(F1653=F1654,IF(K1653=K1654,"ne",IF(K1654=K1655,"ano","ne")),IF(F1653=F1652,"ano",IF(F1654=F1655,"ano","ne"))),"ano")</f>
        <v>41</v>
      </c>
      <c r="B1653" s="56">
        <v>45292</v>
      </c>
      <c r="C1653" s="57"/>
      <c r="D1653" t="s" s="58">
        <v>2273</v>
      </c>
      <c r="E1653" t="s" s="58">
        <v>524</v>
      </c>
      <c r="F1653" s="59">
        <v>3615</v>
      </c>
      <c r="G1653" t="s" s="58">
        <v>2274</v>
      </c>
      <c r="H1653" s="60">
        <v>2023</v>
      </c>
      <c r="I1653" t="s" s="58">
        <v>332</v>
      </c>
      <c r="J1653" t="s" s="72">
        <v>2266</v>
      </c>
      <c r="K1653" t="s" s="140">
        <v>332</v>
      </c>
      <c r="L1653" s="36">
        <v>175.88</v>
      </c>
      <c r="M1653" s="60">
        <f>SUM(O1653:X1653)</f>
        <v>0</v>
      </c>
      <c r="N1653" s="36">
        <f>L1653*M1653</f>
        <v>0</v>
      </c>
      <c r="O1653" s="62"/>
      <c r="P1653" s="62"/>
      <c r="Q1653" s="62"/>
      <c r="R1653" s="62"/>
      <c r="S1653" s="62"/>
      <c r="T1653" s="62"/>
      <c r="U1653" s="62"/>
      <c r="V1653" s="62"/>
      <c r="W1653" s="62"/>
      <c r="X1653" s="62"/>
    </row>
    <row r="1654" s="6" customFormat="1" ht="12" customHeight="1">
      <c r="A1654" t="s" s="52">
        <f>IF(E1654=E1655,IF(F1654=F1655,IF(K1654=K1655,"ne",IF(K1655=K1656,"ano","ne")),IF(F1654=F1653,"ano",IF(F1655=F1656,"ano","ne"))),"ano")</f>
        <v>41</v>
      </c>
      <c r="B1654" s="56">
        <v>45292</v>
      </c>
      <c r="C1654" s="57"/>
      <c r="D1654" t="s" s="58">
        <v>2275</v>
      </c>
      <c r="E1654" t="s" s="58">
        <v>524</v>
      </c>
      <c r="F1654" s="59">
        <v>3615</v>
      </c>
      <c r="G1654" t="s" s="58">
        <v>2274</v>
      </c>
      <c r="H1654" s="60">
        <v>2023</v>
      </c>
      <c r="I1654" t="s" s="58">
        <v>332</v>
      </c>
      <c r="J1654" t="s" s="72">
        <v>581</v>
      </c>
      <c r="K1654" t="s" s="140">
        <v>332</v>
      </c>
      <c r="L1654" s="36">
        <v>175.88</v>
      </c>
      <c r="M1654" s="60">
        <f>SUM(O1654:X1654)</f>
        <v>0</v>
      </c>
      <c r="N1654" s="36">
        <f>L1654*M1654</f>
        <v>0</v>
      </c>
      <c r="O1654" s="62"/>
      <c r="P1654" s="62"/>
      <c r="Q1654" s="62"/>
      <c r="R1654" s="62"/>
      <c r="S1654" s="62"/>
      <c r="T1654" s="62"/>
      <c r="U1654" s="62"/>
      <c r="V1654" s="62"/>
      <c r="W1654" s="62"/>
      <c r="X1654" s="62"/>
    </row>
    <row r="1655" s="6" customFormat="1" ht="12.75" customHeight="1">
      <c r="A1655" t="s" s="52">
        <f>IF(E1655=E1656,IF(F1655=F1656,IF(K1655=K1656,"ne",IF(K1656=K1657,"ano","ne")),IF(F1655=F1654,"ano",IF(F1656=F1657,"ano","ne"))),"ano")</f>
        <v>64</v>
      </c>
      <c r="B1655" s="56">
        <v>45292</v>
      </c>
      <c r="C1655" s="57"/>
      <c r="D1655" t="s" s="58">
        <v>2276</v>
      </c>
      <c r="E1655" t="s" s="58">
        <v>524</v>
      </c>
      <c r="F1655" s="59">
        <v>3615</v>
      </c>
      <c r="G1655" t="s" s="58">
        <v>2274</v>
      </c>
      <c r="H1655" s="60">
        <v>2023</v>
      </c>
      <c r="I1655" t="s" s="58">
        <v>332</v>
      </c>
      <c r="J1655" t="s" s="72">
        <v>556</v>
      </c>
      <c r="K1655" t="s" s="140">
        <v>332</v>
      </c>
      <c r="L1655" s="36">
        <v>175.88</v>
      </c>
      <c r="M1655" s="60">
        <f>SUM(O1655:X1655)</f>
        <v>0</v>
      </c>
      <c r="N1655" s="36">
        <f>L1655*M1655</f>
        <v>0</v>
      </c>
      <c r="O1655" s="62"/>
      <c r="P1655" s="62"/>
      <c r="Q1655" s="62"/>
      <c r="R1655" s="62"/>
      <c r="S1655" s="62"/>
      <c r="T1655" s="62"/>
      <c r="U1655" s="62"/>
      <c r="V1655" s="62"/>
      <c r="W1655" s="62"/>
      <c r="X1655" s="62"/>
    </row>
    <row r="1656" s="6" customFormat="1" ht="12.75" customHeight="1">
      <c r="A1656" t="s" s="52">
        <f>IF(E1656=E1657,IF(F1656=F1657,IF(K1656=K1657,"ne",IF(K1657=K1658,"ano","ne")),IF(F1656=F1655,"ano",IF(F1657=F1658,"ano","ne"))),"ano")</f>
        <v>41</v>
      </c>
      <c r="B1656" s="56">
        <v>45292</v>
      </c>
      <c r="C1656" s="57"/>
      <c r="D1656" t="s" s="58">
        <v>2277</v>
      </c>
      <c r="E1656" t="s" s="58">
        <v>524</v>
      </c>
      <c r="F1656" s="59">
        <v>3473</v>
      </c>
      <c r="G1656" t="s" s="58">
        <v>2278</v>
      </c>
      <c r="H1656" s="60">
        <v>2023</v>
      </c>
      <c r="I1656" t="s" s="58">
        <v>332</v>
      </c>
      <c r="J1656" t="s" s="72">
        <v>2266</v>
      </c>
      <c r="K1656" t="s" s="140">
        <v>332</v>
      </c>
      <c r="L1656" s="36">
        <v>193.53</v>
      </c>
      <c r="M1656" s="60">
        <f>SUM(O1656:X1656)</f>
        <v>0</v>
      </c>
      <c r="N1656" s="36">
        <f>L1656*M1656</f>
        <v>0</v>
      </c>
      <c r="O1656" s="62"/>
      <c r="P1656" s="62"/>
      <c r="Q1656" s="62"/>
      <c r="R1656" s="62"/>
      <c r="S1656" s="62"/>
      <c r="T1656" s="62"/>
      <c r="U1656" s="62"/>
      <c r="V1656" s="62"/>
      <c r="W1656" s="62"/>
      <c r="X1656" s="62"/>
    </row>
    <row r="1657" s="6" customFormat="1" ht="12" customHeight="1">
      <c r="A1657" t="s" s="52">
        <f>IF(E1657=E1658,IF(F1657=F1658,IF(K1657=K1658,"ne",IF(K1658=K1659,"ano","ne")),IF(F1657=F1656,"ano",IF(F1658=F1659,"ano","ne"))),"ano")</f>
        <v>41</v>
      </c>
      <c r="B1657" s="56">
        <v>45292</v>
      </c>
      <c r="C1657" s="57"/>
      <c r="D1657" t="s" s="58">
        <v>2279</v>
      </c>
      <c r="E1657" t="s" s="58">
        <v>524</v>
      </c>
      <c r="F1657" s="59">
        <v>3473</v>
      </c>
      <c r="G1657" t="s" s="58">
        <v>2278</v>
      </c>
      <c r="H1657" s="60">
        <v>2023</v>
      </c>
      <c r="I1657" t="s" s="58">
        <v>332</v>
      </c>
      <c r="J1657" t="s" s="72">
        <v>581</v>
      </c>
      <c r="K1657" t="s" s="140">
        <v>332</v>
      </c>
      <c r="L1657" s="36">
        <v>193.53</v>
      </c>
      <c r="M1657" s="60">
        <f>SUM(O1657:X1657)</f>
        <v>0</v>
      </c>
      <c r="N1657" s="36">
        <f>L1657*M1657</f>
        <v>0</v>
      </c>
      <c r="O1657" s="62"/>
      <c r="P1657" s="62"/>
      <c r="Q1657" s="62"/>
      <c r="R1657" s="62"/>
      <c r="S1657" s="62"/>
      <c r="T1657" s="62"/>
      <c r="U1657" s="62"/>
      <c r="V1657" s="62"/>
      <c r="W1657" s="62"/>
      <c r="X1657" s="62"/>
    </row>
    <row r="1658" s="6" customFormat="1" ht="12.75" customHeight="1">
      <c r="A1658" t="s" s="52">
        <f>IF(E1658=E1659,IF(F1658=F1659,IF(K1658=K1659,"ne",IF(K1659=K1660,"ano","ne")),IF(F1658=F1657,"ano",IF(F1659=F1660,"ano","ne"))),"ano")</f>
        <v>64</v>
      </c>
      <c r="B1658" s="56">
        <v>45292</v>
      </c>
      <c r="C1658" s="57"/>
      <c r="D1658" t="s" s="58">
        <v>2280</v>
      </c>
      <c r="E1658" t="s" s="58">
        <v>524</v>
      </c>
      <c r="F1658" s="59">
        <v>3473</v>
      </c>
      <c r="G1658" t="s" s="58">
        <v>2278</v>
      </c>
      <c r="H1658" s="60">
        <v>2023</v>
      </c>
      <c r="I1658" t="s" s="58">
        <v>332</v>
      </c>
      <c r="J1658" t="s" s="72">
        <v>556</v>
      </c>
      <c r="K1658" t="s" s="140">
        <v>332</v>
      </c>
      <c r="L1658" s="36">
        <v>193.53</v>
      </c>
      <c r="M1658" s="60">
        <f>SUM(O1658:X1658)</f>
        <v>0</v>
      </c>
      <c r="N1658" s="36">
        <f>L1658*M1658</f>
        <v>0</v>
      </c>
      <c r="O1658" s="62"/>
      <c r="P1658" s="62"/>
      <c r="Q1658" s="62"/>
      <c r="R1658" s="62"/>
      <c r="S1658" s="62"/>
      <c r="T1658" s="62"/>
      <c r="U1658" s="62"/>
      <c r="V1658" s="62"/>
      <c r="W1658" s="62"/>
      <c r="X1658" s="62"/>
    </row>
    <row r="1659" s="6" customFormat="1" ht="12.75" customHeight="1">
      <c r="A1659" t="s" s="52">
        <f>IF(E1659=E1660,IF(F1659=F1660,IF(K1659=K1660,"ne",IF(K1660=K1661,"ano","ne")),IF(F1659=F1658,"ano",IF(F1660=F1661,"ano","ne"))),"ano")</f>
        <v>41</v>
      </c>
      <c r="B1659" s="56">
        <v>45292</v>
      </c>
      <c r="C1659" s="57"/>
      <c r="D1659" t="s" s="58">
        <v>2281</v>
      </c>
      <c r="E1659" t="s" s="58">
        <v>524</v>
      </c>
      <c r="F1659" s="59">
        <v>3616</v>
      </c>
      <c r="G1659" t="s" s="58">
        <v>2282</v>
      </c>
      <c r="H1659" s="60">
        <v>2023</v>
      </c>
      <c r="I1659" t="s" s="58">
        <v>332</v>
      </c>
      <c r="J1659" t="s" s="72">
        <v>2266</v>
      </c>
      <c r="K1659" t="s" s="140">
        <v>332</v>
      </c>
      <c r="L1659" s="36">
        <v>205.29</v>
      </c>
      <c r="M1659" s="60">
        <f>SUM(O1659:X1659)</f>
        <v>0</v>
      </c>
      <c r="N1659" s="36">
        <f>L1659*M1659</f>
        <v>0</v>
      </c>
      <c r="O1659" s="62"/>
      <c r="P1659" s="62"/>
      <c r="Q1659" s="62"/>
      <c r="R1659" s="62"/>
      <c r="S1659" s="62"/>
      <c r="T1659" s="62"/>
      <c r="U1659" s="62"/>
      <c r="V1659" s="62"/>
      <c r="W1659" s="62"/>
      <c r="X1659" s="62"/>
    </row>
    <row r="1660" s="6" customFormat="1" ht="12" customHeight="1">
      <c r="A1660" t="s" s="52">
        <f>IF(E1660=E1661,IF(F1660=F1661,IF(K1660=K1661,"ne",IF(K1661=K1662,"ano","ne")),IF(F1660=F1659,"ano",IF(F1661=F1662,"ano","ne"))),"ano")</f>
        <v>41</v>
      </c>
      <c r="B1660" s="56">
        <v>45292</v>
      </c>
      <c r="C1660" s="57"/>
      <c r="D1660" t="s" s="58">
        <v>2283</v>
      </c>
      <c r="E1660" t="s" s="58">
        <v>524</v>
      </c>
      <c r="F1660" s="59">
        <v>3616</v>
      </c>
      <c r="G1660" t="s" s="58">
        <v>2282</v>
      </c>
      <c r="H1660" s="60">
        <v>2023</v>
      </c>
      <c r="I1660" t="s" s="58">
        <v>332</v>
      </c>
      <c r="J1660" t="s" s="72">
        <v>581</v>
      </c>
      <c r="K1660" t="s" s="140">
        <v>332</v>
      </c>
      <c r="L1660" s="36">
        <v>205.29</v>
      </c>
      <c r="M1660" s="60">
        <f>SUM(O1660:X1660)</f>
        <v>0</v>
      </c>
      <c r="N1660" s="36">
        <f>L1660*M1660</f>
        <v>0</v>
      </c>
      <c r="O1660" s="62"/>
      <c r="P1660" s="62"/>
      <c r="Q1660" s="62"/>
      <c r="R1660" s="62"/>
      <c r="S1660" s="62"/>
      <c r="T1660" s="62"/>
      <c r="U1660" s="62"/>
      <c r="V1660" s="62"/>
      <c r="W1660" s="62"/>
      <c r="X1660" s="62"/>
    </row>
    <row r="1661" s="6" customFormat="1" ht="12.75" customHeight="1">
      <c r="A1661" t="s" s="52">
        <f>IF(E1661=E1662,IF(F1661=F1662,IF(K1661=K1662,"ne",IF(K1662=K1663,"ano","ne")),IF(F1661=F1660,"ano",IF(F1662=F1663,"ano","ne"))),"ano")</f>
        <v>64</v>
      </c>
      <c r="B1661" s="56">
        <v>45292</v>
      </c>
      <c r="C1661" s="57"/>
      <c r="D1661" t="s" s="58">
        <v>2284</v>
      </c>
      <c r="E1661" t="s" s="58">
        <v>524</v>
      </c>
      <c r="F1661" s="59">
        <v>3616</v>
      </c>
      <c r="G1661" t="s" s="58">
        <v>2282</v>
      </c>
      <c r="H1661" s="60">
        <v>2023</v>
      </c>
      <c r="I1661" t="s" s="58">
        <v>332</v>
      </c>
      <c r="J1661" t="s" s="72">
        <v>556</v>
      </c>
      <c r="K1661" t="s" s="140">
        <v>332</v>
      </c>
      <c r="L1661" s="36">
        <v>205.29</v>
      </c>
      <c r="M1661" s="60">
        <f>SUM(O1661:X1661)</f>
        <v>0</v>
      </c>
      <c r="N1661" s="36">
        <f>L1661*M1661</f>
        <v>0</v>
      </c>
      <c r="O1661" s="62"/>
      <c r="P1661" s="62"/>
      <c r="Q1661" s="62"/>
      <c r="R1661" s="62"/>
      <c r="S1661" s="62"/>
      <c r="T1661" s="62"/>
      <c r="U1661" s="62"/>
      <c r="V1661" s="62"/>
      <c r="W1661" s="62"/>
      <c r="X1661" s="62"/>
    </row>
    <row r="1662" s="6" customFormat="1" ht="12.75" customHeight="1">
      <c r="A1662" t="s" s="52">
        <f>IF(E1662=E1663,IF(F1662=F1663,IF(K1662=K1663,"ne",IF(K1663=K1664,"ano","ne")),IF(F1662=F1661,"ano",IF(F1663=F1664,"ano","ne"))),"ano")</f>
        <v>41</v>
      </c>
      <c r="B1662" s="56">
        <v>45292</v>
      </c>
      <c r="C1662" s="57"/>
      <c r="D1662" t="s" s="58">
        <v>2285</v>
      </c>
      <c r="E1662" t="s" s="58">
        <v>524</v>
      </c>
      <c r="F1662" s="59">
        <v>3617</v>
      </c>
      <c r="G1662" t="s" s="58">
        <v>2286</v>
      </c>
      <c r="H1662" s="60">
        <v>2023</v>
      </c>
      <c r="I1662" t="s" s="58">
        <v>332</v>
      </c>
      <c r="J1662" t="s" s="72">
        <v>2266</v>
      </c>
      <c r="K1662" t="s" s="140">
        <v>332</v>
      </c>
      <c r="L1662" s="36">
        <v>217.06</v>
      </c>
      <c r="M1662" s="60">
        <f>SUM(O1662:X1662)</f>
        <v>0</v>
      </c>
      <c r="N1662" s="36">
        <f>L1662*M1662</f>
        <v>0</v>
      </c>
      <c r="O1662" s="62"/>
      <c r="P1662" s="62"/>
      <c r="Q1662" s="62"/>
      <c r="R1662" s="62"/>
      <c r="S1662" s="62"/>
      <c r="T1662" s="62"/>
      <c r="U1662" s="62"/>
      <c r="V1662" s="62"/>
      <c r="W1662" s="62"/>
      <c r="X1662" s="62"/>
    </row>
    <row r="1663" s="6" customFormat="1" ht="12" customHeight="1">
      <c r="A1663" t="s" s="52">
        <f>IF(E1663=E1664,IF(F1663=F1664,IF(K1663=K1664,"ne",IF(K1664=K1665,"ano","ne")),IF(F1663=F1662,"ano",IF(F1664=F1665,"ano","ne"))),"ano")</f>
        <v>41</v>
      </c>
      <c r="B1663" s="56">
        <v>45292</v>
      </c>
      <c r="C1663" s="57"/>
      <c r="D1663" t="s" s="58">
        <v>2287</v>
      </c>
      <c r="E1663" t="s" s="58">
        <v>524</v>
      </c>
      <c r="F1663" s="59">
        <v>3617</v>
      </c>
      <c r="G1663" t="s" s="58">
        <v>2286</v>
      </c>
      <c r="H1663" s="60">
        <v>2023</v>
      </c>
      <c r="I1663" t="s" s="58">
        <v>332</v>
      </c>
      <c r="J1663" t="s" s="72">
        <v>581</v>
      </c>
      <c r="K1663" t="s" s="140">
        <v>332</v>
      </c>
      <c r="L1663" s="36">
        <v>217.06</v>
      </c>
      <c r="M1663" s="60">
        <f>SUM(O1663:X1663)</f>
        <v>0</v>
      </c>
      <c r="N1663" s="36">
        <f>L1663*M1663</f>
        <v>0</v>
      </c>
      <c r="O1663" s="62"/>
      <c r="P1663" s="62"/>
      <c r="Q1663" s="62"/>
      <c r="R1663" s="62"/>
      <c r="S1663" s="62"/>
      <c r="T1663" s="62"/>
      <c r="U1663" s="62"/>
      <c r="V1663" s="62"/>
      <c r="W1663" s="62"/>
      <c r="X1663" s="62"/>
    </row>
    <row r="1664" s="6" customFormat="1" ht="12.75" customHeight="1">
      <c r="A1664" t="s" s="52">
        <f>IF(E1664=E1665,IF(F1664=F1665,IF(K1664=K1665,"ne",IF(K1665=K1666,"ano","ne")),IF(F1664=F1663,"ano",IF(F1665=F1666,"ano","ne"))),"ano")</f>
        <v>64</v>
      </c>
      <c r="B1664" s="56">
        <v>45292</v>
      </c>
      <c r="C1664" s="57"/>
      <c r="D1664" t="s" s="58">
        <v>2288</v>
      </c>
      <c r="E1664" t="s" s="58">
        <v>524</v>
      </c>
      <c r="F1664" s="59">
        <v>3617</v>
      </c>
      <c r="G1664" t="s" s="58">
        <v>2286</v>
      </c>
      <c r="H1664" s="60">
        <v>2023</v>
      </c>
      <c r="I1664" t="s" s="58">
        <v>332</v>
      </c>
      <c r="J1664" t="s" s="72">
        <v>556</v>
      </c>
      <c r="K1664" t="s" s="140">
        <v>332</v>
      </c>
      <c r="L1664" s="36">
        <v>217.06</v>
      </c>
      <c r="M1664" s="60">
        <f>SUM(O1664:X1664)</f>
        <v>0</v>
      </c>
      <c r="N1664" s="36">
        <f>L1664*M1664</f>
        <v>0</v>
      </c>
      <c r="O1664" s="62"/>
      <c r="P1664" s="62"/>
      <c r="Q1664" s="62"/>
      <c r="R1664" s="62"/>
      <c r="S1664" s="62"/>
      <c r="T1664" s="62"/>
      <c r="U1664" s="62"/>
      <c r="V1664" s="62"/>
      <c r="W1664" s="62"/>
      <c r="X1664" s="62"/>
    </row>
    <row r="1665" s="6" customFormat="1" ht="12.75" customHeight="1">
      <c r="A1665" t="s" s="52">
        <f>IF(E1665=E1666,IF(F1665=F1666,IF(K1665=K1666,"ne",IF(K1666=K1667,"ano","ne")),IF(F1665=F1664,"ano",IF(F1666=F1667,"ano","ne"))),"ano")</f>
        <v>41</v>
      </c>
      <c r="B1665" s="56">
        <v>45292</v>
      </c>
      <c r="C1665" s="57"/>
      <c r="D1665" t="s" s="58">
        <v>2289</v>
      </c>
      <c r="E1665" t="s" s="58">
        <v>524</v>
      </c>
      <c r="F1665" s="59">
        <v>3525</v>
      </c>
      <c r="G1665" t="s" s="58">
        <v>2290</v>
      </c>
      <c r="H1665" s="60">
        <v>2023</v>
      </c>
      <c r="I1665" t="s" s="58">
        <v>332</v>
      </c>
      <c r="J1665" t="s" s="72">
        <v>2266</v>
      </c>
      <c r="K1665" t="s" s="140">
        <v>332</v>
      </c>
      <c r="L1665" s="36">
        <v>111.18</v>
      </c>
      <c r="M1665" s="60">
        <f>SUM(O1665:X1665)</f>
        <v>0</v>
      </c>
      <c r="N1665" s="36">
        <f>L1665*M1665</f>
        <v>0</v>
      </c>
      <c r="O1665" s="62"/>
      <c r="P1665" s="62"/>
      <c r="Q1665" s="62"/>
      <c r="R1665" s="62"/>
      <c r="S1665" s="62"/>
      <c r="T1665" s="62"/>
      <c r="U1665" s="62"/>
      <c r="V1665" s="62"/>
      <c r="W1665" s="62"/>
      <c r="X1665" s="62"/>
    </row>
    <row r="1666" s="6" customFormat="1" ht="12" customHeight="1">
      <c r="A1666" t="s" s="52">
        <f>IF(E1666=E1667,IF(F1666=F1667,IF(K1666=K1667,"ne",IF(K1667=K1668,"ano","ne")),IF(F1666=F1665,"ano",IF(F1667=F1668,"ano","ne"))),"ano")</f>
        <v>41</v>
      </c>
      <c r="B1666" s="56">
        <v>45292</v>
      </c>
      <c r="C1666" s="57"/>
      <c r="D1666" t="s" s="58">
        <v>2291</v>
      </c>
      <c r="E1666" t="s" s="58">
        <v>524</v>
      </c>
      <c r="F1666" s="59">
        <v>3525</v>
      </c>
      <c r="G1666" t="s" s="58">
        <v>2290</v>
      </c>
      <c r="H1666" s="60">
        <v>2023</v>
      </c>
      <c r="I1666" t="s" s="58">
        <v>332</v>
      </c>
      <c r="J1666" t="s" s="72">
        <v>581</v>
      </c>
      <c r="K1666" t="s" s="140">
        <v>332</v>
      </c>
      <c r="L1666" s="36">
        <v>111.18</v>
      </c>
      <c r="M1666" s="60">
        <f>SUM(O1666:X1666)</f>
        <v>0</v>
      </c>
      <c r="N1666" s="36">
        <f>L1666*M1666</f>
        <v>0</v>
      </c>
      <c r="O1666" s="62"/>
      <c r="P1666" s="62"/>
      <c r="Q1666" s="62"/>
      <c r="R1666" s="62"/>
      <c r="S1666" s="62"/>
      <c r="T1666" s="62"/>
      <c r="U1666" s="62"/>
      <c r="V1666" s="62"/>
      <c r="W1666" s="62"/>
      <c r="X1666" s="62"/>
    </row>
    <row r="1667" s="6" customFormat="1" ht="12.75" customHeight="1">
      <c r="A1667" t="s" s="52">
        <f>IF(E1667=E1668,IF(F1667=F1668,IF(K1667=K1668,"ne",IF(K1668=K1669,"ano","ne")),IF(F1667=F1666,"ano",IF(F1668=F1669,"ano","ne"))),"ano")</f>
        <v>64</v>
      </c>
      <c r="B1667" s="56">
        <v>45292</v>
      </c>
      <c r="C1667" s="57"/>
      <c r="D1667" t="s" s="58">
        <v>2292</v>
      </c>
      <c r="E1667" t="s" s="58">
        <v>524</v>
      </c>
      <c r="F1667" s="59">
        <v>3525</v>
      </c>
      <c r="G1667" t="s" s="58">
        <v>2290</v>
      </c>
      <c r="H1667" s="60">
        <v>2023</v>
      </c>
      <c r="I1667" t="s" s="58">
        <v>332</v>
      </c>
      <c r="J1667" t="s" s="72">
        <v>556</v>
      </c>
      <c r="K1667" t="s" s="140">
        <v>332</v>
      </c>
      <c r="L1667" s="36">
        <v>111.18</v>
      </c>
      <c r="M1667" s="60">
        <f>SUM(O1667:X1667)</f>
        <v>0</v>
      </c>
      <c r="N1667" s="36">
        <f>L1667*M1667</f>
        <v>0</v>
      </c>
      <c r="O1667" s="62"/>
      <c r="P1667" s="62"/>
      <c r="Q1667" s="62"/>
      <c r="R1667" s="62"/>
      <c r="S1667" s="62"/>
      <c r="T1667" s="62"/>
      <c r="U1667" s="62"/>
      <c r="V1667" s="62"/>
      <c r="W1667" s="62"/>
      <c r="X1667" s="62"/>
    </row>
    <row r="1668" s="6" customFormat="1" ht="12.75" customHeight="1">
      <c r="A1668" t="s" s="52">
        <f>IF(E1668=E1669,IF(F1668=F1669,IF(K1668=K1669,"ne",IF(K1669=K1670,"ano","ne")),IF(F1668=F1667,"ano",IF(F1669=F1670,"ano","ne"))),"ano")</f>
        <v>41</v>
      </c>
      <c r="B1668" s="56">
        <v>45292</v>
      </c>
      <c r="C1668" s="57"/>
      <c r="D1668" t="s" s="58">
        <v>2293</v>
      </c>
      <c r="E1668" t="s" s="58">
        <v>524</v>
      </c>
      <c r="F1668" s="59">
        <v>3618</v>
      </c>
      <c r="G1668" t="s" s="58">
        <v>2294</v>
      </c>
      <c r="H1668" s="60">
        <v>2023</v>
      </c>
      <c r="I1668" t="s" s="58">
        <v>332</v>
      </c>
      <c r="J1668" t="s" s="72">
        <v>2266</v>
      </c>
      <c r="K1668" t="s" s="140">
        <v>332</v>
      </c>
      <c r="L1668" s="36">
        <v>122.94</v>
      </c>
      <c r="M1668" s="60">
        <f>SUM(O1668:X1668)</f>
        <v>0</v>
      </c>
      <c r="N1668" s="36">
        <f>L1668*M1668</f>
        <v>0</v>
      </c>
      <c r="O1668" s="62"/>
      <c r="P1668" s="62"/>
      <c r="Q1668" s="62"/>
      <c r="R1668" s="62"/>
      <c r="S1668" s="62"/>
      <c r="T1668" s="62"/>
      <c r="U1668" s="62"/>
      <c r="V1668" s="62"/>
      <c r="W1668" s="62"/>
      <c r="X1668" s="62"/>
    </row>
    <row r="1669" s="6" customFormat="1" ht="12" customHeight="1">
      <c r="A1669" t="s" s="52">
        <f>IF(E1669=E1670,IF(F1669=F1670,IF(K1669=K1670,"ne",IF(K1670=K1671,"ano","ne")),IF(F1669=F1668,"ano",IF(F1670=F1671,"ano","ne"))),"ano")</f>
        <v>41</v>
      </c>
      <c r="B1669" s="56">
        <v>45292</v>
      </c>
      <c r="C1669" s="57"/>
      <c r="D1669" t="s" s="58">
        <v>2295</v>
      </c>
      <c r="E1669" t="s" s="58">
        <v>524</v>
      </c>
      <c r="F1669" s="59">
        <v>3618</v>
      </c>
      <c r="G1669" t="s" s="58">
        <v>2294</v>
      </c>
      <c r="H1669" s="60">
        <v>2023</v>
      </c>
      <c r="I1669" t="s" s="58">
        <v>332</v>
      </c>
      <c r="J1669" t="s" s="72">
        <v>581</v>
      </c>
      <c r="K1669" t="s" s="140">
        <v>332</v>
      </c>
      <c r="L1669" s="36">
        <v>122.94</v>
      </c>
      <c r="M1669" s="60">
        <f>SUM(O1669:X1669)</f>
        <v>0</v>
      </c>
      <c r="N1669" s="36">
        <f>L1669*M1669</f>
        <v>0</v>
      </c>
      <c r="O1669" s="62"/>
      <c r="P1669" s="62"/>
      <c r="Q1669" s="62"/>
      <c r="R1669" s="62"/>
      <c r="S1669" s="62"/>
      <c r="T1669" s="62"/>
      <c r="U1669" s="62"/>
      <c r="V1669" s="62"/>
      <c r="W1669" s="62"/>
      <c r="X1669" s="62"/>
    </row>
    <row r="1670" s="6" customFormat="1" ht="12.75" customHeight="1">
      <c r="A1670" t="s" s="52">
        <f>IF(E1670=E1671,IF(F1670=F1671,IF(K1670=K1671,"ne",IF(K1671=K1672,"ano","ne")),IF(F1670=F1669,"ano",IF(F1671=F1672,"ano","ne"))),"ano")</f>
        <v>64</v>
      </c>
      <c r="B1670" s="56">
        <v>45292</v>
      </c>
      <c r="C1670" s="57"/>
      <c r="D1670" t="s" s="58">
        <v>2296</v>
      </c>
      <c r="E1670" t="s" s="58">
        <v>524</v>
      </c>
      <c r="F1670" s="59">
        <v>3618</v>
      </c>
      <c r="G1670" t="s" s="58">
        <v>2294</v>
      </c>
      <c r="H1670" s="60">
        <v>2023</v>
      </c>
      <c r="I1670" t="s" s="58">
        <v>332</v>
      </c>
      <c r="J1670" t="s" s="72">
        <v>556</v>
      </c>
      <c r="K1670" t="s" s="140">
        <v>332</v>
      </c>
      <c r="L1670" s="36">
        <v>122.94</v>
      </c>
      <c r="M1670" s="60">
        <f>SUM(O1670:X1670)</f>
        <v>0</v>
      </c>
      <c r="N1670" s="36">
        <f>L1670*M1670</f>
        <v>0</v>
      </c>
      <c r="O1670" s="62"/>
      <c r="P1670" s="62"/>
      <c r="Q1670" s="62"/>
      <c r="R1670" s="62"/>
      <c r="S1670" s="62"/>
      <c r="T1670" s="62"/>
      <c r="U1670" s="62"/>
      <c r="V1670" s="62"/>
      <c r="W1670" s="62"/>
      <c r="X1670" s="62"/>
    </row>
    <row r="1671" s="6" customFormat="1" ht="12.75" customHeight="1">
      <c r="A1671" t="s" s="52">
        <f>IF(E1671=E1672,IF(F1671=F1672,IF(K1671=K1672,"ne",IF(K1672=K1673,"ano","ne")),IF(F1671=F1670,"ano",IF(F1672=F1673,"ano","ne"))),"ano")</f>
        <v>41</v>
      </c>
      <c r="B1671" s="56">
        <v>45292</v>
      </c>
      <c r="C1671" s="57"/>
      <c r="D1671" t="s" s="58">
        <v>2297</v>
      </c>
      <c r="E1671" t="s" s="58">
        <v>524</v>
      </c>
      <c r="F1671" s="59">
        <v>3619</v>
      </c>
      <c r="G1671" t="s" s="58">
        <v>2298</v>
      </c>
      <c r="H1671" s="60">
        <v>2023</v>
      </c>
      <c r="I1671" t="s" s="58">
        <v>332</v>
      </c>
      <c r="J1671" t="s" s="72">
        <v>2266</v>
      </c>
      <c r="K1671" t="s" s="140">
        <v>332</v>
      </c>
      <c r="L1671" s="36">
        <v>140.59</v>
      </c>
      <c r="M1671" s="60">
        <f>SUM(O1671:X1671)</f>
        <v>0</v>
      </c>
      <c r="N1671" s="36">
        <f>L1671*M1671</f>
        <v>0</v>
      </c>
      <c r="O1671" s="62"/>
      <c r="P1671" s="62"/>
      <c r="Q1671" s="62"/>
      <c r="R1671" s="62"/>
      <c r="S1671" s="62"/>
      <c r="T1671" s="62"/>
      <c r="U1671" s="62"/>
      <c r="V1671" s="62"/>
      <c r="W1671" s="62"/>
      <c r="X1671" s="62"/>
    </row>
    <row r="1672" s="6" customFormat="1" ht="12" customHeight="1">
      <c r="A1672" t="s" s="52">
        <f>IF(E1672=E1673,IF(F1672=F1673,IF(K1672=K1673,"ne",IF(K1673=K1674,"ano","ne")),IF(F1672=F1671,"ano",IF(F1673=F1674,"ano","ne"))),"ano")</f>
        <v>41</v>
      </c>
      <c r="B1672" s="56">
        <v>45292</v>
      </c>
      <c r="C1672" s="57"/>
      <c r="D1672" t="s" s="58">
        <v>2299</v>
      </c>
      <c r="E1672" t="s" s="58">
        <v>524</v>
      </c>
      <c r="F1672" s="59">
        <v>3619</v>
      </c>
      <c r="G1672" t="s" s="58">
        <v>2298</v>
      </c>
      <c r="H1672" s="60">
        <v>2023</v>
      </c>
      <c r="I1672" t="s" s="58">
        <v>332</v>
      </c>
      <c r="J1672" t="s" s="72">
        <v>581</v>
      </c>
      <c r="K1672" t="s" s="140">
        <v>332</v>
      </c>
      <c r="L1672" s="36">
        <v>140.59</v>
      </c>
      <c r="M1672" s="60">
        <f>SUM(O1672:X1672)</f>
        <v>0</v>
      </c>
      <c r="N1672" s="36">
        <f>L1672*M1672</f>
        <v>0</v>
      </c>
      <c r="O1672" s="62"/>
      <c r="P1672" s="62"/>
      <c r="Q1672" s="62"/>
      <c r="R1672" s="62"/>
      <c r="S1672" s="62"/>
      <c r="T1672" s="62"/>
      <c r="U1672" s="62"/>
      <c r="V1672" s="62"/>
      <c r="W1672" s="62"/>
      <c r="X1672" s="62"/>
    </row>
    <row r="1673" s="6" customFormat="1" ht="12.75" customHeight="1">
      <c r="A1673" t="s" s="52">
        <f>IF(E1673=E1674,IF(F1673=F1674,IF(K1673=K1674,"ne",IF(K1674=K1675,"ano","ne")),IF(F1673=F1672,"ano",IF(F1674=F1675,"ano","ne"))),"ano")</f>
        <v>64</v>
      </c>
      <c r="B1673" s="56">
        <v>45292</v>
      </c>
      <c r="C1673" s="57"/>
      <c r="D1673" t="s" s="58">
        <v>2300</v>
      </c>
      <c r="E1673" t="s" s="58">
        <v>524</v>
      </c>
      <c r="F1673" s="59">
        <v>3619</v>
      </c>
      <c r="G1673" t="s" s="58">
        <v>2298</v>
      </c>
      <c r="H1673" s="60">
        <v>2023</v>
      </c>
      <c r="I1673" t="s" s="58">
        <v>332</v>
      </c>
      <c r="J1673" t="s" s="72">
        <v>556</v>
      </c>
      <c r="K1673" t="s" s="140">
        <v>332</v>
      </c>
      <c r="L1673" s="36">
        <v>140.59</v>
      </c>
      <c r="M1673" s="60">
        <f>SUM(O1673:X1673)</f>
        <v>0</v>
      </c>
      <c r="N1673" s="36">
        <f>L1673*M1673</f>
        <v>0</v>
      </c>
      <c r="O1673" s="62"/>
      <c r="P1673" s="62"/>
      <c r="Q1673" s="62"/>
      <c r="R1673" s="62"/>
      <c r="S1673" s="62"/>
      <c r="T1673" s="62"/>
      <c r="U1673" s="62"/>
      <c r="V1673" s="62"/>
      <c r="W1673" s="62"/>
      <c r="X1673" s="62"/>
    </row>
    <row r="1674" s="6" customFormat="1" ht="12.75" customHeight="1">
      <c r="A1674" t="s" s="52">
        <f>IF(E1674=E1675,IF(F1674=F1675,IF(K1674=K1675,"ne",IF(K1675=K1676,"ano","ne")),IF(F1674=F1673,"ano",IF(F1675=F1676,"ano","ne"))),"ano")</f>
        <v>41</v>
      </c>
      <c r="B1674" s="56">
        <v>45292</v>
      </c>
      <c r="C1674" s="57"/>
      <c r="D1674" t="s" s="58">
        <v>2301</v>
      </c>
      <c r="E1674" t="s" s="58">
        <v>524</v>
      </c>
      <c r="F1674" s="59">
        <v>3472</v>
      </c>
      <c r="G1674" t="s" s="58">
        <v>2302</v>
      </c>
      <c r="H1674" s="60">
        <v>2020</v>
      </c>
      <c r="I1674" t="s" s="58">
        <v>332</v>
      </c>
      <c r="J1674" t="s" s="72">
        <v>581</v>
      </c>
      <c r="K1674" t="s" s="140">
        <v>332</v>
      </c>
      <c r="L1674" s="36">
        <v>75.88</v>
      </c>
      <c r="M1674" s="60">
        <f>SUM(O1674:X1674)</f>
        <v>0</v>
      </c>
      <c r="N1674" s="36">
        <f>L1674*M1674</f>
        <v>0</v>
      </c>
      <c r="O1674" s="62"/>
      <c r="P1674" s="62"/>
      <c r="Q1674" s="62"/>
      <c r="R1674" s="62"/>
      <c r="S1674" s="62"/>
      <c r="T1674" s="62"/>
      <c r="U1674" s="62"/>
      <c r="V1674" s="62"/>
      <c r="W1674" s="62"/>
      <c r="X1674" s="62"/>
    </row>
    <row r="1675" s="6" customFormat="1" ht="12.75" customHeight="1">
      <c r="A1675" t="s" s="52">
        <f>IF(E1675=E1676,IF(F1675=F1676,IF(K1675=K1676,"ne",IF(K1676=K1677,"ano","ne")),IF(F1675=F1674,"ano",IF(F1676=F1677,"ano","ne"))),"ano")</f>
        <v>64</v>
      </c>
      <c r="B1675" s="56">
        <v>45292</v>
      </c>
      <c r="C1675" s="57"/>
      <c r="D1675" t="s" s="58">
        <v>2303</v>
      </c>
      <c r="E1675" t="s" s="58">
        <v>524</v>
      </c>
      <c r="F1675" s="59">
        <v>3472</v>
      </c>
      <c r="G1675" t="s" s="58">
        <v>2302</v>
      </c>
      <c r="H1675" s="60">
        <v>2020</v>
      </c>
      <c r="I1675" t="s" s="58">
        <v>332</v>
      </c>
      <c r="J1675" t="s" s="72">
        <v>556</v>
      </c>
      <c r="K1675" t="s" s="140">
        <v>332</v>
      </c>
      <c r="L1675" s="36">
        <v>75.88</v>
      </c>
      <c r="M1675" s="60">
        <f>SUM(O1675:X1675)</f>
        <v>0</v>
      </c>
      <c r="N1675" s="36">
        <f>L1675*M1675</f>
        <v>0</v>
      </c>
      <c r="O1675" s="62"/>
      <c r="P1675" s="62"/>
      <c r="Q1675" s="62"/>
      <c r="R1675" s="62"/>
      <c r="S1675" s="62"/>
      <c r="T1675" s="62"/>
      <c r="U1675" s="62"/>
      <c r="V1675" s="62"/>
      <c r="W1675" s="62"/>
      <c r="X1675" s="62"/>
    </row>
    <row r="1676" s="6" customFormat="1" ht="12.75" customHeight="1">
      <c r="A1676" t="s" s="52">
        <f>IF(E1676=E1677,IF(F1676=F1677,IF(K1676=K1677,"ne",IF(K1677=K1678,"ano","ne")),IF(F1676=F1675,"ano",IF(F1677=F1678,"ano","ne"))),"ano")</f>
        <v>41</v>
      </c>
      <c r="B1676" s="56">
        <v>45292</v>
      </c>
      <c r="C1676" s="57"/>
      <c r="D1676" t="s" s="58">
        <v>2304</v>
      </c>
      <c r="E1676" t="s" s="58">
        <v>2305</v>
      </c>
      <c r="F1676" s="59">
        <v>3526</v>
      </c>
      <c r="G1676" t="s" s="58">
        <v>2306</v>
      </c>
      <c r="H1676" s="60">
        <v>2023</v>
      </c>
      <c r="I1676" t="s" s="58">
        <v>332</v>
      </c>
      <c r="J1676" t="s" s="72">
        <v>581</v>
      </c>
      <c r="K1676" t="s" s="140">
        <v>332</v>
      </c>
      <c r="L1676" s="36">
        <v>58.24</v>
      </c>
      <c r="M1676" s="60">
        <f>SUM(O1676:X1676)</f>
        <v>0</v>
      </c>
      <c r="N1676" s="36">
        <f>L1676*M1676</f>
        <v>0</v>
      </c>
      <c r="O1676" s="62"/>
      <c r="P1676" s="62"/>
      <c r="Q1676" s="62"/>
      <c r="R1676" s="62"/>
      <c r="S1676" s="62"/>
      <c r="T1676" s="62"/>
      <c r="U1676" s="62"/>
      <c r="V1676" s="62"/>
      <c r="W1676" s="62"/>
      <c r="X1676" s="62"/>
    </row>
    <row r="1677" s="6" customFormat="1" ht="12.75" customHeight="1">
      <c r="A1677" t="s" s="52">
        <f>IF(E1677=E1678,IF(F1677=F1678,IF(K1677=K1678,"ne",IF(K1678=K1679,"ano","ne")),IF(F1677=F1676,"ano",IF(F1678=F1679,"ano","ne"))),"ano")</f>
        <v>64</v>
      </c>
      <c r="B1677" s="56">
        <v>45292</v>
      </c>
      <c r="C1677" s="57"/>
      <c r="D1677" t="s" s="58">
        <v>2307</v>
      </c>
      <c r="E1677" t="s" s="58">
        <v>2305</v>
      </c>
      <c r="F1677" s="59">
        <v>3526</v>
      </c>
      <c r="G1677" t="s" s="58">
        <v>2306</v>
      </c>
      <c r="H1677" s="60">
        <v>2023</v>
      </c>
      <c r="I1677" t="s" s="58">
        <v>332</v>
      </c>
      <c r="J1677" t="s" s="72">
        <v>556</v>
      </c>
      <c r="K1677" t="s" s="140">
        <v>332</v>
      </c>
      <c r="L1677" s="36">
        <v>58.24</v>
      </c>
      <c r="M1677" s="60">
        <f>SUM(O1677:X1677)</f>
        <v>0</v>
      </c>
      <c r="N1677" s="36">
        <f>L1677*M1677</f>
        <v>0</v>
      </c>
      <c r="O1677" s="62"/>
      <c r="P1677" s="62"/>
      <c r="Q1677" s="62"/>
      <c r="R1677" s="62"/>
      <c r="S1677" s="62"/>
      <c r="T1677" s="62"/>
      <c r="U1677" s="62"/>
      <c r="V1677" s="62"/>
      <c r="W1677" s="62"/>
      <c r="X1677" s="62"/>
    </row>
    <row r="1678" s="6" customFormat="1" ht="12.75" customHeight="1">
      <c r="A1678" t="s" s="52">
        <f>IF(E1678=E1679,IF(F1678=F1679,IF(K1678=K1679,"ne",IF(K1679=K1680,"ano","ne")),IF(F1678=F1677,"ano",IF(F1679=F1680,"ano","ne"))),"ano")</f>
        <v>41</v>
      </c>
      <c r="B1678" s="56">
        <v>45292</v>
      </c>
      <c r="C1678" s="57"/>
      <c r="D1678" t="s" s="58">
        <v>2308</v>
      </c>
      <c r="E1678" t="s" s="58">
        <v>2305</v>
      </c>
      <c r="F1678" s="59">
        <v>3476</v>
      </c>
      <c r="G1678" t="s" s="58">
        <v>2309</v>
      </c>
      <c r="H1678" s="60">
        <v>2023</v>
      </c>
      <c r="I1678" t="s" s="58">
        <v>332</v>
      </c>
      <c r="J1678" t="s" s="72">
        <v>581</v>
      </c>
      <c r="K1678" t="s" s="140">
        <v>332</v>
      </c>
      <c r="L1678" s="36">
        <v>99.41</v>
      </c>
      <c r="M1678" s="60">
        <f>SUM(O1678:X1678)</f>
        <v>0</v>
      </c>
      <c r="N1678" s="36">
        <f>L1678*M1678</f>
        <v>0</v>
      </c>
      <c r="O1678" s="62"/>
      <c r="P1678" s="62"/>
      <c r="Q1678" s="62"/>
      <c r="R1678" s="62"/>
      <c r="S1678" s="62"/>
      <c r="T1678" s="62"/>
      <c r="U1678" s="62"/>
      <c r="V1678" s="62"/>
      <c r="W1678" s="62"/>
      <c r="X1678" s="62"/>
    </row>
    <row r="1679" s="6" customFormat="1" ht="12.75" customHeight="1">
      <c r="A1679" t="s" s="52">
        <f>IF(E1679=E1680,IF(F1679=F1680,IF(K1679=K1680,"ne",IF(K1680=K1681,"ano","ne")),IF(F1679=F1678,"ano",IF(F1680=F1681,"ano","ne"))),"ano")</f>
        <v>64</v>
      </c>
      <c r="B1679" s="56">
        <v>45292</v>
      </c>
      <c r="C1679" s="57"/>
      <c r="D1679" t="s" s="58">
        <v>2310</v>
      </c>
      <c r="E1679" t="s" s="58">
        <v>2305</v>
      </c>
      <c r="F1679" s="59">
        <v>3476</v>
      </c>
      <c r="G1679" t="s" s="58">
        <v>2309</v>
      </c>
      <c r="H1679" s="60">
        <v>2023</v>
      </c>
      <c r="I1679" t="s" s="58">
        <v>332</v>
      </c>
      <c r="J1679" t="s" s="72">
        <v>556</v>
      </c>
      <c r="K1679" t="s" s="140">
        <v>332</v>
      </c>
      <c r="L1679" s="36">
        <v>99.41</v>
      </c>
      <c r="M1679" s="60">
        <f>SUM(O1679:X1679)</f>
        <v>0</v>
      </c>
      <c r="N1679" s="36">
        <f>L1679*M1679</f>
        <v>0</v>
      </c>
      <c r="O1679" s="62"/>
      <c r="P1679" s="62"/>
      <c r="Q1679" s="62"/>
      <c r="R1679" s="62"/>
      <c r="S1679" s="62"/>
      <c r="T1679" s="62"/>
      <c r="U1679" s="62"/>
      <c r="V1679" s="62"/>
      <c r="W1679" s="62"/>
      <c r="X1679" s="62"/>
    </row>
    <row r="1680" s="6" customFormat="1" ht="12.75" customHeight="1">
      <c r="A1680" t="s" s="52">
        <f>IF(E1680=E1681,IF(F1680=F1681,IF(K1680=K1681,"ne",IF(K1681=K1682,"ano","ne")),IF(F1680=F1679,"ano",IF(F1681=F1682,"ano","ne"))),"ano")</f>
        <v>41</v>
      </c>
      <c r="B1680" s="56">
        <v>45292</v>
      </c>
      <c r="C1680" s="57"/>
      <c r="D1680" t="s" s="58">
        <v>2311</v>
      </c>
      <c r="E1680" t="s" s="58">
        <v>2305</v>
      </c>
      <c r="F1680" s="59">
        <v>3636</v>
      </c>
      <c r="G1680" t="s" s="58">
        <v>2312</v>
      </c>
      <c r="H1680" s="60">
        <v>2023</v>
      </c>
      <c r="I1680" t="s" s="58">
        <v>332</v>
      </c>
      <c r="J1680" t="s" s="72">
        <v>2266</v>
      </c>
      <c r="K1680" t="s" s="140">
        <v>332</v>
      </c>
      <c r="L1680" s="36">
        <v>58.24</v>
      </c>
      <c r="M1680" s="60">
        <f>SUM(O1680:X1680)</f>
        <v>0</v>
      </c>
      <c r="N1680" s="36">
        <f>L1680*M1680</f>
        <v>0</v>
      </c>
      <c r="O1680" s="62"/>
      <c r="P1680" s="62"/>
      <c r="Q1680" s="62"/>
      <c r="R1680" s="62"/>
      <c r="S1680" s="62"/>
      <c r="T1680" s="62"/>
      <c r="U1680" s="62"/>
      <c r="V1680" s="62"/>
      <c r="W1680" s="62"/>
      <c r="X1680" s="62"/>
    </row>
    <row r="1681" s="6" customFormat="1" ht="12" customHeight="1">
      <c r="A1681" t="s" s="52">
        <f>IF(E1681=E1682,IF(F1681=F1682,IF(K1681=K1682,"ne",IF(K1682=K1683,"ano","ne")),IF(F1681=F1680,"ano",IF(F1682=F1683,"ano","ne"))),"ano")</f>
        <v>41</v>
      </c>
      <c r="B1681" s="56">
        <v>45292</v>
      </c>
      <c r="C1681" s="57"/>
      <c r="D1681" t="s" s="58">
        <v>2313</v>
      </c>
      <c r="E1681" t="s" s="58">
        <v>2305</v>
      </c>
      <c r="F1681" s="59">
        <v>3636</v>
      </c>
      <c r="G1681" t="s" s="58">
        <v>2312</v>
      </c>
      <c r="H1681" s="60">
        <v>2023</v>
      </c>
      <c r="I1681" t="s" s="58">
        <v>332</v>
      </c>
      <c r="J1681" t="s" s="72">
        <v>581</v>
      </c>
      <c r="K1681" t="s" s="140">
        <v>332</v>
      </c>
      <c r="L1681" s="36">
        <v>58.24</v>
      </c>
      <c r="M1681" s="60">
        <f>SUM(O1681:X1681)</f>
        <v>0</v>
      </c>
      <c r="N1681" s="36">
        <f>L1681*M1681</f>
        <v>0</v>
      </c>
      <c r="O1681" s="62"/>
      <c r="P1681" s="62"/>
      <c r="Q1681" s="62"/>
      <c r="R1681" s="62"/>
      <c r="S1681" s="62"/>
      <c r="T1681" s="62"/>
      <c r="U1681" s="62"/>
      <c r="V1681" s="62"/>
      <c r="W1681" s="62"/>
      <c r="X1681" s="62"/>
    </row>
    <row r="1682" s="6" customFormat="1" ht="12.75" customHeight="1">
      <c r="A1682" t="s" s="52">
        <f>IF(E1682=E1683,IF(F1682=F1683,IF(K1682=K1683,"ne",IF(K1683=K1684,"ano","ne")),IF(F1682=F1681,"ano",IF(F1683=F1684,"ano","ne"))),"ano")</f>
        <v>64</v>
      </c>
      <c r="B1682" s="56">
        <v>45292</v>
      </c>
      <c r="C1682" s="57"/>
      <c r="D1682" t="s" s="58">
        <v>2314</v>
      </c>
      <c r="E1682" t="s" s="58">
        <v>2305</v>
      </c>
      <c r="F1682" s="59">
        <v>3636</v>
      </c>
      <c r="G1682" t="s" s="58">
        <v>2312</v>
      </c>
      <c r="H1682" s="60">
        <v>2023</v>
      </c>
      <c r="I1682" t="s" s="58">
        <v>332</v>
      </c>
      <c r="J1682" t="s" s="72">
        <v>556</v>
      </c>
      <c r="K1682" t="s" s="140">
        <v>332</v>
      </c>
      <c r="L1682" s="36">
        <v>58.24</v>
      </c>
      <c r="M1682" s="60">
        <f>SUM(O1682:X1682)</f>
        <v>0</v>
      </c>
      <c r="N1682" s="36">
        <f>L1682*M1682</f>
        <v>0</v>
      </c>
      <c r="O1682" s="62"/>
      <c r="P1682" s="62"/>
      <c r="Q1682" s="62"/>
      <c r="R1682" s="62"/>
      <c r="S1682" s="62"/>
      <c r="T1682" s="62"/>
      <c r="U1682" s="62"/>
      <c r="V1682" s="62"/>
      <c r="W1682" s="62"/>
      <c r="X1682" s="62"/>
    </row>
    <row r="1683" s="6" customFormat="1" ht="12.75" customHeight="1">
      <c r="A1683" t="s" s="52">
        <f>IF(E1683=E1684,IF(F1683=F1684,IF(K1683=K1684,"ne",IF(K1684=K1685,"ano","ne")),IF(F1683=F1682,"ano",IF(F1684=F1685,"ano","ne"))),"ano")</f>
        <v>41</v>
      </c>
      <c r="B1683" s="56">
        <v>45292</v>
      </c>
      <c r="C1683" s="57"/>
      <c r="D1683" t="s" s="58">
        <v>2315</v>
      </c>
      <c r="E1683" t="s" s="58">
        <v>2305</v>
      </c>
      <c r="F1683" s="59">
        <v>3637</v>
      </c>
      <c r="G1683" t="s" s="58">
        <v>2316</v>
      </c>
      <c r="H1683" s="60">
        <v>2023</v>
      </c>
      <c r="I1683" t="s" s="58">
        <v>332</v>
      </c>
      <c r="J1683" t="s" s="72">
        <v>2266</v>
      </c>
      <c r="K1683" t="s" s="140">
        <v>332</v>
      </c>
      <c r="L1683" s="36">
        <v>70</v>
      </c>
      <c r="M1683" s="60">
        <f>SUM(O1683:X1683)</f>
        <v>0</v>
      </c>
      <c r="N1683" s="36">
        <f>L1683*M1683</f>
        <v>0</v>
      </c>
      <c r="O1683" s="62"/>
      <c r="P1683" s="62"/>
      <c r="Q1683" s="62"/>
      <c r="R1683" s="62"/>
      <c r="S1683" s="62"/>
      <c r="T1683" s="62"/>
      <c r="U1683" s="62"/>
      <c r="V1683" s="62"/>
      <c r="W1683" s="62"/>
      <c r="X1683" s="62"/>
    </row>
    <row r="1684" s="6" customFormat="1" ht="12" customHeight="1">
      <c r="A1684" t="s" s="52">
        <f>IF(E1684=E1685,IF(F1684=F1685,IF(K1684=K1685,"ne",IF(K1685=K1686,"ano","ne")),IF(F1684=F1683,"ano",IF(F1685=F1686,"ano","ne"))),"ano")</f>
        <v>41</v>
      </c>
      <c r="B1684" s="56">
        <v>45292</v>
      </c>
      <c r="C1684" s="57"/>
      <c r="D1684" t="s" s="58">
        <v>2317</v>
      </c>
      <c r="E1684" t="s" s="58">
        <v>2305</v>
      </c>
      <c r="F1684" s="59">
        <v>3637</v>
      </c>
      <c r="G1684" t="s" s="58">
        <v>2316</v>
      </c>
      <c r="H1684" s="60">
        <v>2023</v>
      </c>
      <c r="I1684" t="s" s="58">
        <v>332</v>
      </c>
      <c r="J1684" t="s" s="72">
        <v>581</v>
      </c>
      <c r="K1684" t="s" s="140">
        <v>332</v>
      </c>
      <c r="L1684" s="36">
        <v>70</v>
      </c>
      <c r="M1684" s="60">
        <f>SUM(O1684:X1684)</f>
        <v>0</v>
      </c>
      <c r="N1684" s="36">
        <f>L1684*M1684</f>
        <v>0</v>
      </c>
      <c r="O1684" s="62"/>
      <c r="P1684" s="62"/>
      <c r="Q1684" s="62"/>
      <c r="R1684" s="62"/>
      <c r="S1684" s="62"/>
      <c r="T1684" s="62"/>
      <c r="U1684" s="62"/>
      <c r="V1684" s="62"/>
      <c r="W1684" s="62"/>
      <c r="X1684" s="62"/>
    </row>
    <row r="1685" s="6" customFormat="1" ht="12.75" customHeight="1">
      <c r="A1685" t="s" s="52">
        <f>IF(E1685=E1686,IF(F1685=F1686,IF(K1685=K1686,"ne",IF(K1686=K1687,"ano","ne")),IF(F1685=F1684,"ano",IF(F1686=F1687,"ano","ne"))),"ano")</f>
        <v>64</v>
      </c>
      <c r="B1685" s="56">
        <v>45292</v>
      </c>
      <c r="C1685" s="57"/>
      <c r="D1685" t="s" s="58">
        <v>2318</v>
      </c>
      <c r="E1685" t="s" s="58">
        <v>2305</v>
      </c>
      <c r="F1685" s="59">
        <v>3637</v>
      </c>
      <c r="G1685" t="s" s="58">
        <v>2316</v>
      </c>
      <c r="H1685" s="60">
        <v>2023</v>
      </c>
      <c r="I1685" t="s" s="58">
        <v>332</v>
      </c>
      <c r="J1685" t="s" s="72">
        <v>556</v>
      </c>
      <c r="K1685" t="s" s="140">
        <v>332</v>
      </c>
      <c r="L1685" s="36">
        <v>70</v>
      </c>
      <c r="M1685" s="60">
        <f>SUM(O1685:X1685)</f>
        <v>0</v>
      </c>
      <c r="N1685" s="36">
        <f>L1685*M1685</f>
        <v>0</v>
      </c>
      <c r="O1685" s="62"/>
      <c r="P1685" s="62"/>
      <c r="Q1685" s="62"/>
      <c r="R1685" s="62"/>
      <c r="S1685" s="62"/>
      <c r="T1685" s="62"/>
      <c r="U1685" s="62"/>
      <c r="V1685" s="62"/>
      <c r="W1685" s="62"/>
      <c r="X1685" s="62"/>
    </row>
    <row r="1686" s="6" customFormat="1" ht="12.75" customHeight="1">
      <c r="A1686" t="s" s="52">
        <f>IF(E1686=E1687,IF(F1686=F1687,IF(K1686=K1687,"ne",IF(K1687=K1688,"ano","ne")),IF(F1686=F1685,"ano",IF(F1687=F1688,"ano","ne"))),"ano")</f>
        <v>41</v>
      </c>
      <c r="B1686" s="56">
        <v>45292</v>
      </c>
      <c r="C1686" s="57"/>
      <c r="D1686" t="s" s="58">
        <v>2319</v>
      </c>
      <c r="E1686" t="s" s="58">
        <v>2305</v>
      </c>
      <c r="F1686" s="59">
        <v>3630</v>
      </c>
      <c r="G1686" t="s" s="58">
        <v>2320</v>
      </c>
      <c r="H1686" s="60">
        <v>2023</v>
      </c>
      <c r="I1686" t="s" s="58">
        <v>332</v>
      </c>
      <c r="J1686" t="s" s="72">
        <v>2266</v>
      </c>
      <c r="K1686" t="s" s="140">
        <v>332</v>
      </c>
      <c r="L1686" s="36">
        <v>58.24</v>
      </c>
      <c r="M1686" s="60">
        <f>SUM(O1686:X1686)</f>
        <v>0</v>
      </c>
      <c r="N1686" s="36">
        <f>L1686*M1686</f>
        <v>0</v>
      </c>
      <c r="O1686" s="62"/>
      <c r="P1686" s="62"/>
      <c r="Q1686" s="62"/>
      <c r="R1686" s="62"/>
      <c r="S1686" s="62"/>
      <c r="T1686" s="62"/>
      <c r="U1686" s="62"/>
      <c r="V1686" s="62"/>
      <c r="W1686" s="62"/>
      <c r="X1686" s="62"/>
    </row>
    <row r="1687" s="6" customFormat="1" ht="12" customHeight="1">
      <c r="A1687" t="s" s="52">
        <f>IF(E1687=E1688,IF(F1687=F1688,IF(K1687=K1688,"ne",IF(K1688=K1689,"ano","ne")),IF(F1687=F1686,"ano",IF(F1688=F1689,"ano","ne"))),"ano")</f>
        <v>41</v>
      </c>
      <c r="B1687" s="56">
        <v>45292</v>
      </c>
      <c r="C1687" s="57"/>
      <c r="D1687" t="s" s="58">
        <v>2321</v>
      </c>
      <c r="E1687" t="s" s="58">
        <v>2305</v>
      </c>
      <c r="F1687" s="59">
        <v>3630</v>
      </c>
      <c r="G1687" t="s" s="58">
        <v>2320</v>
      </c>
      <c r="H1687" s="60">
        <v>2023</v>
      </c>
      <c r="I1687" t="s" s="58">
        <v>332</v>
      </c>
      <c r="J1687" t="s" s="72">
        <v>581</v>
      </c>
      <c r="K1687" t="s" s="140">
        <v>332</v>
      </c>
      <c r="L1687" s="36">
        <v>58.24</v>
      </c>
      <c r="M1687" s="60">
        <f>SUM(O1687:X1687)</f>
        <v>0</v>
      </c>
      <c r="N1687" s="36">
        <f>L1687*M1687</f>
        <v>0</v>
      </c>
      <c r="O1687" s="62"/>
      <c r="P1687" s="62"/>
      <c r="Q1687" s="62"/>
      <c r="R1687" s="62"/>
      <c r="S1687" s="62"/>
      <c r="T1687" s="62"/>
      <c r="U1687" s="62"/>
      <c r="V1687" s="62"/>
      <c r="W1687" s="62"/>
      <c r="X1687" s="62"/>
    </row>
    <row r="1688" s="6" customFormat="1" ht="12.75" customHeight="1">
      <c r="A1688" t="s" s="52">
        <f>IF(E1688=E1689,IF(F1688=F1689,IF(K1688=K1689,"ne",IF(K1689=K1690,"ano","ne")),IF(F1688=F1687,"ano",IF(F1689=F1690,"ano","ne"))),"ano")</f>
        <v>64</v>
      </c>
      <c r="B1688" s="56">
        <v>45292</v>
      </c>
      <c r="C1688" s="57"/>
      <c r="D1688" t="s" s="58">
        <v>2322</v>
      </c>
      <c r="E1688" t="s" s="58">
        <v>2305</v>
      </c>
      <c r="F1688" s="59">
        <v>3630</v>
      </c>
      <c r="G1688" t="s" s="58">
        <v>2320</v>
      </c>
      <c r="H1688" s="60">
        <v>2023</v>
      </c>
      <c r="I1688" t="s" s="58">
        <v>332</v>
      </c>
      <c r="J1688" t="s" s="72">
        <v>556</v>
      </c>
      <c r="K1688" t="s" s="140">
        <v>332</v>
      </c>
      <c r="L1688" s="36">
        <v>58.24</v>
      </c>
      <c r="M1688" s="60">
        <f>SUM(O1688:X1688)</f>
        <v>0</v>
      </c>
      <c r="N1688" s="36">
        <f>L1688*M1688</f>
        <v>0</v>
      </c>
      <c r="O1688" s="62"/>
      <c r="P1688" s="62"/>
      <c r="Q1688" s="62"/>
      <c r="R1688" s="62"/>
      <c r="S1688" s="62"/>
      <c r="T1688" s="62"/>
      <c r="U1688" s="62"/>
      <c r="V1688" s="62"/>
      <c r="W1688" s="62"/>
      <c r="X1688" s="62"/>
    </row>
    <row r="1689" s="6" customFormat="1" ht="12.75" customHeight="1">
      <c r="A1689" t="s" s="52">
        <f>IF(E1689=E1690,IF(F1689=F1690,IF(K1689=K1690,"ne",IF(K1690=K1691,"ano","ne")),IF(F1689=F1688,"ano",IF(F1690=F1691,"ano","ne"))),"ano")</f>
        <v>41</v>
      </c>
      <c r="B1689" s="56">
        <v>45292</v>
      </c>
      <c r="C1689" s="57"/>
      <c r="D1689" t="s" s="58">
        <v>2323</v>
      </c>
      <c r="E1689" t="s" s="58">
        <v>2305</v>
      </c>
      <c r="F1689" s="59">
        <v>3631</v>
      </c>
      <c r="G1689" t="s" s="58">
        <v>2324</v>
      </c>
      <c r="H1689" s="60">
        <v>2023</v>
      </c>
      <c r="I1689" t="s" s="58">
        <v>332</v>
      </c>
      <c r="J1689" t="s" s="72">
        <v>2266</v>
      </c>
      <c r="K1689" t="s" s="140">
        <v>332</v>
      </c>
      <c r="L1689" s="36">
        <v>64.12</v>
      </c>
      <c r="M1689" s="60">
        <f>SUM(O1689:X1689)</f>
        <v>0</v>
      </c>
      <c r="N1689" s="36">
        <f>L1689*M1689</f>
        <v>0</v>
      </c>
      <c r="O1689" s="62"/>
      <c r="P1689" s="62"/>
      <c r="Q1689" s="62"/>
      <c r="R1689" s="62"/>
      <c r="S1689" s="62"/>
      <c r="T1689" s="62"/>
      <c r="U1689" s="62"/>
      <c r="V1689" s="62"/>
      <c r="W1689" s="62"/>
      <c r="X1689" s="62"/>
    </row>
    <row r="1690" s="6" customFormat="1" ht="12" customHeight="1">
      <c r="A1690" t="s" s="52">
        <f>IF(E1690=E1691,IF(F1690=F1691,IF(K1690=K1691,"ne",IF(K1691=K1692,"ano","ne")),IF(F1690=F1689,"ano",IF(F1691=F1692,"ano","ne"))),"ano")</f>
        <v>41</v>
      </c>
      <c r="B1690" s="56">
        <v>45292</v>
      </c>
      <c r="C1690" s="57"/>
      <c r="D1690" t="s" s="58">
        <v>2325</v>
      </c>
      <c r="E1690" t="s" s="58">
        <v>2305</v>
      </c>
      <c r="F1690" s="59">
        <v>3631</v>
      </c>
      <c r="G1690" t="s" s="58">
        <v>2324</v>
      </c>
      <c r="H1690" s="60">
        <v>2023</v>
      </c>
      <c r="I1690" t="s" s="58">
        <v>332</v>
      </c>
      <c r="J1690" t="s" s="72">
        <v>581</v>
      </c>
      <c r="K1690" t="s" s="140">
        <v>332</v>
      </c>
      <c r="L1690" s="36">
        <v>64.12</v>
      </c>
      <c r="M1690" s="60">
        <f>SUM(O1690:X1690)</f>
        <v>0</v>
      </c>
      <c r="N1690" s="36">
        <f>L1690*M1690</f>
        <v>0</v>
      </c>
      <c r="O1690" s="62"/>
      <c r="P1690" s="62"/>
      <c r="Q1690" s="62"/>
      <c r="R1690" s="62"/>
      <c r="S1690" s="62"/>
      <c r="T1690" s="62"/>
      <c r="U1690" s="62"/>
      <c r="V1690" s="62"/>
      <c r="W1690" s="62"/>
      <c r="X1690" s="62"/>
    </row>
    <row r="1691" s="6" customFormat="1" ht="12.75" customHeight="1">
      <c r="A1691" t="s" s="52">
        <f>IF(E1691=E1692,IF(F1691=F1692,IF(K1691=K1692,"ne",IF(K1692=K1693,"ano","ne")),IF(F1691=F1690,"ano",IF(F1692=F1693,"ano","ne"))),"ano")</f>
        <v>64</v>
      </c>
      <c r="B1691" s="56">
        <v>45292</v>
      </c>
      <c r="C1691" s="57"/>
      <c r="D1691" t="s" s="58">
        <v>2326</v>
      </c>
      <c r="E1691" t="s" s="58">
        <v>2305</v>
      </c>
      <c r="F1691" s="59">
        <v>3631</v>
      </c>
      <c r="G1691" t="s" s="58">
        <v>2324</v>
      </c>
      <c r="H1691" s="60">
        <v>2023</v>
      </c>
      <c r="I1691" t="s" s="58">
        <v>332</v>
      </c>
      <c r="J1691" t="s" s="72">
        <v>556</v>
      </c>
      <c r="K1691" t="s" s="140">
        <v>332</v>
      </c>
      <c r="L1691" s="36">
        <v>64.12</v>
      </c>
      <c r="M1691" s="60">
        <f>SUM(O1691:X1691)</f>
        <v>0</v>
      </c>
      <c r="N1691" s="36">
        <f>L1691*M1691</f>
        <v>0</v>
      </c>
      <c r="O1691" s="62"/>
      <c r="P1691" s="62"/>
      <c r="Q1691" s="62"/>
      <c r="R1691" s="62"/>
      <c r="S1691" s="62"/>
      <c r="T1691" s="62"/>
      <c r="U1691" s="62"/>
      <c r="V1691" s="62"/>
      <c r="W1691" s="62"/>
      <c r="X1691" s="62"/>
    </row>
    <row r="1692" s="6" customFormat="1" ht="12.75" customHeight="1">
      <c r="A1692" t="s" s="52">
        <f>IF(E1692=E1693,IF(F1692=F1693,IF(K1692=K1693,"ne",IF(K1693=K1694,"ano","ne")),IF(F1692=F1691,"ano",IF(F1693=F1694,"ano","ne"))),"ano")</f>
        <v>41</v>
      </c>
      <c r="B1692" s="56">
        <v>45292</v>
      </c>
      <c r="C1692" s="57"/>
      <c r="D1692" t="s" s="58">
        <v>2327</v>
      </c>
      <c r="E1692" t="s" s="58">
        <v>2305</v>
      </c>
      <c r="F1692" s="59">
        <v>3632</v>
      </c>
      <c r="G1692" t="s" s="58">
        <v>2328</v>
      </c>
      <c r="H1692" s="60">
        <v>2023</v>
      </c>
      <c r="I1692" t="s" s="58">
        <v>332</v>
      </c>
      <c r="J1692" t="s" s="72">
        <v>2266</v>
      </c>
      <c r="K1692" t="s" s="140">
        <v>332</v>
      </c>
      <c r="L1692" s="36">
        <v>75.88</v>
      </c>
      <c r="M1692" s="60">
        <f>SUM(O1692:X1692)</f>
        <v>0</v>
      </c>
      <c r="N1692" s="36">
        <f>L1692*M1692</f>
        <v>0</v>
      </c>
      <c r="O1692" s="62"/>
      <c r="P1692" s="62"/>
      <c r="Q1692" s="62"/>
      <c r="R1692" s="62"/>
      <c r="S1692" s="62"/>
      <c r="T1692" s="62"/>
      <c r="U1692" s="62"/>
      <c r="V1692" s="62"/>
      <c r="W1692" s="62"/>
      <c r="X1692" s="62"/>
    </row>
    <row r="1693" s="6" customFormat="1" ht="12" customHeight="1">
      <c r="A1693" t="s" s="52">
        <f>IF(E1693=E1694,IF(F1693=F1694,IF(K1693=K1694,"ne",IF(K1694=K1695,"ano","ne")),IF(F1693=F1692,"ano",IF(F1694=F1695,"ano","ne"))),"ano")</f>
        <v>41</v>
      </c>
      <c r="B1693" s="56">
        <v>45292</v>
      </c>
      <c r="C1693" s="57"/>
      <c r="D1693" t="s" s="58">
        <v>2329</v>
      </c>
      <c r="E1693" t="s" s="58">
        <v>2305</v>
      </c>
      <c r="F1693" s="59">
        <v>3632</v>
      </c>
      <c r="G1693" t="s" s="58">
        <v>2328</v>
      </c>
      <c r="H1693" s="60">
        <v>2023</v>
      </c>
      <c r="I1693" t="s" s="58">
        <v>332</v>
      </c>
      <c r="J1693" t="s" s="72">
        <v>581</v>
      </c>
      <c r="K1693" t="s" s="140">
        <v>332</v>
      </c>
      <c r="L1693" s="36">
        <v>75.88</v>
      </c>
      <c r="M1693" s="60">
        <f>SUM(O1693:X1693)</f>
        <v>0</v>
      </c>
      <c r="N1693" s="36">
        <f>L1693*M1693</f>
        <v>0</v>
      </c>
      <c r="O1693" s="62"/>
      <c r="P1693" s="62"/>
      <c r="Q1693" s="62"/>
      <c r="R1693" s="62"/>
      <c r="S1693" s="62"/>
      <c r="T1693" s="62"/>
      <c r="U1693" s="62"/>
      <c r="V1693" s="62"/>
      <c r="W1693" s="62"/>
      <c r="X1693" s="62"/>
    </row>
    <row r="1694" s="6" customFormat="1" ht="12.75" customHeight="1">
      <c r="A1694" t="s" s="52">
        <f>IF(E1694=E1695,IF(F1694=F1695,IF(K1694=K1695,"ne",IF(K1695=K1696,"ano","ne")),IF(F1694=F1693,"ano",IF(F1695=F1696,"ano","ne"))),"ano")</f>
        <v>64</v>
      </c>
      <c r="B1694" s="56">
        <v>45292</v>
      </c>
      <c r="C1694" s="57"/>
      <c r="D1694" t="s" s="58">
        <v>2330</v>
      </c>
      <c r="E1694" t="s" s="58">
        <v>2305</v>
      </c>
      <c r="F1694" s="59">
        <v>3632</v>
      </c>
      <c r="G1694" t="s" s="58">
        <v>2328</v>
      </c>
      <c r="H1694" s="60">
        <v>2023</v>
      </c>
      <c r="I1694" t="s" s="58">
        <v>332</v>
      </c>
      <c r="J1694" t="s" s="72">
        <v>556</v>
      </c>
      <c r="K1694" t="s" s="140">
        <v>332</v>
      </c>
      <c r="L1694" s="36">
        <v>75.88</v>
      </c>
      <c r="M1694" s="60">
        <f>SUM(O1694:X1694)</f>
        <v>0</v>
      </c>
      <c r="N1694" s="36">
        <f>L1694*M1694</f>
        <v>0</v>
      </c>
      <c r="O1694" s="62"/>
      <c r="P1694" s="62"/>
      <c r="Q1694" s="62"/>
      <c r="R1694" s="62"/>
      <c r="S1694" s="62"/>
      <c r="T1694" s="62"/>
      <c r="U1694" s="62"/>
      <c r="V1694" s="62"/>
      <c r="W1694" s="62"/>
      <c r="X1694" s="62"/>
    </row>
    <row r="1695" s="6" customFormat="1" ht="12.75" customHeight="1">
      <c r="A1695" t="s" s="52">
        <f>IF(E1695=E1696,IF(F1695=F1696,IF(K1695=K1696,"ne",IF(K1696=K1697,"ano","ne")),IF(F1695=F1694,"ano",IF(F1696=F1697,"ano","ne"))),"ano")</f>
        <v>41</v>
      </c>
      <c r="B1695" s="56">
        <v>45292</v>
      </c>
      <c r="C1695" s="57"/>
      <c r="D1695" t="s" s="58">
        <v>2331</v>
      </c>
      <c r="E1695" t="s" s="58">
        <v>2305</v>
      </c>
      <c r="F1695" s="59">
        <v>3633</v>
      </c>
      <c r="G1695" t="s" s="58">
        <v>2332</v>
      </c>
      <c r="H1695" s="60">
        <v>2023</v>
      </c>
      <c r="I1695" t="s" s="58">
        <v>332</v>
      </c>
      <c r="J1695" t="s" s="72">
        <v>581</v>
      </c>
      <c r="K1695" t="s" s="140">
        <v>332</v>
      </c>
      <c r="L1695" s="36">
        <v>40.59</v>
      </c>
      <c r="M1695" s="60">
        <f>SUM(O1695:X1695)</f>
        <v>0</v>
      </c>
      <c r="N1695" s="36">
        <f>L1695*M1695</f>
        <v>0</v>
      </c>
      <c r="O1695" s="62"/>
      <c r="P1695" s="62"/>
      <c r="Q1695" s="62"/>
      <c r="R1695" s="62"/>
      <c r="S1695" s="62"/>
      <c r="T1695" s="62"/>
      <c r="U1695" s="62"/>
      <c r="V1695" s="62"/>
      <c r="W1695" s="62"/>
      <c r="X1695" s="62"/>
    </row>
    <row r="1696" s="6" customFormat="1" ht="12.75" customHeight="1">
      <c r="A1696" t="s" s="52">
        <f>IF(E1696=E1697,IF(F1696=F1697,IF(K1696=K1697,"ne",IF(K1697=K1698,"ano","ne")),IF(F1696=F1695,"ano",IF(F1697=F1698,"ano","ne"))),"ano")</f>
        <v>64</v>
      </c>
      <c r="B1696" s="56">
        <v>45292</v>
      </c>
      <c r="C1696" s="57"/>
      <c r="D1696" t="s" s="58">
        <v>2333</v>
      </c>
      <c r="E1696" t="s" s="58">
        <v>2305</v>
      </c>
      <c r="F1696" s="59">
        <v>3633</v>
      </c>
      <c r="G1696" t="s" s="58">
        <v>2332</v>
      </c>
      <c r="H1696" s="60">
        <v>2023</v>
      </c>
      <c r="I1696" t="s" s="58">
        <v>332</v>
      </c>
      <c r="J1696" t="s" s="72">
        <v>556</v>
      </c>
      <c r="K1696" t="s" s="140">
        <v>332</v>
      </c>
      <c r="L1696" s="36">
        <v>40.59</v>
      </c>
      <c r="M1696" s="60">
        <f>SUM(O1696:X1696)</f>
        <v>0</v>
      </c>
      <c r="N1696" s="36">
        <f>L1696*M1696</f>
        <v>0</v>
      </c>
      <c r="O1696" s="62"/>
      <c r="P1696" s="62"/>
      <c r="Q1696" s="62"/>
      <c r="R1696" s="62"/>
      <c r="S1696" s="62"/>
      <c r="T1696" s="62"/>
      <c r="U1696" s="62"/>
      <c r="V1696" s="62"/>
      <c r="W1696" s="62"/>
      <c r="X1696" s="62"/>
    </row>
    <row r="1697" s="6" customFormat="1" ht="12.75" customHeight="1">
      <c r="A1697" t="s" s="52">
        <f>IF(E1697=E1698,IF(F1697=F1698,IF(K1697=K1698,"ne",IF(K1698=K1699,"ano","ne")),IF(F1697=F1696,"ano",IF(F1698=F1699,"ano","ne"))),"ano")</f>
        <v>41</v>
      </c>
      <c r="B1697" s="56">
        <v>45292</v>
      </c>
      <c r="C1697" s="57"/>
      <c r="D1697" t="s" s="58">
        <v>2334</v>
      </c>
      <c r="E1697" t="s" s="58">
        <v>2305</v>
      </c>
      <c r="F1697" s="59">
        <v>3634</v>
      </c>
      <c r="G1697" t="s" s="58">
        <v>2335</v>
      </c>
      <c r="H1697" s="60">
        <v>2023</v>
      </c>
      <c r="I1697" t="s" s="58">
        <v>571</v>
      </c>
      <c r="J1697" t="s" s="72">
        <v>581</v>
      </c>
      <c r="K1697" t="s" s="86">
        <v>572</v>
      </c>
      <c r="L1697" s="36">
        <v>70</v>
      </c>
      <c r="M1697" s="60">
        <f>SUM(O1697:X1697)</f>
        <v>0</v>
      </c>
      <c r="N1697" s="36">
        <f>L1697*M1697</f>
        <v>0</v>
      </c>
      <c r="O1697" s="62"/>
      <c r="P1697" s="62"/>
      <c r="Q1697" s="62"/>
      <c r="R1697" s="62"/>
      <c r="S1697" s="62"/>
      <c r="T1697" s="62"/>
      <c r="U1697" s="62"/>
      <c r="V1697" s="62"/>
      <c r="W1697" s="62"/>
      <c r="X1697" s="62"/>
    </row>
    <row r="1698" s="6" customFormat="1" ht="12.75" customHeight="1">
      <c r="A1698" t="s" s="52">
        <f>IF(E1698=E1699,IF(F1698=F1699,IF(K1698=K1699,"ne",IF(K1699=K1700,"ano","ne")),IF(F1698=F1697,"ano",IF(F1699=F1700,"ano","ne"))),"ano")</f>
        <v>64</v>
      </c>
      <c r="B1698" s="56">
        <v>45292</v>
      </c>
      <c r="C1698" s="57"/>
      <c r="D1698" t="s" s="58">
        <v>2336</v>
      </c>
      <c r="E1698" t="s" s="58">
        <v>2305</v>
      </c>
      <c r="F1698" s="59">
        <v>3634</v>
      </c>
      <c r="G1698" t="s" s="58">
        <v>2335</v>
      </c>
      <c r="H1698" s="60">
        <v>2023</v>
      </c>
      <c r="I1698" t="s" s="58">
        <v>571</v>
      </c>
      <c r="J1698" t="s" s="72">
        <v>556</v>
      </c>
      <c r="K1698" t="s" s="86">
        <v>572</v>
      </c>
      <c r="L1698" s="36">
        <v>70</v>
      </c>
      <c r="M1698" s="60">
        <f>SUM(O1698:X1698)</f>
        <v>0</v>
      </c>
      <c r="N1698" s="36">
        <f>L1698*M1698</f>
        <v>0</v>
      </c>
      <c r="O1698" s="62"/>
      <c r="P1698" s="62"/>
      <c r="Q1698" s="62"/>
      <c r="R1698" s="62"/>
      <c r="S1698" s="62"/>
      <c r="T1698" s="62"/>
      <c r="U1698" s="62"/>
      <c r="V1698" s="62"/>
      <c r="W1698" s="62"/>
      <c r="X1698" s="62"/>
    </row>
    <row r="1699" s="6" customFormat="1" ht="12.75" customHeight="1">
      <c r="A1699" t="s" s="52">
        <f>IF(E1699=E1700,IF(F1699=F1700,IF(K1699=K1700,"ne",IF(K1700=K1701,"ano","ne")),IF(F1699=F1698,"ano",IF(F1700=F1701,"ano","ne"))),"ano")</f>
        <v>41</v>
      </c>
      <c r="B1699" s="56">
        <v>45292</v>
      </c>
      <c r="C1699" s="57"/>
      <c r="D1699" t="s" s="58">
        <v>2337</v>
      </c>
      <c r="E1699" t="s" s="58">
        <v>2305</v>
      </c>
      <c r="F1699" s="59">
        <v>3635</v>
      </c>
      <c r="G1699" t="s" s="58">
        <v>2338</v>
      </c>
      <c r="H1699" s="60">
        <v>2023</v>
      </c>
      <c r="I1699" t="s" s="58">
        <v>571</v>
      </c>
      <c r="J1699" t="s" s="72">
        <v>581</v>
      </c>
      <c r="K1699" t="s" s="86">
        <v>572</v>
      </c>
      <c r="L1699" s="36">
        <v>22.94</v>
      </c>
      <c r="M1699" s="60">
        <f>SUM(O1699:X1699)</f>
        <v>0</v>
      </c>
      <c r="N1699" s="36">
        <f>L1699*M1699</f>
        <v>0</v>
      </c>
      <c r="O1699" s="62"/>
      <c r="P1699" s="62"/>
      <c r="Q1699" s="62"/>
      <c r="R1699" s="62"/>
      <c r="S1699" s="62"/>
      <c r="T1699" s="62"/>
      <c r="U1699" s="62"/>
      <c r="V1699" s="62"/>
      <c r="W1699" s="62"/>
      <c r="X1699" s="62"/>
    </row>
    <row r="1700" s="6" customFormat="1" ht="12.75" customHeight="1">
      <c r="A1700" t="s" s="52">
        <f>IF(E1700=E1701,IF(F1700=F1701,IF(K1700=K1701,"ne",IF(K1701=K1702,"ano","ne")),IF(F1700=F1699,"ano",IF(F1701=F1702,"ano","ne"))),"ano")</f>
        <v>64</v>
      </c>
      <c r="B1700" s="56">
        <v>45292</v>
      </c>
      <c r="C1700" s="57"/>
      <c r="D1700" t="s" s="58">
        <v>2339</v>
      </c>
      <c r="E1700" t="s" s="58">
        <v>2305</v>
      </c>
      <c r="F1700" s="59">
        <v>3635</v>
      </c>
      <c r="G1700" t="s" s="58">
        <v>2338</v>
      </c>
      <c r="H1700" s="60">
        <v>2023</v>
      </c>
      <c r="I1700" t="s" s="58">
        <v>571</v>
      </c>
      <c r="J1700" t="s" s="72">
        <v>556</v>
      </c>
      <c r="K1700" t="s" s="86">
        <v>572</v>
      </c>
      <c r="L1700" s="36">
        <v>22.94</v>
      </c>
      <c r="M1700" s="60">
        <f>SUM(O1700:X1700)</f>
        <v>0</v>
      </c>
      <c r="N1700" s="36">
        <f>L1700*M1700</f>
        <v>0</v>
      </c>
      <c r="O1700" s="62"/>
      <c r="P1700" s="62"/>
      <c r="Q1700" s="62"/>
      <c r="R1700" s="62"/>
      <c r="S1700" s="62"/>
      <c r="T1700" s="62"/>
      <c r="U1700" s="62"/>
      <c r="V1700" s="62"/>
      <c r="W1700" s="62"/>
      <c r="X1700" s="62"/>
    </row>
    <row r="1701" s="6" customFormat="1" ht="12.75" customHeight="1">
      <c r="A1701" t="s" s="52">
        <f>IF(E1701=E1702,IF(F1701=F1702,IF(K1701=K1702,"ne",IF(K1702=K1703,"ano","ne")),IF(F1701=F1700,"ano",IF(F1702=F1703,"ano","ne"))),"ano")</f>
        <v>41</v>
      </c>
      <c r="B1701" s="56">
        <v>45292</v>
      </c>
      <c r="C1701" s="57"/>
      <c r="D1701" t="s" s="58">
        <v>2340</v>
      </c>
      <c r="E1701" t="s" s="58">
        <v>2305</v>
      </c>
      <c r="F1701" s="59">
        <v>3314</v>
      </c>
      <c r="G1701" t="s" s="58">
        <v>2341</v>
      </c>
      <c r="H1701" s="60">
        <v>2020</v>
      </c>
      <c r="I1701" t="s" s="58">
        <v>332</v>
      </c>
      <c r="J1701" t="s" s="72">
        <v>581</v>
      </c>
      <c r="K1701" t="s" s="140">
        <v>332</v>
      </c>
      <c r="L1701" s="36">
        <v>22.94</v>
      </c>
      <c r="M1701" s="60">
        <f>SUM(O1701:X1701)</f>
        <v>0</v>
      </c>
      <c r="N1701" s="36">
        <f>L1701*M1701</f>
        <v>0</v>
      </c>
      <c r="O1701" s="62"/>
      <c r="P1701" s="62"/>
      <c r="Q1701" s="62"/>
      <c r="R1701" s="62"/>
      <c r="S1701" s="62"/>
      <c r="T1701" s="62"/>
      <c r="U1701" s="62"/>
      <c r="V1701" s="62"/>
      <c r="W1701" s="62"/>
      <c r="X1701" s="62"/>
    </row>
    <row r="1702" s="6" customFormat="1" ht="12" customHeight="1">
      <c r="A1702" t="s" s="52">
        <f>IF(E1702=E1703,IF(F1702=F1703,IF(K1702=K1703,"ne",IF(K1703=K1704,"ano","ne")),IF(F1702=F1701,"ano",IF(F1703=F1704,"ano","ne"))),"ano")</f>
        <v>64</v>
      </c>
      <c r="B1702" s="56">
        <v>45292</v>
      </c>
      <c r="C1702" s="57"/>
      <c r="D1702" t="s" s="58">
        <v>2342</v>
      </c>
      <c r="E1702" t="s" s="58">
        <v>2305</v>
      </c>
      <c r="F1702" s="59">
        <v>3314</v>
      </c>
      <c r="G1702" t="s" s="58">
        <v>2341</v>
      </c>
      <c r="H1702" s="60">
        <v>2020</v>
      </c>
      <c r="I1702" t="s" s="58">
        <v>332</v>
      </c>
      <c r="J1702" t="s" s="72">
        <v>556</v>
      </c>
      <c r="K1702" t="s" s="140">
        <v>332</v>
      </c>
      <c r="L1702" s="36">
        <v>22.94</v>
      </c>
      <c r="M1702" s="60">
        <f>SUM(O1702:X1702)</f>
        <v>0</v>
      </c>
      <c r="N1702" s="36">
        <f>L1702*M1702</f>
        <v>0</v>
      </c>
      <c r="O1702" s="62"/>
      <c r="P1702" s="62"/>
      <c r="Q1702" s="62"/>
      <c r="R1702" s="62"/>
      <c r="S1702" s="62"/>
      <c r="T1702" s="62"/>
      <c r="U1702" s="62"/>
      <c r="V1702" s="62"/>
      <c r="W1702" s="62"/>
      <c r="X1702" s="62"/>
    </row>
    <row r="1703" s="6" customFormat="1" ht="12.75" customHeight="1">
      <c r="A1703" t="s" s="52">
        <f>IF(E1703=E1704,IF(F1703=F1704,IF(K1703=K1704,"ne",IF(K1704=K1705,"ano","ne")),IF(F1703=F1702,"ano",IF(F1704=F1705,"ano","ne"))),"ano")</f>
        <v>64</v>
      </c>
      <c r="B1703" s="56">
        <v>45292</v>
      </c>
      <c r="C1703" s="57"/>
      <c r="D1703" t="s" s="58">
        <v>2343</v>
      </c>
      <c r="E1703" t="s" s="58">
        <v>2305</v>
      </c>
      <c r="F1703" s="59">
        <v>3643</v>
      </c>
      <c r="G1703" t="s" s="58">
        <v>2344</v>
      </c>
      <c r="H1703" t="s" s="58">
        <v>517</v>
      </c>
      <c r="I1703" t="s" s="58">
        <v>332</v>
      </c>
      <c r="J1703" t="s" s="72">
        <v>2345</v>
      </c>
      <c r="K1703" t="s" s="140">
        <v>332</v>
      </c>
      <c r="L1703" s="36">
        <v>5.24</v>
      </c>
      <c r="M1703" s="60">
        <f>SUM(O1703:X1703)</f>
        <v>0</v>
      </c>
      <c r="N1703" s="36">
        <f>L1703*M1703</f>
        <v>0</v>
      </c>
      <c r="O1703" s="62"/>
      <c r="P1703" s="62"/>
      <c r="Q1703" s="62"/>
      <c r="R1703" s="62"/>
      <c r="S1703" s="62"/>
      <c r="T1703" s="62"/>
      <c r="U1703" s="62"/>
      <c r="V1703" s="62"/>
      <c r="W1703" s="62"/>
      <c r="X1703" s="62"/>
    </row>
    <row r="1704" s="6" customFormat="1" ht="12.75" customHeight="1">
      <c r="A1704" t="s" s="52">
        <f>IF(E1704=E1705,IF(F1704=F1705,IF(K1704=K1705,"ne",IF(K1705=K1706,"ano","ne")),IF(F1704=F1703,"ano",IF(F1705=F1706,"ano","ne"))),"ano")</f>
        <v>41</v>
      </c>
      <c r="B1704" s="56">
        <v>45292</v>
      </c>
      <c r="C1704" s="57"/>
      <c r="D1704" t="s" s="58">
        <v>2346</v>
      </c>
      <c r="E1704" t="s" s="58">
        <v>643</v>
      </c>
      <c r="F1704" s="59">
        <v>3751</v>
      </c>
      <c r="G1704" t="s" s="58">
        <v>2347</v>
      </c>
      <c r="H1704" s="65"/>
      <c r="I1704" s="65"/>
      <c r="L1704" s="36">
        <v>4.09</v>
      </c>
      <c r="M1704" s="60">
        <f>SUM(O1704:X1704)</f>
        <v>0</v>
      </c>
      <c r="N1704" s="36">
        <f>L1704*M1704</f>
        <v>0</v>
      </c>
      <c r="O1704" s="62"/>
      <c r="P1704" s="62"/>
      <c r="Q1704" s="62"/>
      <c r="R1704" s="62"/>
      <c r="S1704" s="62"/>
      <c r="T1704" s="62"/>
      <c r="U1704" s="62"/>
      <c r="V1704" s="62"/>
      <c r="W1704" s="62"/>
      <c r="X1704" s="62"/>
    </row>
    <row r="1705" s="6" customFormat="1" ht="12.75" customHeight="1">
      <c r="A1705" t="s" s="52">
        <f>IF(E1705=E1706,IF(F1705=F1706,IF(K1705=K1706,"ne",IF(K1706=K1707,"ano","ne")),IF(F1705=F1704,"ano",IF(F1706=F1707,"ano","ne"))),"ano")</f>
        <v>64</v>
      </c>
      <c r="B1705" s="56">
        <v>45292</v>
      </c>
      <c r="C1705" s="57"/>
      <c r="D1705" t="s" s="58">
        <v>2348</v>
      </c>
      <c r="E1705" t="s" s="58">
        <v>643</v>
      </c>
      <c r="F1705" s="59">
        <v>3263</v>
      </c>
      <c r="G1705" t="s" s="58">
        <v>2349</v>
      </c>
      <c r="H1705" s="65"/>
      <c r="I1705" s="65"/>
      <c r="L1705" s="36">
        <v>7.03</v>
      </c>
      <c r="M1705" s="60">
        <f>SUM(O1705:X1705)</f>
        <v>0</v>
      </c>
      <c r="N1705" s="36">
        <f>L1705*M1705</f>
        <v>0</v>
      </c>
      <c r="O1705" s="62"/>
      <c r="P1705" s="62"/>
      <c r="Q1705" s="62"/>
      <c r="R1705" s="62"/>
      <c r="S1705" s="62"/>
      <c r="T1705" s="62"/>
      <c r="U1705" s="62"/>
      <c r="V1705" s="62"/>
      <c r="W1705" s="62"/>
      <c r="X1705" s="62"/>
    </row>
  </sheetData>
  <mergeCells count="19">
    <mergeCell ref="L8:M8"/>
    <mergeCell ref="C6:E6"/>
    <mergeCell ref="C8:E8"/>
    <mergeCell ref="C9:E9"/>
    <mergeCell ref="L3:N3"/>
    <mergeCell ref="L9:M9"/>
    <mergeCell ref="F8:G8"/>
    <mergeCell ref="F7:G7"/>
    <mergeCell ref="F6:G6"/>
    <mergeCell ref="L4:N4"/>
    <mergeCell ref="L5:N5"/>
    <mergeCell ref="C7:E7"/>
    <mergeCell ref="L7:M7"/>
    <mergeCell ref="D2:F2"/>
    <mergeCell ref="F5:G5"/>
    <mergeCell ref="D3:F3"/>
    <mergeCell ref="F4:G4"/>
    <mergeCell ref="C4:E4"/>
    <mergeCell ref="C5:E5"/>
  </mergeCells>
  <conditionalFormatting sqref="F4:F5">
    <cfRule type="containsBlanks" dxfId="0" priority="1" stopIfTrue="1">
      <formula>ISBLANK(F4)</formula>
    </cfRule>
  </conditionalFormatting>
  <conditionalFormatting sqref="F8">
    <cfRule type="containsBlanks" dxfId="1" priority="1" stopIfTrue="1">
      <formula>ISBLANK(F8)</formula>
    </cfRule>
  </conditionalFormatting>
  <conditionalFormatting sqref="M12:M1705">
    <cfRule type="cellIs" dxfId="2" priority="1" operator="greaterThan" stopIfTrue="1">
      <formula>0</formula>
    </cfRule>
    <cfRule type="cellIs" dxfId="3" priority="2" operator="equal" stopIfTrue="1">
      <formula>0</formula>
    </cfRule>
  </conditionalFormatting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341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41" customWidth="1"/>
    <col min="2" max="5" width="9.17188" style="141" customWidth="1"/>
    <col min="6" max="16384" width="8.85156" style="141" customWidth="1"/>
  </cols>
  <sheetData>
    <row r="1" ht="13.55" customHeight="1">
      <c r="A1" t="s" s="142">
        <v>2350</v>
      </c>
      <c r="B1" t="s" s="142">
        <v>2351</v>
      </c>
      <c r="C1" t="s" s="142">
        <v>2352</v>
      </c>
      <c r="D1" t="s" s="143">
        <v>2353</v>
      </c>
      <c r="E1" t="s" s="143">
        <v>2354</v>
      </c>
    </row>
    <row r="2" ht="13.55" customHeight="1">
      <c r="A2" t="s" s="142">
        <v>2355</v>
      </c>
      <c r="B2" s="6">
        <v>4332</v>
      </c>
      <c r="C2" s="6">
        <v>2020</v>
      </c>
      <c r="D2" s="144">
        <v>82.88</v>
      </c>
      <c r="E2" s="144">
        <v>159.95</v>
      </c>
    </row>
    <row r="3" ht="13.55" customHeight="1">
      <c r="A3" t="s" s="142">
        <v>2356</v>
      </c>
      <c r="B3" s="6">
        <v>5337</v>
      </c>
      <c r="C3" s="6">
        <v>2024</v>
      </c>
      <c r="D3" s="144">
        <v>82.88</v>
      </c>
      <c r="E3" s="144">
        <v>159.95</v>
      </c>
    </row>
    <row r="4" ht="13.55" customHeight="1">
      <c r="A4" t="s" s="142">
        <v>2357</v>
      </c>
      <c r="B4" s="6">
        <v>598</v>
      </c>
      <c r="C4" s="6">
        <v>2015</v>
      </c>
      <c r="D4" s="144">
        <v>72.51000000000001</v>
      </c>
      <c r="E4" s="144">
        <v>139.95</v>
      </c>
    </row>
    <row r="5" ht="13.55" customHeight="1">
      <c r="A5" t="s" s="142">
        <v>2358</v>
      </c>
      <c r="B5" s="6">
        <v>4700</v>
      </c>
      <c r="C5" s="6">
        <v>2022</v>
      </c>
      <c r="D5" s="144">
        <v>77.69</v>
      </c>
      <c r="E5" s="144">
        <v>149.95</v>
      </c>
    </row>
    <row r="6" ht="13.55" customHeight="1">
      <c r="A6" t="s" s="142">
        <v>2359</v>
      </c>
      <c r="B6" s="6">
        <v>4701</v>
      </c>
      <c r="C6" s="6">
        <v>2022</v>
      </c>
      <c r="D6" s="144">
        <v>77.69</v>
      </c>
      <c r="E6" s="144">
        <v>149.95</v>
      </c>
    </row>
    <row r="7" ht="13.55" customHeight="1">
      <c r="A7" t="s" s="142">
        <v>2360</v>
      </c>
      <c r="B7" s="6">
        <v>4576</v>
      </c>
      <c r="C7" s="6">
        <v>2021</v>
      </c>
      <c r="D7" s="144">
        <v>72.51000000000001</v>
      </c>
      <c r="E7" s="144">
        <v>139.95</v>
      </c>
    </row>
    <row r="8" ht="13.55" customHeight="1">
      <c r="A8" t="s" s="142">
        <v>2361</v>
      </c>
      <c r="B8" s="6">
        <v>4577</v>
      </c>
      <c r="C8" s="6">
        <v>2021</v>
      </c>
      <c r="D8" s="144">
        <v>67.33</v>
      </c>
      <c r="E8" s="144">
        <v>129.95</v>
      </c>
    </row>
    <row r="9" ht="13.55" customHeight="1">
      <c r="A9" t="s" s="142">
        <v>2362</v>
      </c>
      <c r="B9" s="6">
        <v>4578</v>
      </c>
      <c r="C9" s="6">
        <v>2021</v>
      </c>
      <c r="D9" s="144">
        <v>77.69</v>
      </c>
      <c r="E9" s="144">
        <v>149.95</v>
      </c>
    </row>
    <row r="10" ht="13.55" customHeight="1">
      <c r="A10" t="s" s="142">
        <v>2363</v>
      </c>
      <c r="B10" s="6">
        <v>4041</v>
      </c>
      <c r="C10" s="6">
        <v>2019</v>
      </c>
      <c r="D10" s="144">
        <v>56.97</v>
      </c>
      <c r="E10" s="144">
        <v>109.95</v>
      </c>
    </row>
    <row r="11" ht="13.55" customHeight="1">
      <c r="A11" t="s" s="142">
        <v>2364</v>
      </c>
      <c r="B11" s="6">
        <v>4176</v>
      </c>
      <c r="C11" s="6">
        <v>2019</v>
      </c>
      <c r="D11" s="144">
        <v>56.97</v>
      </c>
      <c r="E11" s="144">
        <v>109.95</v>
      </c>
    </row>
    <row r="12" ht="13.55" customHeight="1">
      <c r="A12" t="s" s="142">
        <v>2365</v>
      </c>
      <c r="B12" s="6">
        <v>4832</v>
      </c>
      <c r="C12" s="6">
        <v>2023</v>
      </c>
      <c r="D12" s="144">
        <v>62.15</v>
      </c>
      <c r="E12" s="144">
        <v>119.95</v>
      </c>
    </row>
    <row r="13" ht="13.55" customHeight="1">
      <c r="A13" t="s" s="142">
        <v>2366</v>
      </c>
      <c r="B13" s="6">
        <v>5338</v>
      </c>
      <c r="C13" s="6">
        <v>2024</v>
      </c>
      <c r="D13" s="144">
        <v>67.33</v>
      </c>
      <c r="E13" s="144">
        <v>129.95</v>
      </c>
    </row>
    <row r="14" ht="13.55" customHeight="1">
      <c r="A14" t="s" s="142">
        <v>2367</v>
      </c>
      <c r="B14" s="6">
        <v>4833</v>
      </c>
      <c r="C14" s="6">
        <v>2023</v>
      </c>
      <c r="D14" s="144">
        <v>54.38</v>
      </c>
      <c r="E14" s="144">
        <v>104.95</v>
      </c>
    </row>
    <row r="15" ht="13.55" customHeight="1">
      <c r="A15" t="s" s="142">
        <v>2368</v>
      </c>
      <c r="B15" s="6">
        <v>4834</v>
      </c>
      <c r="C15" s="6">
        <v>2023</v>
      </c>
      <c r="D15" s="144">
        <v>51.79</v>
      </c>
      <c r="E15" s="144">
        <v>99.95</v>
      </c>
    </row>
    <row r="16" ht="13.55" customHeight="1">
      <c r="A16" t="s" s="142">
        <v>2369</v>
      </c>
      <c r="B16" s="6">
        <v>4835</v>
      </c>
      <c r="C16" s="6">
        <v>2023</v>
      </c>
      <c r="D16" s="144">
        <v>46.61</v>
      </c>
      <c r="E16" s="144">
        <v>89.95</v>
      </c>
    </row>
    <row r="17" ht="13.55" customHeight="1">
      <c r="A17" t="s" s="142">
        <v>2370</v>
      </c>
      <c r="B17" s="6">
        <v>4836</v>
      </c>
      <c r="C17" s="6">
        <v>2023</v>
      </c>
      <c r="D17" s="144">
        <v>46.61</v>
      </c>
      <c r="E17" s="144">
        <v>89.95</v>
      </c>
    </row>
    <row r="18" ht="13.55" customHeight="1">
      <c r="A18" t="s" s="142">
        <v>2371</v>
      </c>
      <c r="B18" s="6">
        <v>3758</v>
      </c>
      <c r="C18" s="6">
        <v>2022</v>
      </c>
      <c r="D18" s="144">
        <v>44.02</v>
      </c>
      <c r="E18" s="144">
        <v>84.95</v>
      </c>
    </row>
    <row r="19" ht="13.55" customHeight="1">
      <c r="A19" t="s" s="142">
        <v>2372</v>
      </c>
      <c r="B19" s="6">
        <v>4731</v>
      </c>
      <c r="C19" s="6">
        <v>2022</v>
      </c>
      <c r="D19" s="144">
        <v>33.65</v>
      </c>
      <c r="E19" s="144">
        <v>64.95</v>
      </c>
    </row>
    <row r="20" ht="13.55" customHeight="1">
      <c r="A20" t="s" s="142">
        <v>2373</v>
      </c>
      <c r="B20" s="6">
        <v>5339</v>
      </c>
      <c r="C20" s="6">
        <v>2024</v>
      </c>
      <c r="D20" s="144">
        <v>48</v>
      </c>
      <c r="E20" s="144">
        <v>96</v>
      </c>
    </row>
    <row r="21" ht="13.55" customHeight="1">
      <c r="A21" t="s" s="142">
        <v>2374</v>
      </c>
      <c r="B21" s="6">
        <v>5369</v>
      </c>
      <c r="C21" s="6">
        <v>2024</v>
      </c>
      <c r="D21" s="144">
        <v>19.5</v>
      </c>
      <c r="E21" s="144">
        <v>39</v>
      </c>
    </row>
    <row r="22" ht="13.55" customHeight="1">
      <c r="A22" t="s" s="142">
        <v>2375</v>
      </c>
      <c r="B22" s="6">
        <v>5370</v>
      </c>
      <c r="C22" s="6">
        <v>2024</v>
      </c>
      <c r="D22" s="144">
        <v>20</v>
      </c>
      <c r="E22" s="144">
        <v>40</v>
      </c>
    </row>
    <row r="23" ht="13.55" customHeight="1">
      <c r="A23" t="s" s="142">
        <v>2376</v>
      </c>
      <c r="B23" s="6">
        <v>5374</v>
      </c>
      <c r="C23" s="6">
        <v>2024</v>
      </c>
      <c r="D23" s="144">
        <v>5</v>
      </c>
      <c r="E23" s="144">
        <v>10</v>
      </c>
    </row>
    <row r="24" ht="13.55" customHeight="1">
      <c r="A24" t="s" s="142">
        <v>2377</v>
      </c>
      <c r="B24" s="6">
        <v>5375</v>
      </c>
      <c r="C24" s="6">
        <v>2024</v>
      </c>
      <c r="D24" s="144">
        <v>5</v>
      </c>
      <c r="E24" s="144">
        <v>10</v>
      </c>
    </row>
    <row r="25" ht="13.55" customHeight="1">
      <c r="A25" t="s" s="142">
        <v>2378</v>
      </c>
      <c r="B25" s="6">
        <v>5376</v>
      </c>
      <c r="C25" s="6">
        <v>2024</v>
      </c>
      <c r="D25" s="144">
        <v>6.5</v>
      </c>
      <c r="E25" s="144">
        <v>13</v>
      </c>
    </row>
    <row r="26" ht="13.55" customHeight="1">
      <c r="A26" t="s" s="142">
        <v>2379</v>
      </c>
      <c r="B26" s="6">
        <v>5377</v>
      </c>
      <c r="C26" s="6">
        <v>2024</v>
      </c>
      <c r="D26" s="144">
        <v>6</v>
      </c>
      <c r="E26" s="144">
        <v>12</v>
      </c>
    </row>
    <row r="27" ht="13.55" customHeight="1">
      <c r="A27" t="s" s="142">
        <v>2380</v>
      </c>
      <c r="B27" s="6">
        <v>4840</v>
      </c>
      <c r="C27" s="6">
        <v>2023</v>
      </c>
      <c r="D27" s="144">
        <v>20.7</v>
      </c>
      <c r="E27" s="144">
        <v>39.95</v>
      </c>
    </row>
    <row r="28" ht="13.55" customHeight="1">
      <c r="A28" t="s" s="142">
        <v>2381</v>
      </c>
      <c r="B28" s="6">
        <v>4377</v>
      </c>
      <c r="C28" s="6">
        <v>2020</v>
      </c>
      <c r="D28" s="144">
        <v>18.11</v>
      </c>
      <c r="E28" s="144">
        <v>34.95</v>
      </c>
    </row>
    <row r="29" ht="13.55" customHeight="1">
      <c r="A29" t="s" s="142">
        <v>2382</v>
      </c>
      <c r="B29" s="6">
        <v>3548</v>
      </c>
      <c r="C29" t="s" s="142">
        <v>517</v>
      </c>
      <c r="D29" s="144">
        <v>15.52</v>
      </c>
      <c r="E29" s="144">
        <v>29.95</v>
      </c>
    </row>
    <row r="30" ht="13.55" customHeight="1">
      <c r="A30" t="s" s="142">
        <v>2383</v>
      </c>
      <c r="B30" s="6">
        <v>4579</v>
      </c>
      <c r="C30" s="6">
        <v>2021</v>
      </c>
      <c r="D30" s="144">
        <v>51.79</v>
      </c>
      <c r="E30" s="144">
        <v>99.95</v>
      </c>
    </row>
    <row r="31" ht="13.55" customHeight="1">
      <c r="A31" t="s" s="142">
        <v>2384</v>
      </c>
      <c r="B31" s="6">
        <v>4580</v>
      </c>
      <c r="C31" s="6">
        <v>2021</v>
      </c>
      <c r="D31" s="144">
        <v>56.97</v>
      </c>
      <c r="E31" s="144">
        <v>109.95</v>
      </c>
    </row>
    <row r="32" ht="13.55" customHeight="1">
      <c r="A32" t="s" s="142">
        <v>2385</v>
      </c>
      <c r="B32" s="6">
        <v>4170</v>
      </c>
      <c r="C32" s="6">
        <v>2019</v>
      </c>
      <c r="D32" s="144">
        <v>38.83</v>
      </c>
      <c r="E32" s="144">
        <v>74.95</v>
      </c>
    </row>
    <row r="33" ht="13.55" customHeight="1">
      <c r="A33" t="s" s="142">
        <v>2386</v>
      </c>
      <c r="B33" s="6">
        <v>4171</v>
      </c>
      <c r="C33" s="6">
        <v>2019</v>
      </c>
      <c r="D33" s="144">
        <v>46.61</v>
      </c>
      <c r="E33" s="144">
        <v>89.95</v>
      </c>
    </row>
    <row r="34" ht="13.55" customHeight="1">
      <c r="A34" t="s" s="142">
        <v>2387</v>
      </c>
      <c r="B34" s="6">
        <v>4172</v>
      </c>
      <c r="C34" s="6">
        <v>2019</v>
      </c>
      <c r="D34" s="144">
        <v>46.61</v>
      </c>
      <c r="E34" s="144">
        <v>89.95</v>
      </c>
    </row>
    <row r="35" ht="13.55" customHeight="1">
      <c r="A35" t="s" s="142">
        <v>2388</v>
      </c>
      <c r="B35" s="6">
        <v>4702</v>
      </c>
      <c r="C35" s="6">
        <v>2022</v>
      </c>
      <c r="D35" s="144">
        <v>51.79</v>
      </c>
      <c r="E35" s="144">
        <v>99.95</v>
      </c>
    </row>
    <row r="36" ht="13.55" customHeight="1">
      <c r="A36" t="s" s="142">
        <v>2389</v>
      </c>
      <c r="B36" s="6">
        <v>4837</v>
      </c>
      <c r="C36" s="6">
        <v>2023</v>
      </c>
      <c r="D36" s="144">
        <v>41.42</v>
      </c>
      <c r="E36" s="144">
        <v>79.95</v>
      </c>
    </row>
    <row r="37" ht="13.55" customHeight="1">
      <c r="A37" t="s" s="142">
        <v>2390</v>
      </c>
      <c r="B37" s="6">
        <v>5037</v>
      </c>
      <c r="C37" s="6">
        <v>2023</v>
      </c>
      <c r="D37" s="144">
        <v>41.42</v>
      </c>
      <c r="E37" s="144">
        <v>79.95</v>
      </c>
    </row>
    <row r="38" ht="13.55" customHeight="1">
      <c r="A38" t="s" s="142">
        <v>2391</v>
      </c>
      <c r="B38" s="6">
        <v>5264</v>
      </c>
      <c r="C38" s="6">
        <v>2024</v>
      </c>
      <c r="D38" s="144">
        <v>44.02</v>
      </c>
      <c r="E38" s="144">
        <v>84.95</v>
      </c>
    </row>
    <row r="39" ht="13.55" customHeight="1">
      <c r="A39" t="s" s="142">
        <v>2392</v>
      </c>
      <c r="B39" s="6">
        <v>5265</v>
      </c>
      <c r="C39" s="6">
        <v>2024</v>
      </c>
      <c r="D39" s="144">
        <v>44.02</v>
      </c>
      <c r="E39" s="144">
        <v>84.95</v>
      </c>
    </row>
    <row r="40" ht="13.55" customHeight="1">
      <c r="A40" t="s" s="142">
        <v>2393</v>
      </c>
      <c r="B40" s="6">
        <v>4336</v>
      </c>
      <c r="C40" s="6">
        <v>2024</v>
      </c>
      <c r="D40" s="144">
        <v>36.24</v>
      </c>
      <c r="E40" s="144">
        <v>69.95</v>
      </c>
    </row>
    <row r="41" ht="13.55" customHeight="1">
      <c r="A41" t="s" s="142">
        <v>2394</v>
      </c>
      <c r="B41" s="6">
        <v>4335</v>
      </c>
      <c r="C41" s="6">
        <v>2024</v>
      </c>
      <c r="D41" s="144">
        <v>41.42</v>
      </c>
      <c r="E41" s="144">
        <v>79.95</v>
      </c>
    </row>
    <row r="42" ht="13.55" customHeight="1">
      <c r="A42" t="s" s="142">
        <v>2395</v>
      </c>
      <c r="B42" s="6">
        <v>4337</v>
      </c>
      <c r="C42" s="6">
        <v>2024</v>
      </c>
      <c r="D42" s="144">
        <v>31.06</v>
      </c>
      <c r="E42" s="144">
        <v>59.95</v>
      </c>
    </row>
    <row r="43" ht="13.55" customHeight="1">
      <c r="A43" t="s" s="142">
        <v>2396</v>
      </c>
      <c r="B43" s="6">
        <v>4582</v>
      </c>
      <c r="C43" s="6">
        <v>2021</v>
      </c>
      <c r="D43" s="144">
        <v>33.65</v>
      </c>
      <c r="E43" s="144">
        <v>64.95</v>
      </c>
    </row>
    <row r="44" ht="13.55" customHeight="1">
      <c r="A44" t="s" s="142">
        <v>2397</v>
      </c>
      <c r="B44" s="6">
        <v>4838</v>
      </c>
      <c r="C44" s="6">
        <v>2023</v>
      </c>
      <c r="D44" s="144">
        <v>28.47</v>
      </c>
      <c r="E44" s="144">
        <v>54.95</v>
      </c>
    </row>
    <row r="45" ht="13.55" customHeight="1">
      <c r="A45" t="s" s="142">
        <v>2398</v>
      </c>
      <c r="B45" s="6">
        <v>4839</v>
      </c>
      <c r="C45" s="6">
        <v>2023</v>
      </c>
      <c r="D45" s="144">
        <v>15.52</v>
      </c>
      <c r="E45" s="144">
        <v>29.95</v>
      </c>
    </row>
    <row r="46" ht="13.55" customHeight="1">
      <c r="A46" t="s" s="142">
        <v>2399</v>
      </c>
      <c r="B46" s="6">
        <v>28</v>
      </c>
      <c r="C46" t="s" s="142">
        <v>517</v>
      </c>
      <c r="D46" s="144">
        <v>41.42</v>
      </c>
      <c r="E46" s="144">
        <v>79.95</v>
      </c>
    </row>
    <row r="47" ht="13.55" customHeight="1">
      <c r="A47" t="s" s="142">
        <v>2400</v>
      </c>
      <c r="B47" s="6">
        <v>4581</v>
      </c>
      <c r="C47" s="6">
        <v>2021</v>
      </c>
      <c r="D47" s="144">
        <v>36.24</v>
      </c>
      <c r="E47" s="144">
        <v>69.95</v>
      </c>
    </row>
    <row r="48" ht="13.55" customHeight="1">
      <c r="A48" t="s" s="142">
        <v>2401</v>
      </c>
      <c r="B48" s="6">
        <v>4703</v>
      </c>
      <c r="C48" s="6">
        <v>2022</v>
      </c>
      <c r="D48" s="144">
        <v>31.06</v>
      </c>
      <c r="E48" s="144">
        <v>59.95</v>
      </c>
    </row>
    <row r="49" ht="13.55" customHeight="1">
      <c r="A49" t="s" s="142">
        <v>2402</v>
      </c>
      <c r="B49" s="6">
        <v>4338</v>
      </c>
      <c r="C49" s="6">
        <v>2020</v>
      </c>
      <c r="D49" s="144">
        <v>66.64</v>
      </c>
      <c r="E49" s="144">
        <v>119.95</v>
      </c>
    </row>
    <row r="50" ht="13.55" customHeight="1">
      <c r="A50" t="s" s="142">
        <v>2403</v>
      </c>
      <c r="B50" s="6">
        <v>4408</v>
      </c>
      <c r="C50" s="6">
        <v>2024</v>
      </c>
      <c r="D50" s="144">
        <v>34</v>
      </c>
      <c r="E50" s="144">
        <v>68</v>
      </c>
    </row>
    <row r="51" ht="13.55" customHeight="1">
      <c r="A51" s="145"/>
      <c r="B51" s="6">
        <v>4211</v>
      </c>
      <c r="C51" s="146"/>
      <c r="D51" s="144">
        <v>86.09</v>
      </c>
      <c r="E51" s="147"/>
    </row>
    <row r="52" ht="13.55" customHeight="1">
      <c r="A52" t="s" s="142">
        <v>2404</v>
      </c>
      <c r="B52" s="6">
        <v>4626</v>
      </c>
      <c r="C52" s="6">
        <v>2021</v>
      </c>
      <c r="D52" s="144">
        <v>8.26</v>
      </c>
      <c r="E52" s="144">
        <v>15.95</v>
      </c>
    </row>
    <row r="53" ht="13.55" customHeight="1">
      <c r="A53" t="s" s="142">
        <v>2405</v>
      </c>
      <c r="B53" s="6">
        <v>4704</v>
      </c>
      <c r="C53" s="6">
        <v>2022</v>
      </c>
      <c r="D53" s="144">
        <v>23.29</v>
      </c>
      <c r="E53" s="144">
        <v>44.95</v>
      </c>
    </row>
    <row r="54" ht="13.55" customHeight="1">
      <c r="A54" t="s" s="142">
        <v>2406</v>
      </c>
      <c r="B54" s="6">
        <v>4627</v>
      </c>
      <c r="C54" s="6">
        <v>2021</v>
      </c>
      <c r="D54" s="144">
        <v>9.82</v>
      </c>
      <c r="E54" s="144">
        <v>18.95</v>
      </c>
    </row>
    <row r="55" ht="13.55" customHeight="1">
      <c r="A55" t="s" s="142">
        <v>2407</v>
      </c>
      <c r="B55" s="6">
        <v>4733</v>
      </c>
      <c r="C55" s="6">
        <v>2022</v>
      </c>
      <c r="D55" s="144">
        <v>10.34</v>
      </c>
      <c r="E55" s="144">
        <v>19.95</v>
      </c>
    </row>
    <row r="56" ht="13.55" customHeight="1">
      <c r="A56" t="s" s="142">
        <v>2408</v>
      </c>
      <c r="B56" s="6">
        <v>3278</v>
      </c>
      <c r="C56" s="6">
        <v>2019</v>
      </c>
      <c r="D56" s="144">
        <v>9.82</v>
      </c>
      <c r="E56" s="144">
        <v>18.95</v>
      </c>
    </row>
    <row r="57" ht="13.55" customHeight="1">
      <c r="A57" t="s" s="142">
        <v>2409</v>
      </c>
      <c r="B57" s="6">
        <v>3549</v>
      </c>
      <c r="C57" s="6">
        <v>2019</v>
      </c>
      <c r="D57" s="144">
        <v>10.85</v>
      </c>
      <c r="E57" s="144">
        <v>20.95</v>
      </c>
    </row>
    <row r="58" ht="13.55" customHeight="1">
      <c r="A58" t="s" s="142">
        <v>2410</v>
      </c>
      <c r="B58" s="6">
        <v>3550</v>
      </c>
      <c r="C58" s="6">
        <v>2019</v>
      </c>
      <c r="D58" s="144">
        <v>11.37</v>
      </c>
      <c r="E58" s="144">
        <v>21.95</v>
      </c>
    </row>
    <row r="59" ht="13.55" customHeight="1">
      <c r="A59" t="s" s="142">
        <v>2411</v>
      </c>
      <c r="B59" s="6">
        <v>3976</v>
      </c>
      <c r="C59" s="6">
        <v>2019</v>
      </c>
      <c r="D59" s="144">
        <v>8.779999999999999</v>
      </c>
      <c r="E59" s="144">
        <v>16.95</v>
      </c>
    </row>
    <row r="60" ht="13.55" customHeight="1">
      <c r="A60" t="s" s="142">
        <v>2412</v>
      </c>
      <c r="B60" s="6">
        <v>3977</v>
      </c>
      <c r="C60" s="6">
        <v>2019</v>
      </c>
      <c r="D60" s="144">
        <v>10.34</v>
      </c>
      <c r="E60" s="144">
        <v>19.95</v>
      </c>
    </row>
    <row r="61" ht="13.55" customHeight="1">
      <c r="A61" t="s" s="142">
        <v>2413</v>
      </c>
      <c r="B61" s="6">
        <v>3978</v>
      </c>
      <c r="C61" s="6">
        <v>2019</v>
      </c>
      <c r="D61" s="144">
        <v>10.85</v>
      </c>
      <c r="E61" s="144">
        <v>20.95</v>
      </c>
    </row>
    <row r="62" ht="13.55" customHeight="1">
      <c r="A62" t="s" s="142">
        <v>2414</v>
      </c>
      <c r="B62" s="6">
        <v>2450</v>
      </c>
      <c r="C62" s="6">
        <v>2019</v>
      </c>
      <c r="D62" s="144">
        <v>7.75</v>
      </c>
      <c r="E62" s="144">
        <v>14.95</v>
      </c>
    </row>
    <row r="63" ht="13.55" customHeight="1">
      <c r="A63" t="s" s="142">
        <v>2415</v>
      </c>
      <c r="B63" s="6">
        <v>2632</v>
      </c>
      <c r="C63" s="6">
        <v>2019</v>
      </c>
      <c r="D63" s="144">
        <v>9.300000000000001</v>
      </c>
      <c r="E63" s="144">
        <v>17.95</v>
      </c>
    </row>
    <row r="64" ht="13.55" customHeight="1">
      <c r="A64" t="s" s="142">
        <v>2416</v>
      </c>
      <c r="B64" s="6">
        <v>2633</v>
      </c>
      <c r="C64" s="6">
        <v>2019</v>
      </c>
      <c r="D64" s="144">
        <v>9.82</v>
      </c>
      <c r="E64" s="144">
        <v>18.95</v>
      </c>
    </row>
    <row r="65" ht="13.55" customHeight="1">
      <c r="A65" t="s" s="142">
        <v>2417</v>
      </c>
      <c r="B65" s="6">
        <v>2448</v>
      </c>
      <c r="C65" s="6">
        <v>2019</v>
      </c>
      <c r="D65" s="144">
        <v>7.23</v>
      </c>
      <c r="E65" s="144">
        <v>13.95</v>
      </c>
    </row>
    <row r="66" ht="13.55" customHeight="1">
      <c r="A66" t="s" s="142">
        <v>2418</v>
      </c>
      <c r="B66" s="6">
        <v>4063</v>
      </c>
      <c r="C66" s="6">
        <v>2019</v>
      </c>
      <c r="D66" s="144">
        <v>20.7</v>
      </c>
      <c r="E66" s="144">
        <v>39.95</v>
      </c>
    </row>
    <row r="67" ht="13.55" customHeight="1">
      <c r="A67" t="s" s="142">
        <v>2419</v>
      </c>
      <c r="B67" s="6">
        <v>3980</v>
      </c>
      <c r="C67" s="6">
        <v>2019</v>
      </c>
      <c r="D67" s="144">
        <v>7.23</v>
      </c>
      <c r="E67" s="144">
        <v>13.95</v>
      </c>
    </row>
    <row r="68" ht="13.55" customHeight="1">
      <c r="A68" t="s" s="142">
        <v>2420</v>
      </c>
      <c r="B68" s="6">
        <v>4064</v>
      </c>
      <c r="C68" s="6">
        <v>2019</v>
      </c>
      <c r="D68" s="144">
        <v>20.7</v>
      </c>
      <c r="E68" s="144">
        <v>39.95</v>
      </c>
    </row>
    <row r="69" ht="13.55" customHeight="1">
      <c r="A69" t="s" s="142">
        <v>2421</v>
      </c>
      <c r="B69" s="6">
        <v>4705</v>
      </c>
      <c r="C69" s="6">
        <v>2023</v>
      </c>
      <c r="D69" s="144">
        <v>6.71</v>
      </c>
      <c r="E69" s="144">
        <v>12.95</v>
      </c>
    </row>
    <row r="70" ht="13.55" customHeight="1">
      <c r="A70" t="s" s="142">
        <v>2422</v>
      </c>
      <c r="B70" s="6">
        <v>4706</v>
      </c>
      <c r="C70" s="6">
        <v>2023</v>
      </c>
      <c r="D70" s="144">
        <v>6.71</v>
      </c>
      <c r="E70" s="144">
        <v>12.95</v>
      </c>
    </row>
    <row r="71" ht="13.55" customHeight="1">
      <c r="A71" t="s" s="142">
        <v>2423</v>
      </c>
      <c r="B71" s="6">
        <v>2446</v>
      </c>
      <c r="C71" s="6">
        <v>2019</v>
      </c>
      <c r="D71" s="144">
        <v>6.19</v>
      </c>
      <c r="E71" s="144">
        <v>11.95</v>
      </c>
    </row>
    <row r="72" ht="13.55" customHeight="1">
      <c r="A72" t="s" s="142">
        <v>2424</v>
      </c>
      <c r="B72" s="6">
        <v>2447</v>
      </c>
      <c r="C72" s="6">
        <v>2019</v>
      </c>
      <c r="D72" s="144">
        <v>6.19</v>
      </c>
      <c r="E72" s="144">
        <v>11.95</v>
      </c>
    </row>
    <row r="73" ht="13.55" customHeight="1">
      <c r="A73" t="s" s="142">
        <v>2425</v>
      </c>
      <c r="B73" s="6">
        <v>2760</v>
      </c>
      <c r="C73" s="6">
        <v>2019</v>
      </c>
      <c r="D73" s="144">
        <v>6.19</v>
      </c>
      <c r="E73" s="144">
        <v>11.95</v>
      </c>
    </row>
    <row r="74" ht="13.55" customHeight="1">
      <c r="A74" t="s" s="142">
        <v>2426</v>
      </c>
      <c r="B74" s="6">
        <v>4066</v>
      </c>
      <c r="C74" s="6">
        <v>2019</v>
      </c>
      <c r="D74" s="144">
        <v>6.19</v>
      </c>
      <c r="E74" s="144">
        <v>11.95</v>
      </c>
    </row>
    <row r="75" ht="13.55" customHeight="1">
      <c r="A75" t="s" s="142">
        <v>2427</v>
      </c>
      <c r="B75" s="6">
        <v>2449</v>
      </c>
      <c r="C75" s="6">
        <v>2019</v>
      </c>
      <c r="D75" s="144">
        <v>5.16</v>
      </c>
      <c r="E75" s="144">
        <v>9.949999999999999</v>
      </c>
    </row>
    <row r="76" ht="13.55" customHeight="1">
      <c r="A76" t="s" s="142">
        <v>2428</v>
      </c>
      <c r="B76" s="6">
        <v>4707</v>
      </c>
      <c r="C76" s="6">
        <v>2022</v>
      </c>
      <c r="D76" s="144">
        <v>25.88</v>
      </c>
      <c r="E76" s="144">
        <v>49.95</v>
      </c>
    </row>
    <row r="77" ht="13.55" customHeight="1">
      <c r="A77" t="s" s="142">
        <v>2429</v>
      </c>
      <c r="B77" s="6">
        <v>4067</v>
      </c>
      <c r="C77" s="6">
        <v>2019</v>
      </c>
      <c r="D77" s="144">
        <v>28.47</v>
      </c>
      <c r="E77" s="144">
        <v>54.95</v>
      </c>
    </row>
    <row r="78" ht="13.55" customHeight="1">
      <c r="A78" t="s" s="142">
        <v>2430</v>
      </c>
      <c r="B78" s="6">
        <v>2994</v>
      </c>
      <c r="C78" t="s" s="142">
        <v>517</v>
      </c>
      <c r="D78" s="144">
        <v>255.71</v>
      </c>
      <c r="E78" s="144">
        <v>537</v>
      </c>
    </row>
    <row r="79" ht="13.55" customHeight="1">
      <c r="A79" t="s" s="142">
        <v>2431</v>
      </c>
      <c r="B79" s="6">
        <v>4708</v>
      </c>
      <c r="C79" s="6">
        <v>2022</v>
      </c>
      <c r="D79" s="144">
        <v>15</v>
      </c>
      <c r="E79" s="144">
        <v>28.95</v>
      </c>
    </row>
    <row r="80" ht="13.55" customHeight="1">
      <c r="A80" t="s" s="142">
        <v>2432</v>
      </c>
      <c r="B80" s="6">
        <v>4709</v>
      </c>
      <c r="C80" s="6">
        <v>2022</v>
      </c>
      <c r="D80" s="144">
        <v>82.88</v>
      </c>
      <c r="E80" s="144">
        <v>159.95</v>
      </c>
    </row>
    <row r="81" ht="13.55" customHeight="1">
      <c r="A81" t="s" s="142">
        <v>2433</v>
      </c>
      <c r="B81" s="6">
        <v>5310</v>
      </c>
      <c r="C81" s="6">
        <v>2024</v>
      </c>
      <c r="D81" s="144">
        <v>15.52</v>
      </c>
      <c r="E81" s="144">
        <v>29.95</v>
      </c>
    </row>
    <row r="82" ht="13.55" customHeight="1">
      <c r="A82" t="s" s="142">
        <v>2434</v>
      </c>
      <c r="B82" s="6">
        <v>5311</v>
      </c>
      <c r="C82" s="6">
        <v>2024</v>
      </c>
      <c r="D82" s="144">
        <v>88.06</v>
      </c>
      <c r="E82" s="144">
        <v>169.95</v>
      </c>
    </row>
    <row r="83" ht="13.55" customHeight="1">
      <c r="A83" t="s" s="142">
        <v>2435</v>
      </c>
      <c r="B83" s="6">
        <v>4068</v>
      </c>
      <c r="C83" s="6">
        <v>2019</v>
      </c>
      <c r="D83" s="144">
        <v>13.96</v>
      </c>
      <c r="E83" s="144">
        <v>26.95</v>
      </c>
    </row>
    <row r="84" ht="13.55" customHeight="1">
      <c r="A84" t="s" s="142">
        <v>2436</v>
      </c>
      <c r="B84" s="6">
        <v>4069</v>
      </c>
      <c r="C84" s="6">
        <v>2019</v>
      </c>
      <c r="D84" s="144">
        <v>64.73999999999999</v>
      </c>
      <c r="E84" s="144">
        <v>124.95</v>
      </c>
    </row>
    <row r="85" ht="13.55" customHeight="1">
      <c r="A85" t="s" s="142">
        <v>2437</v>
      </c>
      <c r="B85" s="6">
        <v>4070</v>
      </c>
      <c r="C85" s="6">
        <v>2019</v>
      </c>
      <c r="D85" s="144">
        <v>13.45</v>
      </c>
      <c r="E85" s="144">
        <v>25.95</v>
      </c>
    </row>
    <row r="86" ht="13.55" customHeight="1">
      <c r="A86" t="s" s="142">
        <v>2438</v>
      </c>
      <c r="B86" s="6">
        <v>4071</v>
      </c>
      <c r="C86" s="6">
        <v>2019</v>
      </c>
      <c r="D86" s="144">
        <v>62.15</v>
      </c>
      <c r="E86" s="144">
        <v>119.95</v>
      </c>
    </row>
    <row r="87" ht="13.55" customHeight="1">
      <c r="A87" t="s" s="142">
        <v>2439</v>
      </c>
      <c r="B87" s="6">
        <v>4072</v>
      </c>
      <c r="C87" s="6">
        <v>2019</v>
      </c>
      <c r="D87" s="144">
        <v>13.45</v>
      </c>
      <c r="E87" s="144">
        <v>25.95</v>
      </c>
    </row>
    <row r="88" ht="13.55" customHeight="1">
      <c r="A88" t="s" s="142">
        <v>2440</v>
      </c>
      <c r="B88" s="6">
        <v>5340</v>
      </c>
      <c r="C88" s="6">
        <v>2024</v>
      </c>
      <c r="D88" s="144">
        <v>72.51000000000001</v>
      </c>
      <c r="E88" s="144">
        <v>139.95</v>
      </c>
    </row>
    <row r="89" ht="13.55" customHeight="1">
      <c r="A89" t="s" s="142">
        <v>2441</v>
      </c>
      <c r="B89" s="6">
        <v>4074</v>
      </c>
      <c r="C89" s="6">
        <v>2019</v>
      </c>
      <c r="D89" s="144">
        <v>11.37</v>
      </c>
      <c r="E89" s="144">
        <v>21.95</v>
      </c>
    </row>
    <row r="90" ht="13.55" customHeight="1">
      <c r="A90" t="s" s="142">
        <v>2442</v>
      </c>
      <c r="B90" s="6">
        <v>4075</v>
      </c>
      <c r="C90" s="6">
        <v>2019</v>
      </c>
      <c r="D90" s="144">
        <v>51.79</v>
      </c>
      <c r="E90" s="144">
        <v>99.95</v>
      </c>
    </row>
    <row r="91" ht="13.55" customHeight="1">
      <c r="A91" t="s" s="142">
        <v>2443</v>
      </c>
      <c r="B91" s="6">
        <v>4076</v>
      </c>
      <c r="C91" s="6">
        <v>2019</v>
      </c>
      <c r="D91" s="144">
        <v>10.34</v>
      </c>
      <c r="E91" s="144">
        <v>19.95</v>
      </c>
    </row>
    <row r="92" ht="13.55" customHeight="1">
      <c r="A92" t="s" s="142">
        <v>2444</v>
      </c>
      <c r="B92" s="6">
        <v>4077</v>
      </c>
      <c r="C92" s="6">
        <v>2019</v>
      </c>
      <c r="D92" s="144">
        <v>49.2</v>
      </c>
      <c r="E92" s="144">
        <v>94.95</v>
      </c>
    </row>
    <row r="93" ht="13.55" customHeight="1">
      <c r="A93" t="s" s="142">
        <v>2445</v>
      </c>
      <c r="B93" s="6">
        <v>5341</v>
      </c>
      <c r="C93" s="6">
        <v>2024</v>
      </c>
      <c r="D93" s="144">
        <v>9.82</v>
      </c>
      <c r="E93" s="144">
        <v>18.95</v>
      </c>
    </row>
    <row r="94" ht="13.55" customHeight="1">
      <c r="A94" t="s" s="142">
        <v>2446</v>
      </c>
      <c r="B94" s="6">
        <v>5342</v>
      </c>
      <c r="C94" s="6">
        <v>2024</v>
      </c>
      <c r="D94" s="144">
        <v>51.79</v>
      </c>
      <c r="E94" s="144">
        <v>99.95</v>
      </c>
    </row>
    <row r="95" ht="13.55" customHeight="1">
      <c r="A95" t="s" s="142">
        <v>2447</v>
      </c>
      <c r="B95" s="6">
        <v>4081</v>
      </c>
      <c r="C95" s="6">
        <v>2020</v>
      </c>
      <c r="D95" s="144">
        <v>41.42</v>
      </c>
      <c r="E95" s="144">
        <v>79.95</v>
      </c>
    </row>
    <row r="96" ht="13.55" customHeight="1">
      <c r="A96" t="s" s="142">
        <v>2448</v>
      </c>
      <c r="B96" s="6">
        <v>4080</v>
      </c>
      <c r="C96" s="6">
        <v>2020</v>
      </c>
      <c r="D96" s="144">
        <v>41.42</v>
      </c>
      <c r="E96" s="144">
        <v>79.95</v>
      </c>
    </row>
    <row r="97" ht="13.55" customHeight="1">
      <c r="A97" t="s" s="142">
        <v>2449</v>
      </c>
      <c r="B97" s="6">
        <v>5038</v>
      </c>
      <c r="C97" s="6">
        <v>2023</v>
      </c>
      <c r="D97" s="144">
        <v>12.93</v>
      </c>
      <c r="E97" s="144">
        <v>24.95</v>
      </c>
    </row>
    <row r="98" ht="13.55" customHeight="1">
      <c r="A98" t="s" s="142">
        <v>2450</v>
      </c>
      <c r="B98" s="6">
        <v>5343</v>
      </c>
      <c r="C98" s="6">
        <v>2024</v>
      </c>
      <c r="D98" s="144">
        <v>62.15</v>
      </c>
      <c r="E98" s="144">
        <v>119.95</v>
      </c>
    </row>
    <row r="99" ht="13.55" customHeight="1">
      <c r="A99" t="s" s="142">
        <v>2451</v>
      </c>
      <c r="B99" s="6">
        <v>5344</v>
      </c>
      <c r="C99" s="6">
        <v>2024</v>
      </c>
      <c r="D99" s="144">
        <v>56.97</v>
      </c>
      <c r="E99" s="144">
        <v>109.95</v>
      </c>
    </row>
    <row r="100" ht="13.55" customHeight="1">
      <c r="A100" t="s" s="142">
        <v>2452</v>
      </c>
      <c r="B100" s="6">
        <v>5349</v>
      </c>
      <c r="C100" s="6">
        <v>2024</v>
      </c>
      <c r="D100" s="144">
        <v>59.56</v>
      </c>
      <c r="E100" s="144">
        <v>114.95</v>
      </c>
    </row>
    <row r="101" ht="13.55" customHeight="1">
      <c r="A101" t="s" s="142">
        <v>2453</v>
      </c>
      <c r="B101" s="6">
        <v>5350</v>
      </c>
      <c r="C101" s="6">
        <v>2024</v>
      </c>
      <c r="D101" s="144">
        <v>62.15</v>
      </c>
      <c r="E101" s="144">
        <v>119.95</v>
      </c>
    </row>
    <row r="102" ht="13.55" customHeight="1">
      <c r="A102" t="s" s="142">
        <v>2454</v>
      </c>
      <c r="B102" s="6">
        <v>5000</v>
      </c>
      <c r="C102" s="6">
        <v>2023</v>
      </c>
      <c r="D102" s="144">
        <v>12.93</v>
      </c>
      <c r="E102" s="144">
        <v>24.95</v>
      </c>
    </row>
    <row r="103" ht="13.55" customHeight="1">
      <c r="A103" t="s" s="142">
        <v>2455</v>
      </c>
      <c r="B103" s="6">
        <v>5001</v>
      </c>
      <c r="C103" s="6">
        <v>2023</v>
      </c>
      <c r="D103" s="144">
        <v>13.45</v>
      </c>
      <c r="E103" s="144">
        <v>25.95</v>
      </c>
    </row>
    <row r="104" ht="13.55" customHeight="1">
      <c r="A104" t="s" s="142">
        <v>2456</v>
      </c>
      <c r="B104" s="6">
        <v>5002</v>
      </c>
      <c r="C104" s="6">
        <v>2023</v>
      </c>
      <c r="D104" s="144">
        <v>13.96</v>
      </c>
      <c r="E104" s="144">
        <v>26.95</v>
      </c>
    </row>
    <row r="105" ht="13.55" customHeight="1">
      <c r="A105" t="s" s="142">
        <v>2457</v>
      </c>
      <c r="B105" s="6">
        <v>5345</v>
      </c>
      <c r="C105" s="6">
        <v>2024</v>
      </c>
      <c r="D105" s="144">
        <v>54.38</v>
      </c>
      <c r="E105" s="144">
        <v>104.95</v>
      </c>
    </row>
    <row r="106" ht="13.55" customHeight="1">
      <c r="A106" t="s" s="142">
        <v>2458</v>
      </c>
      <c r="B106" s="6">
        <v>5351</v>
      </c>
      <c r="C106" s="6">
        <v>2024</v>
      </c>
      <c r="D106" s="144">
        <v>56.97</v>
      </c>
      <c r="E106" s="144">
        <v>109.95</v>
      </c>
    </row>
    <row r="107" ht="13.55" customHeight="1">
      <c r="A107" t="s" s="142">
        <v>2459</v>
      </c>
      <c r="B107" s="6">
        <v>5352</v>
      </c>
      <c r="C107" s="6">
        <v>2024</v>
      </c>
      <c r="D107" s="144">
        <v>59.56</v>
      </c>
      <c r="E107" s="144">
        <v>114.95</v>
      </c>
    </row>
    <row r="108" ht="13.55" customHeight="1">
      <c r="A108" t="s" s="142">
        <v>2460</v>
      </c>
      <c r="B108" s="6">
        <v>4082</v>
      </c>
      <c r="C108" s="6">
        <v>2019</v>
      </c>
      <c r="D108" s="144">
        <v>12.41</v>
      </c>
      <c r="E108" s="144">
        <v>23.95</v>
      </c>
    </row>
    <row r="109" ht="13.55" customHeight="1">
      <c r="A109" t="s" s="142">
        <v>2461</v>
      </c>
      <c r="B109" s="6">
        <v>4710</v>
      </c>
      <c r="C109" s="6">
        <v>2022</v>
      </c>
      <c r="D109" s="144">
        <v>12.93</v>
      </c>
      <c r="E109" s="144">
        <v>24.95</v>
      </c>
    </row>
    <row r="110" ht="13.55" customHeight="1">
      <c r="A110" t="s" s="142">
        <v>2462</v>
      </c>
      <c r="B110" s="6">
        <v>4583</v>
      </c>
      <c r="C110" s="6">
        <v>2021</v>
      </c>
      <c r="D110" s="144">
        <v>13.45</v>
      </c>
      <c r="E110" s="144">
        <v>25.95</v>
      </c>
    </row>
    <row r="111" ht="13.55" customHeight="1">
      <c r="A111" t="s" s="142">
        <v>2463</v>
      </c>
      <c r="B111" s="6">
        <v>4584</v>
      </c>
      <c r="C111" s="6">
        <v>2021</v>
      </c>
      <c r="D111" s="144">
        <v>13.96</v>
      </c>
      <c r="E111" s="144">
        <v>26.95</v>
      </c>
    </row>
    <row r="112" ht="13.55" customHeight="1">
      <c r="A112" t="s" s="142">
        <v>2464</v>
      </c>
      <c r="B112" s="6">
        <v>2952</v>
      </c>
      <c r="C112" t="s" s="142">
        <v>517</v>
      </c>
      <c r="D112" s="144">
        <v>9.300000000000001</v>
      </c>
      <c r="E112" s="144">
        <v>17.95</v>
      </c>
    </row>
    <row r="113" ht="13.55" customHeight="1">
      <c r="A113" t="s" s="142">
        <v>2465</v>
      </c>
      <c r="B113" s="6">
        <v>2953</v>
      </c>
      <c r="C113" t="s" s="142">
        <v>517</v>
      </c>
      <c r="D113" s="144">
        <v>9.82</v>
      </c>
      <c r="E113" s="144">
        <v>18.95</v>
      </c>
    </row>
    <row r="114" ht="13.55" customHeight="1">
      <c r="A114" t="s" s="142">
        <v>2466</v>
      </c>
      <c r="B114" s="6">
        <v>4712</v>
      </c>
      <c r="C114" s="6">
        <v>2022</v>
      </c>
      <c r="D114" s="144">
        <v>15.52</v>
      </c>
      <c r="E114" s="144">
        <v>29.95</v>
      </c>
    </row>
    <row r="115" ht="13.55" customHeight="1">
      <c r="A115" t="s" s="142">
        <v>2467</v>
      </c>
      <c r="B115" s="6">
        <v>3277</v>
      </c>
      <c r="C115" t="s" s="142">
        <v>517</v>
      </c>
      <c r="D115" s="144">
        <v>11.37</v>
      </c>
      <c r="E115" s="144">
        <v>21.95</v>
      </c>
    </row>
    <row r="116" ht="13.55" customHeight="1">
      <c r="A116" t="s" s="142">
        <v>2468</v>
      </c>
      <c r="B116" s="6">
        <v>4714</v>
      </c>
      <c r="C116" s="6">
        <v>2022</v>
      </c>
      <c r="D116" s="144">
        <v>24.33</v>
      </c>
      <c r="E116" s="144">
        <v>46.95</v>
      </c>
    </row>
    <row r="117" ht="13.55" customHeight="1">
      <c r="A117" t="s" s="142">
        <v>2469</v>
      </c>
      <c r="B117" s="6">
        <v>4715</v>
      </c>
      <c r="C117" s="6">
        <v>2022</v>
      </c>
      <c r="D117" s="144">
        <v>22.77</v>
      </c>
      <c r="E117" s="144">
        <v>43.95</v>
      </c>
    </row>
    <row r="118" ht="13.55" customHeight="1">
      <c r="A118" t="s" s="142">
        <v>2470</v>
      </c>
      <c r="B118" s="6">
        <v>3276</v>
      </c>
      <c r="C118" s="6">
        <v>2019</v>
      </c>
      <c r="D118" s="144">
        <v>20.7</v>
      </c>
      <c r="E118" s="144">
        <v>39.95</v>
      </c>
    </row>
    <row r="119" ht="13.55" customHeight="1">
      <c r="A119" t="s" s="142">
        <v>2471</v>
      </c>
      <c r="B119" s="6">
        <v>4628</v>
      </c>
      <c r="C119" s="6">
        <v>2021</v>
      </c>
      <c r="D119" s="144">
        <v>19.15</v>
      </c>
      <c r="E119" s="144">
        <v>36.95</v>
      </c>
    </row>
    <row r="120" ht="13.55" customHeight="1">
      <c r="A120" t="s" s="142">
        <v>2472</v>
      </c>
      <c r="B120" s="6">
        <v>4717</v>
      </c>
      <c r="C120" s="6">
        <v>2022</v>
      </c>
      <c r="D120" s="144">
        <v>25.88</v>
      </c>
      <c r="E120" s="144">
        <v>49.95</v>
      </c>
    </row>
    <row r="121" ht="13.55" customHeight="1">
      <c r="A121" t="s" s="142">
        <v>2473</v>
      </c>
      <c r="B121" s="6">
        <v>4718</v>
      </c>
      <c r="C121" s="6">
        <v>2022</v>
      </c>
      <c r="D121" s="144">
        <v>25.36</v>
      </c>
      <c r="E121" s="144">
        <v>48.95</v>
      </c>
    </row>
    <row r="122" ht="13.55" customHeight="1">
      <c r="A122" t="s" s="142">
        <v>2474</v>
      </c>
      <c r="B122" s="6">
        <v>4106</v>
      </c>
      <c r="C122" s="6">
        <v>2019</v>
      </c>
      <c r="D122" s="144">
        <v>23.29</v>
      </c>
      <c r="E122" s="144">
        <v>44.95</v>
      </c>
    </row>
    <row r="123" ht="13.55" customHeight="1">
      <c r="A123" t="s" s="142">
        <v>2475</v>
      </c>
      <c r="B123" s="6">
        <v>4107</v>
      </c>
      <c r="C123" s="6">
        <v>2020</v>
      </c>
      <c r="D123" s="144">
        <v>22.25</v>
      </c>
      <c r="E123" s="144">
        <v>42.95</v>
      </c>
    </row>
    <row r="124" ht="13.55" customHeight="1">
      <c r="A124" s="145"/>
      <c r="B124" s="6">
        <v>4339</v>
      </c>
      <c r="C124" s="146"/>
      <c r="D124" s="147"/>
      <c r="E124" s="147"/>
    </row>
    <row r="125" ht="13.55" customHeight="1">
      <c r="A125" t="s" s="142">
        <v>2476</v>
      </c>
      <c r="B125" s="6">
        <v>4590</v>
      </c>
      <c r="C125" s="6">
        <v>2021</v>
      </c>
      <c r="D125" s="144">
        <v>121.05</v>
      </c>
      <c r="E125" s="144">
        <v>230</v>
      </c>
    </row>
    <row r="126" ht="13.55" customHeight="1">
      <c r="A126" t="s" s="142">
        <v>2477</v>
      </c>
      <c r="B126" s="6">
        <v>4591</v>
      </c>
      <c r="C126" s="6">
        <v>2021</v>
      </c>
      <c r="D126" s="144">
        <v>142.11</v>
      </c>
      <c r="E126" s="144">
        <v>270</v>
      </c>
    </row>
    <row r="127" ht="13.55" customHeight="1">
      <c r="A127" t="s" s="142">
        <v>2478</v>
      </c>
      <c r="B127" s="6">
        <v>4592</v>
      </c>
      <c r="C127" s="6">
        <v>2021</v>
      </c>
      <c r="D127" s="144">
        <v>163.16</v>
      </c>
      <c r="E127" s="144">
        <v>310</v>
      </c>
    </row>
    <row r="128" ht="13.55" customHeight="1">
      <c r="A128" t="s" s="142">
        <v>2479</v>
      </c>
      <c r="B128" s="6">
        <v>4593</v>
      </c>
      <c r="C128" s="6">
        <v>2021</v>
      </c>
      <c r="D128" s="144">
        <v>181.58</v>
      </c>
      <c r="E128" s="144">
        <v>345</v>
      </c>
    </row>
    <row r="129" ht="13.55" customHeight="1">
      <c r="A129" t="s" s="142">
        <v>2480</v>
      </c>
      <c r="B129" s="6">
        <v>4367</v>
      </c>
      <c r="C129" s="6">
        <v>2020</v>
      </c>
      <c r="D129" s="144">
        <v>94.73999999999999</v>
      </c>
      <c r="E129" s="144">
        <v>180</v>
      </c>
    </row>
    <row r="130" ht="13.55" customHeight="1">
      <c r="A130" t="s" s="142">
        <v>2481</v>
      </c>
      <c r="B130" s="6">
        <v>4368</v>
      </c>
      <c r="C130" s="6">
        <v>2020</v>
      </c>
      <c r="D130" s="144">
        <v>118.42</v>
      </c>
      <c r="E130" s="144">
        <v>225</v>
      </c>
    </row>
    <row r="131" ht="13.55" customHeight="1">
      <c r="A131" t="s" s="142">
        <v>2482</v>
      </c>
      <c r="B131" s="6">
        <v>4369</v>
      </c>
      <c r="C131" s="6">
        <v>2020</v>
      </c>
      <c r="D131" s="144">
        <v>139.47</v>
      </c>
      <c r="E131" s="144">
        <v>265</v>
      </c>
    </row>
    <row r="132" ht="13.55" customHeight="1">
      <c r="A132" t="s" s="142">
        <v>2483</v>
      </c>
      <c r="B132" s="6">
        <v>4370</v>
      </c>
      <c r="C132" s="6">
        <v>2020</v>
      </c>
      <c r="D132" s="144">
        <v>160.53</v>
      </c>
      <c r="E132" s="144">
        <v>305</v>
      </c>
    </row>
    <row r="133" ht="13.55" customHeight="1">
      <c r="A133" t="s" s="142">
        <v>2484</v>
      </c>
      <c r="B133" s="6">
        <v>4371</v>
      </c>
      <c r="C133" s="6">
        <v>2020</v>
      </c>
      <c r="D133" s="144">
        <v>178.95</v>
      </c>
      <c r="E133" s="144">
        <v>340</v>
      </c>
    </row>
    <row r="134" ht="13.55" customHeight="1">
      <c r="A134" t="s" s="142">
        <v>2485</v>
      </c>
      <c r="B134" s="6">
        <v>4372</v>
      </c>
      <c r="C134" s="6">
        <v>2020</v>
      </c>
      <c r="D134" s="144">
        <v>92.11</v>
      </c>
      <c r="E134" s="144">
        <v>175</v>
      </c>
    </row>
    <row r="135" ht="13.55" customHeight="1">
      <c r="A135" t="s" s="142">
        <v>2486</v>
      </c>
      <c r="B135" s="6">
        <v>4373</v>
      </c>
      <c r="C135" s="6">
        <v>2020</v>
      </c>
      <c r="D135" s="144">
        <v>115.79</v>
      </c>
      <c r="E135" s="144">
        <v>220</v>
      </c>
    </row>
    <row r="136" ht="13.55" customHeight="1">
      <c r="A136" t="s" s="142">
        <v>2487</v>
      </c>
      <c r="B136" s="6">
        <v>4374</v>
      </c>
      <c r="C136" s="6">
        <v>2020</v>
      </c>
      <c r="D136" s="144">
        <v>136.84</v>
      </c>
      <c r="E136" s="144">
        <v>260</v>
      </c>
    </row>
    <row r="137" ht="13.55" customHeight="1">
      <c r="A137" t="s" s="142">
        <v>2488</v>
      </c>
      <c r="B137" s="6">
        <v>4375</v>
      </c>
      <c r="C137" s="6">
        <v>2020</v>
      </c>
      <c r="D137" s="144">
        <v>157.89</v>
      </c>
      <c r="E137" s="144">
        <v>300</v>
      </c>
    </row>
    <row r="138" ht="13.55" customHeight="1">
      <c r="A138" t="s" s="142">
        <v>2489</v>
      </c>
      <c r="B138" s="6">
        <v>4376</v>
      </c>
      <c r="C138" s="6">
        <v>2020</v>
      </c>
      <c r="D138" s="144">
        <v>176.32</v>
      </c>
      <c r="E138" s="144">
        <v>335</v>
      </c>
    </row>
    <row r="139" ht="13.55" customHeight="1">
      <c r="A139" s="145"/>
      <c r="B139" s="6">
        <v>5373</v>
      </c>
      <c r="C139" s="146"/>
      <c r="D139" s="144">
        <v>20.57</v>
      </c>
      <c r="E139" s="147"/>
    </row>
    <row r="140" ht="13.55" customHeight="1">
      <c r="A140" t="s" s="142">
        <v>2490</v>
      </c>
      <c r="B140" s="6">
        <v>4595</v>
      </c>
      <c r="C140" s="6">
        <v>2021</v>
      </c>
      <c r="D140" s="144">
        <v>25.78</v>
      </c>
      <c r="E140" s="144">
        <v>49.75</v>
      </c>
    </row>
    <row r="141" ht="13.55" customHeight="1">
      <c r="A141" t="s" s="142">
        <v>2491</v>
      </c>
      <c r="B141" s="6">
        <v>4596</v>
      </c>
      <c r="C141" s="6">
        <v>2021</v>
      </c>
      <c r="D141" s="144">
        <v>33.55</v>
      </c>
      <c r="E141" s="144">
        <v>64.75</v>
      </c>
    </row>
    <row r="142" ht="13.55" customHeight="1">
      <c r="A142" t="s" s="142">
        <v>2492</v>
      </c>
      <c r="B142" s="6">
        <v>4597</v>
      </c>
      <c r="C142" s="6">
        <v>2021</v>
      </c>
      <c r="D142" s="144">
        <v>38.73</v>
      </c>
      <c r="E142" s="144">
        <v>74.75</v>
      </c>
    </row>
    <row r="143" ht="13.55" customHeight="1">
      <c r="A143" t="s" s="142">
        <v>2493</v>
      </c>
      <c r="B143" s="6">
        <v>4598</v>
      </c>
      <c r="C143" s="6">
        <v>2021</v>
      </c>
      <c r="D143" s="144">
        <v>43.91</v>
      </c>
      <c r="E143" s="144">
        <v>84.75</v>
      </c>
    </row>
    <row r="144" ht="13.55" customHeight="1">
      <c r="A144" t="s" s="142">
        <v>2494</v>
      </c>
      <c r="B144" s="6">
        <v>5266</v>
      </c>
      <c r="C144" s="6">
        <v>2024</v>
      </c>
      <c r="D144" s="144">
        <v>20.7</v>
      </c>
      <c r="E144" s="144">
        <v>39.95</v>
      </c>
    </row>
    <row r="145" ht="13.55" customHeight="1">
      <c r="A145" t="s" s="142">
        <v>2495</v>
      </c>
      <c r="B145" s="6">
        <v>5267</v>
      </c>
      <c r="C145" s="6">
        <v>2024</v>
      </c>
      <c r="D145" s="144">
        <v>25.88</v>
      </c>
      <c r="E145" s="144">
        <v>49.95</v>
      </c>
    </row>
    <row r="146" ht="13.55" customHeight="1">
      <c r="A146" t="s" s="142">
        <v>2496</v>
      </c>
      <c r="B146" s="6">
        <v>4632</v>
      </c>
      <c r="C146" s="6">
        <v>2021</v>
      </c>
      <c r="D146" s="144">
        <v>10.34</v>
      </c>
      <c r="E146" s="144">
        <v>19.95</v>
      </c>
    </row>
    <row r="147" ht="13.55" customHeight="1">
      <c r="A147" t="s" s="142">
        <v>2497</v>
      </c>
      <c r="B147" s="6">
        <v>4633</v>
      </c>
      <c r="C147" s="6">
        <v>2021</v>
      </c>
      <c r="D147" s="144">
        <v>11.37</v>
      </c>
      <c r="E147" s="144">
        <v>21.95</v>
      </c>
    </row>
    <row r="148" ht="13.55" customHeight="1">
      <c r="A148" t="s" s="142">
        <v>2498</v>
      </c>
      <c r="B148" s="6">
        <v>4635</v>
      </c>
      <c r="C148" s="6">
        <v>2021</v>
      </c>
      <c r="D148" s="144">
        <v>12.93</v>
      </c>
      <c r="E148" s="144">
        <v>24.95</v>
      </c>
    </row>
    <row r="149" ht="13.55" customHeight="1">
      <c r="A149" t="s" s="142">
        <v>2499</v>
      </c>
      <c r="B149" s="6">
        <v>4600</v>
      </c>
      <c r="C149" s="6">
        <v>2022</v>
      </c>
      <c r="D149" s="144">
        <v>10.34</v>
      </c>
      <c r="E149" s="144">
        <v>19.95</v>
      </c>
    </row>
    <row r="150" ht="13.55" customHeight="1">
      <c r="A150" t="s" s="142">
        <v>2500</v>
      </c>
      <c r="B150" s="6">
        <v>5268</v>
      </c>
      <c r="C150" s="6">
        <v>2024</v>
      </c>
      <c r="D150" s="144">
        <v>20.6</v>
      </c>
      <c r="E150" s="144">
        <v>39.75</v>
      </c>
    </row>
    <row r="151" ht="13.55" customHeight="1">
      <c r="A151" t="s" s="142">
        <v>2501</v>
      </c>
      <c r="B151" s="6">
        <v>5269</v>
      </c>
      <c r="C151" s="6">
        <v>2024</v>
      </c>
      <c r="D151" s="144">
        <v>25.78</v>
      </c>
      <c r="E151" s="144">
        <v>49.75</v>
      </c>
    </row>
    <row r="152" ht="13.55" customHeight="1">
      <c r="A152" t="s" s="142">
        <v>2502</v>
      </c>
      <c r="B152" s="6">
        <v>5270</v>
      </c>
      <c r="C152" s="6">
        <v>2024</v>
      </c>
      <c r="D152" s="144">
        <v>30.96</v>
      </c>
      <c r="E152" s="144">
        <v>59.75</v>
      </c>
    </row>
    <row r="153" ht="13.55" customHeight="1">
      <c r="A153" t="s" s="142">
        <v>2503</v>
      </c>
      <c r="B153" s="6">
        <v>5271</v>
      </c>
      <c r="C153" s="6">
        <v>2024</v>
      </c>
      <c r="D153" s="144">
        <v>38.73</v>
      </c>
      <c r="E153" s="144">
        <v>74.75</v>
      </c>
    </row>
    <row r="154" ht="13.55" customHeight="1">
      <c r="A154" t="s" s="142">
        <v>2504</v>
      </c>
      <c r="B154" s="6">
        <v>5272</v>
      </c>
      <c r="C154" s="6">
        <v>2024</v>
      </c>
      <c r="D154" s="144">
        <v>64.64</v>
      </c>
      <c r="E154" s="144">
        <v>124.75</v>
      </c>
    </row>
    <row r="155" ht="13.55" customHeight="1">
      <c r="A155" t="s" s="142">
        <v>2505</v>
      </c>
      <c r="B155" s="6">
        <v>5273</v>
      </c>
      <c r="C155" s="6">
        <v>2024</v>
      </c>
      <c r="D155" s="144">
        <v>15.41</v>
      </c>
      <c r="E155" s="144">
        <v>29.75</v>
      </c>
    </row>
    <row r="156" ht="13.55" customHeight="1">
      <c r="A156" t="s" s="142">
        <v>2506</v>
      </c>
      <c r="B156" s="6">
        <v>5274</v>
      </c>
      <c r="C156" s="6">
        <v>2024</v>
      </c>
      <c r="D156" s="144">
        <v>20.6</v>
      </c>
      <c r="E156" s="144">
        <v>39.75</v>
      </c>
    </row>
    <row r="157" ht="13.55" customHeight="1">
      <c r="A157" t="s" s="142">
        <v>2507</v>
      </c>
      <c r="B157" s="6">
        <v>5275</v>
      </c>
      <c r="C157" s="6">
        <v>2024</v>
      </c>
      <c r="D157" s="144">
        <v>23.19</v>
      </c>
      <c r="E157" s="144">
        <v>44.75</v>
      </c>
    </row>
    <row r="158" ht="13.55" customHeight="1">
      <c r="A158" t="s" s="142">
        <v>2508</v>
      </c>
      <c r="B158" s="6">
        <v>5276</v>
      </c>
      <c r="C158" s="6">
        <v>2024</v>
      </c>
      <c r="D158" s="144">
        <v>30.96</v>
      </c>
      <c r="E158" s="144">
        <v>59.75</v>
      </c>
    </row>
    <row r="159" ht="13.55" customHeight="1">
      <c r="A159" t="s" s="142">
        <v>2509</v>
      </c>
      <c r="B159" s="6">
        <v>5277</v>
      </c>
      <c r="C159" s="6">
        <v>2024</v>
      </c>
      <c r="D159" s="144">
        <v>10.23</v>
      </c>
      <c r="E159" s="144">
        <v>19.75</v>
      </c>
    </row>
    <row r="160" ht="13.55" customHeight="1">
      <c r="A160" t="s" s="142">
        <v>2510</v>
      </c>
      <c r="B160" s="6">
        <v>5278</v>
      </c>
      <c r="C160" s="6">
        <v>2024</v>
      </c>
      <c r="D160" s="144">
        <v>12.82</v>
      </c>
      <c r="E160" s="144">
        <v>24.75</v>
      </c>
    </row>
    <row r="161" ht="13.55" customHeight="1">
      <c r="A161" t="s" s="142">
        <v>2511</v>
      </c>
      <c r="B161" s="6">
        <v>5279</v>
      </c>
      <c r="C161" s="6">
        <v>2024</v>
      </c>
      <c r="D161" s="144">
        <v>15.41</v>
      </c>
      <c r="E161" s="144">
        <v>29.75</v>
      </c>
    </row>
    <row r="162" ht="13.55" customHeight="1">
      <c r="A162" t="s" s="142">
        <v>2512</v>
      </c>
      <c r="B162" s="6">
        <v>5280</v>
      </c>
      <c r="C162" s="6">
        <v>2024</v>
      </c>
      <c r="D162" s="144">
        <v>18.01</v>
      </c>
      <c r="E162" s="144">
        <v>34.75</v>
      </c>
    </row>
    <row r="163" ht="13.55" customHeight="1">
      <c r="A163" t="s" s="142">
        <v>2513</v>
      </c>
      <c r="B163" s="6">
        <v>5281</v>
      </c>
      <c r="C163" s="6">
        <v>2024</v>
      </c>
      <c r="D163" s="144">
        <v>20.6</v>
      </c>
      <c r="E163" s="144">
        <v>39.75</v>
      </c>
    </row>
    <row r="164" ht="13.55" customHeight="1">
      <c r="A164" t="s" s="142">
        <v>2514</v>
      </c>
      <c r="B164" s="6">
        <v>5282</v>
      </c>
      <c r="C164" s="6">
        <v>2024</v>
      </c>
      <c r="D164" s="144">
        <v>30.96</v>
      </c>
      <c r="E164" s="144">
        <v>59.75</v>
      </c>
    </row>
    <row r="165" ht="13.55" customHeight="1">
      <c r="A165" t="s" s="142">
        <v>2515</v>
      </c>
      <c r="B165" s="6">
        <v>4126</v>
      </c>
      <c r="C165" s="6">
        <v>2022</v>
      </c>
      <c r="D165" s="144">
        <v>12.82</v>
      </c>
      <c r="E165" s="144">
        <v>24.75</v>
      </c>
    </row>
    <row r="166" ht="13.55" customHeight="1">
      <c r="A166" t="s" s="142">
        <v>2516</v>
      </c>
      <c r="B166" s="6">
        <v>4127</v>
      </c>
      <c r="C166" s="6">
        <v>2022</v>
      </c>
      <c r="D166" s="144">
        <v>15.41</v>
      </c>
      <c r="E166" s="144">
        <v>29.75</v>
      </c>
    </row>
    <row r="167" ht="13.55" customHeight="1">
      <c r="A167" t="s" s="142">
        <v>2517</v>
      </c>
      <c r="B167" s="6">
        <v>4128</v>
      </c>
      <c r="C167" s="6">
        <v>2022</v>
      </c>
      <c r="D167" s="144">
        <v>18.01</v>
      </c>
      <c r="E167" s="144">
        <v>34.75</v>
      </c>
    </row>
    <row r="168" ht="13.55" customHeight="1">
      <c r="A168" t="s" s="142">
        <v>2518</v>
      </c>
      <c r="B168" s="6">
        <v>4129</v>
      </c>
      <c r="C168" s="6">
        <v>2022</v>
      </c>
      <c r="D168" s="144">
        <v>25.78</v>
      </c>
      <c r="E168" s="144">
        <v>49.75</v>
      </c>
    </row>
    <row r="169" ht="13.55" customHeight="1">
      <c r="A169" t="s" s="142">
        <v>2519</v>
      </c>
      <c r="B169" s="6">
        <v>4841</v>
      </c>
      <c r="C169" s="6">
        <v>2023</v>
      </c>
      <c r="D169" s="144">
        <v>15.41</v>
      </c>
      <c r="E169" s="144">
        <v>29.75</v>
      </c>
    </row>
    <row r="170" ht="13.55" customHeight="1">
      <c r="A170" t="s" s="142">
        <v>2520</v>
      </c>
      <c r="B170" s="6">
        <v>4842</v>
      </c>
      <c r="C170" s="6">
        <v>2023</v>
      </c>
      <c r="D170" s="144">
        <v>18.01</v>
      </c>
      <c r="E170" s="144">
        <v>34.75</v>
      </c>
    </row>
    <row r="171" ht="13.55" customHeight="1">
      <c r="A171" t="s" s="142">
        <v>2521</v>
      </c>
      <c r="B171" s="6">
        <v>4843</v>
      </c>
      <c r="C171" s="6">
        <v>2023</v>
      </c>
      <c r="D171" s="144">
        <v>20.6</v>
      </c>
      <c r="E171" s="144">
        <v>39.75</v>
      </c>
    </row>
    <row r="172" ht="13.55" customHeight="1">
      <c r="A172" t="s" s="142">
        <v>2522</v>
      </c>
      <c r="B172" s="6">
        <v>5283</v>
      </c>
      <c r="C172" s="6">
        <v>2024</v>
      </c>
      <c r="D172" s="144">
        <v>12.82</v>
      </c>
      <c r="E172" s="144">
        <v>24.75</v>
      </c>
    </row>
    <row r="173" ht="13.55" customHeight="1">
      <c r="A173" t="s" s="142">
        <v>2523</v>
      </c>
      <c r="B173" s="6">
        <v>5284</v>
      </c>
      <c r="C173" s="6">
        <v>2024</v>
      </c>
      <c r="D173" s="144">
        <v>10.23</v>
      </c>
      <c r="E173" s="144">
        <v>19.75</v>
      </c>
    </row>
    <row r="174" ht="13.55" customHeight="1">
      <c r="A174" t="s" s="142">
        <v>2524</v>
      </c>
      <c r="B174" s="6">
        <v>5285</v>
      </c>
      <c r="C174" s="6">
        <v>2024</v>
      </c>
      <c r="D174" s="144">
        <v>11.53</v>
      </c>
      <c r="E174" s="144">
        <v>22.25</v>
      </c>
    </row>
    <row r="175" ht="13.55" customHeight="1">
      <c r="A175" t="s" s="142">
        <v>2525</v>
      </c>
      <c r="B175" s="6">
        <v>5286</v>
      </c>
      <c r="C175" s="6">
        <v>2024</v>
      </c>
      <c r="D175" s="144">
        <v>12.82</v>
      </c>
      <c r="E175" s="144">
        <v>24.75</v>
      </c>
    </row>
    <row r="176" ht="13.55" customHeight="1">
      <c r="A176" t="s" s="142">
        <v>2526</v>
      </c>
      <c r="B176" s="6">
        <v>5287</v>
      </c>
      <c r="C176" s="6">
        <v>2024</v>
      </c>
      <c r="D176" s="144">
        <v>8.94</v>
      </c>
      <c r="E176" s="144">
        <v>17.25</v>
      </c>
    </row>
    <row r="177" ht="13.55" customHeight="1">
      <c r="A177" t="s" s="142">
        <v>2527</v>
      </c>
      <c r="B177" s="6">
        <v>5288</v>
      </c>
      <c r="C177" s="6">
        <v>2024</v>
      </c>
      <c r="D177" s="144">
        <v>10.23</v>
      </c>
      <c r="E177" s="144">
        <v>19.75</v>
      </c>
    </row>
    <row r="178" ht="13.55" customHeight="1">
      <c r="A178" t="s" s="142">
        <v>2528</v>
      </c>
      <c r="B178" s="6">
        <v>5289</v>
      </c>
      <c r="C178" s="6">
        <v>2024</v>
      </c>
      <c r="D178" s="144">
        <v>11.53</v>
      </c>
      <c r="E178" s="144">
        <v>22.25</v>
      </c>
    </row>
    <row r="179" ht="13.55" customHeight="1">
      <c r="A179" t="s" s="142">
        <v>2529</v>
      </c>
      <c r="B179" s="6">
        <v>4120</v>
      </c>
      <c r="C179" s="6">
        <v>2022</v>
      </c>
      <c r="D179" s="144">
        <v>10.23</v>
      </c>
      <c r="E179" s="144">
        <v>19.75</v>
      </c>
    </row>
    <row r="180" ht="13.55" customHeight="1">
      <c r="A180" t="s" s="142">
        <v>2530</v>
      </c>
      <c r="B180" s="6">
        <v>4121</v>
      </c>
      <c r="C180" s="6">
        <v>2022</v>
      </c>
      <c r="D180" s="144">
        <v>11.53</v>
      </c>
      <c r="E180" s="144">
        <v>22.25</v>
      </c>
    </row>
    <row r="181" ht="13.55" customHeight="1">
      <c r="A181" t="s" s="142">
        <v>2531</v>
      </c>
      <c r="B181" s="6">
        <v>4122</v>
      </c>
      <c r="C181" s="6">
        <v>2022</v>
      </c>
      <c r="D181" s="144">
        <v>12.82</v>
      </c>
      <c r="E181" s="144">
        <v>24.75</v>
      </c>
    </row>
    <row r="182" ht="13.55" customHeight="1">
      <c r="A182" t="s" s="142">
        <v>2532</v>
      </c>
      <c r="B182" s="6">
        <v>4124</v>
      </c>
      <c r="C182" s="6">
        <v>2019</v>
      </c>
      <c r="D182" s="144">
        <v>12.82</v>
      </c>
      <c r="E182" s="144">
        <v>24.75</v>
      </c>
    </row>
    <row r="183" ht="13.55" customHeight="1">
      <c r="A183" t="s" s="142">
        <v>2533</v>
      </c>
      <c r="B183" s="6">
        <v>4125</v>
      </c>
      <c r="C183" s="6">
        <v>2019</v>
      </c>
      <c r="D183" s="144">
        <v>12.82</v>
      </c>
      <c r="E183" s="144">
        <v>24.75</v>
      </c>
    </row>
    <row r="184" ht="13.55" customHeight="1">
      <c r="A184" t="s" s="142">
        <v>2534</v>
      </c>
      <c r="B184" s="6">
        <v>5290</v>
      </c>
      <c r="C184" s="6">
        <v>2024</v>
      </c>
      <c r="D184" s="144">
        <v>23.29</v>
      </c>
      <c r="E184" s="144">
        <v>44.95</v>
      </c>
    </row>
    <row r="185" ht="13.55" customHeight="1">
      <c r="A185" t="s" s="142">
        <v>2535</v>
      </c>
      <c r="B185" s="6">
        <v>5291</v>
      </c>
      <c r="C185" s="6">
        <v>2024</v>
      </c>
      <c r="D185" s="144">
        <v>25.88</v>
      </c>
      <c r="E185" s="144">
        <v>49.95</v>
      </c>
    </row>
    <row r="186" ht="13.55" customHeight="1">
      <c r="A186" t="s" s="142">
        <v>2536</v>
      </c>
      <c r="B186" s="6">
        <v>5292</v>
      </c>
      <c r="C186" s="6">
        <v>2024</v>
      </c>
      <c r="D186" s="144">
        <v>10.85</v>
      </c>
      <c r="E186" s="144">
        <v>20.95</v>
      </c>
    </row>
    <row r="187" ht="13.55" customHeight="1">
      <c r="A187" t="s" s="142">
        <v>2537</v>
      </c>
      <c r="B187" s="6">
        <v>5293</v>
      </c>
      <c r="C187" s="6">
        <v>2024</v>
      </c>
      <c r="D187" s="144">
        <v>12.93</v>
      </c>
      <c r="E187" s="144">
        <v>24.95</v>
      </c>
    </row>
    <row r="188" ht="13.55" customHeight="1">
      <c r="A188" t="s" s="142">
        <v>2538</v>
      </c>
      <c r="B188" s="6">
        <v>5294</v>
      </c>
      <c r="C188" s="6">
        <v>2024</v>
      </c>
      <c r="D188" s="144">
        <v>8.779999999999999</v>
      </c>
      <c r="E188" s="144">
        <v>16.95</v>
      </c>
    </row>
    <row r="189" ht="13.55" customHeight="1">
      <c r="A189" t="s" s="142">
        <v>2539</v>
      </c>
      <c r="B189" s="6">
        <v>5295</v>
      </c>
      <c r="C189" s="6">
        <v>2024</v>
      </c>
      <c r="D189" s="144">
        <v>9.82</v>
      </c>
      <c r="E189" s="144">
        <v>18.95</v>
      </c>
    </row>
    <row r="190" ht="13.55" customHeight="1">
      <c r="A190" t="s" s="142">
        <v>2540</v>
      </c>
      <c r="B190" s="6">
        <v>4341</v>
      </c>
      <c r="C190" s="6">
        <v>2020</v>
      </c>
      <c r="D190" s="144">
        <v>4.12</v>
      </c>
      <c r="E190" s="144">
        <v>7.95</v>
      </c>
    </row>
    <row r="191" ht="13.55" customHeight="1">
      <c r="A191" t="s" s="142">
        <v>2541</v>
      </c>
      <c r="B191" s="6">
        <v>4342</v>
      </c>
      <c r="C191" s="6">
        <v>2020</v>
      </c>
      <c r="D191" s="144">
        <v>4.12</v>
      </c>
      <c r="E191" s="144">
        <v>7.95</v>
      </c>
    </row>
    <row r="192" ht="13.55" customHeight="1">
      <c r="A192" t="s" s="142">
        <v>2542</v>
      </c>
      <c r="B192" s="6">
        <v>3017</v>
      </c>
      <c r="C192" s="6">
        <v>2015</v>
      </c>
      <c r="D192" s="144">
        <v>10.23</v>
      </c>
      <c r="E192" s="144">
        <v>19.75</v>
      </c>
    </row>
    <row r="193" ht="13.55" customHeight="1">
      <c r="A193" t="s" s="142">
        <v>2543</v>
      </c>
      <c r="B193" s="6">
        <v>3018</v>
      </c>
      <c r="C193" s="6">
        <v>2015</v>
      </c>
      <c r="D193" s="144">
        <v>15.41</v>
      </c>
      <c r="E193" s="144">
        <v>29.75</v>
      </c>
    </row>
    <row r="194" ht="13.55" customHeight="1">
      <c r="A194" t="s" s="142">
        <v>2544</v>
      </c>
      <c r="B194" s="6">
        <v>2004</v>
      </c>
      <c r="C194" t="s" s="142">
        <v>517</v>
      </c>
      <c r="D194" s="144">
        <v>20.7</v>
      </c>
      <c r="E194" s="144">
        <v>39.95</v>
      </c>
    </row>
    <row r="195" ht="13.55" customHeight="1">
      <c r="A195" t="s" s="142">
        <v>2545</v>
      </c>
      <c r="B195" s="6">
        <v>2465</v>
      </c>
      <c r="C195" t="s" s="142">
        <v>517</v>
      </c>
      <c r="D195" s="144">
        <v>25.88</v>
      </c>
      <c r="E195" s="144">
        <v>49.95</v>
      </c>
    </row>
    <row r="196" ht="13.55" customHeight="1">
      <c r="A196" t="s" s="142">
        <v>2546</v>
      </c>
      <c r="B196" s="6">
        <v>4601</v>
      </c>
      <c r="C196" s="6">
        <v>2021</v>
      </c>
      <c r="D196" s="144">
        <v>113.99</v>
      </c>
      <c r="E196" s="144">
        <v>220</v>
      </c>
    </row>
    <row r="197" ht="13.55" customHeight="1">
      <c r="A197" t="s" s="142">
        <v>2547</v>
      </c>
      <c r="B197" s="6">
        <v>4395</v>
      </c>
      <c r="C197" s="6">
        <v>2020</v>
      </c>
      <c r="D197" s="144">
        <v>49.2</v>
      </c>
      <c r="E197" s="144">
        <v>94.95</v>
      </c>
    </row>
    <row r="198" ht="13.55" customHeight="1">
      <c r="A198" t="s" s="142">
        <v>2548</v>
      </c>
      <c r="B198" s="6">
        <v>4719</v>
      </c>
      <c r="C198" s="6">
        <v>2022</v>
      </c>
      <c r="D198" s="144">
        <v>59.56</v>
      </c>
      <c r="E198" s="144">
        <v>114.95</v>
      </c>
    </row>
    <row r="199" ht="13.55" customHeight="1">
      <c r="A199" t="s" s="142">
        <v>2549</v>
      </c>
      <c r="B199" s="6">
        <v>4720</v>
      </c>
      <c r="C199" s="6">
        <v>2022</v>
      </c>
      <c r="D199" s="144">
        <v>64.73999999999999</v>
      </c>
      <c r="E199" s="144">
        <v>124.95</v>
      </c>
    </row>
    <row r="200" ht="13.55" customHeight="1">
      <c r="A200" t="s" s="142">
        <v>2550</v>
      </c>
      <c r="B200" s="6">
        <v>5042</v>
      </c>
      <c r="C200" s="6">
        <v>2024</v>
      </c>
      <c r="D200" s="144">
        <v>105.53</v>
      </c>
      <c r="E200" s="144">
        <v>189.95</v>
      </c>
    </row>
    <row r="201" ht="13.55" customHeight="1">
      <c r="A201" t="s" s="142">
        <v>2551</v>
      </c>
      <c r="B201" s="6">
        <v>5346</v>
      </c>
      <c r="C201" s="6">
        <v>2024</v>
      </c>
      <c r="D201" s="144">
        <v>133.31</v>
      </c>
      <c r="E201" s="144">
        <v>239.95</v>
      </c>
    </row>
    <row r="202" ht="13.55" customHeight="1">
      <c r="A202" t="s" s="142">
        <v>2552</v>
      </c>
      <c r="B202" s="6">
        <v>5043</v>
      </c>
      <c r="C202" s="6">
        <v>2024</v>
      </c>
      <c r="D202" s="144">
        <v>122.19</v>
      </c>
      <c r="E202" s="144">
        <v>219.95</v>
      </c>
    </row>
    <row r="203" ht="13.55" customHeight="1">
      <c r="A203" t="s" s="142">
        <v>2553</v>
      </c>
      <c r="B203" s="6">
        <v>5347</v>
      </c>
      <c r="C203" s="6">
        <v>2024</v>
      </c>
      <c r="D203" s="144">
        <v>149.97</v>
      </c>
      <c r="E203" s="144">
        <v>269.95</v>
      </c>
    </row>
    <row r="204" ht="13.55" customHeight="1">
      <c r="A204" t="s" s="142">
        <v>2554</v>
      </c>
      <c r="B204" s="6">
        <v>4343</v>
      </c>
      <c r="C204" s="6">
        <v>2020</v>
      </c>
      <c r="D204" s="144">
        <v>80.53</v>
      </c>
      <c r="E204" s="144">
        <v>144.95</v>
      </c>
    </row>
    <row r="205" ht="13.55" customHeight="1">
      <c r="A205" t="s" s="142">
        <v>2555</v>
      </c>
      <c r="B205" s="6">
        <v>5348</v>
      </c>
      <c r="C205" s="6">
        <v>2024</v>
      </c>
      <c r="D205" s="144">
        <v>111.08</v>
      </c>
      <c r="E205" s="144">
        <v>199.95</v>
      </c>
    </row>
    <row r="206" ht="13.55" customHeight="1">
      <c r="A206" t="s" s="142">
        <v>2556</v>
      </c>
      <c r="B206" s="6">
        <v>5301</v>
      </c>
      <c r="C206" s="6">
        <v>2024</v>
      </c>
      <c r="D206" s="144">
        <v>31.06</v>
      </c>
      <c r="E206" s="144">
        <v>59.95</v>
      </c>
    </row>
    <row r="207" ht="13.55" customHeight="1">
      <c r="A207" s="145"/>
      <c r="B207" s="6">
        <v>4732</v>
      </c>
      <c r="C207" s="146"/>
      <c r="D207" s="147"/>
      <c r="E207" s="147"/>
    </row>
    <row r="208" ht="13.55" customHeight="1">
      <c r="A208" t="s" s="142">
        <v>2557</v>
      </c>
      <c r="B208" s="6">
        <v>4721</v>
      </c>
      <c r="C208" s="6">
        <v>2022</v>
      </c>
      <c r="D208" s="144">
        <v>266.64</v>
      </c>
      <c r="E208" s="144">
        <v>479.95</v>
      </c>
    </row>
    <row r="209" ht="13.55" customHeight="1">
      <c r="A209" t="s" s="142">
        <v>2558</v>
      </c>
      <c r="B209" s="6">
        <v>4722</v>
      </c>
      <c r="C209" s="6">
        <v>2022</v>
      </c>
      <c r="D209" s="144">
        <v>194.42</v>
      </c>
      <c r="E209" s="144">
        <v>349.95</v>
      </c>
    </row>
    <row r="210" ht="13.55" customHeight="1">
      <c r="A210" t="s" s="142">
        <v>2559</v>
      </c>
      <c r="B210" s="6">
        <v>4723</v>
      </c>
      <c r="C210" s="6">
        <v>2022</v>
      </c>
      <c r="D210" s="144">
        <v>166.64</v>
      </c>
      <c r="E210" s="144">
        <v>299.95</v>
      </c>
    </row>
    <row r="211" ht="13.55" customHeight="1">
      <c r="A211" t="s" s="142">
        <v>2560</v>
      </c>
      <c r="B211" s="6">
        <v>4724</v>
      </c>
      <c r="C211" s="6">
        <v>2022</v>
      </c>
      <c r="D211" s="144">
        <v>138.86</v>
      </c>
      <c r="E211" s="144">
        <v>249.95</v>
      </c>
    </row>
    <row r="212" ht="13.55" customHeight="1">
      <c r="A212" t="s" s="142">
        <v>2561</v>
      </c>
      <c r="B212" s="6">
        <v>4734</v>
      </c>
      <c r="C212" s="6">
        <v>2022</v>
      </c>
      <c r="D212" s="144">
        <v>111.08</v>
      </c>
      <c r="E212" s="144">
        <v>199.95</v>
      </c>
    </row>
    <row r="213" ht="13.55" customHeight="1">
      <c r="A213" t="s" s="142">
        <v>2562</v>
      </c>
      <c r="B213" s="6">
        <v>4844</v>
      </c>
      <c r="C213" s="6">
        <v>2023</v>
      </c>
      <c r="D213" s="144">
        <v>72.19</v>
      </c>
      <c r="E213" s="144">
        <v>129.95</v>
      </c>
    </row>
    <row r="214" ht="13.55" customHeight="1">
      <c r="A214" t="s" s="142">
        <v>2563</v>
      </c>
      <c r="B214" s="6">
        <v>4725</v>
      </c>
      <c r="C214" s="6">
        <v>2022</v>
      </c>
      <c r="D214" s="144">
        <v>27.75</v>
      </c>
      <c r="E214" s="144">
        <v>49.95</v>
      </c>
    </row>
    <row r="215" ht="13.55" customHeight="1">
      <c r="A215" t="s" s="142">
        <v>2564</v>
      </c>
      <c r="B215" s="6">
        <v>4726</v>
      </c>
      <c r="C215" s="6">
        <v>2022</v>
      </c>
      <c r="D215" s="144">
        <v>10.34</v>
      </c>
      <c r="E215" s="144">
        <v>19.95</v>
      </c>
    </row>
    <row r="216" ht="13.55" customHeight="1">
      <c r="A216" t="s" s="142">
        <v>2565</v>
      </c>
      <c r="B216" s="6">
        <v>4611</v>
      </c>
      <c r="C216" s="6">
        <v>2021</v>
      </c>
      <c r="D216" s="144">
        <v>6.82</v>
      </c>
      <c r="E216" s="144">
        <v>12.95</v>
      </c>
    </row>
    <row r="217" ht="13.55" customHeight="1">
      <c r="A217" t="s" s="142">
        <v>2566</v>
      </c>
      <c r="B217" s="6">
        <v>4612</v>
      </c>
      <c r="C217" s="6">
        <v>2021</v>
      </c>
      <c r="D217" s="144">
        <v>6.82</v>
      </c>
      <c r="E217" s="144">
        <v>12.95</v>
      </c>
    </row>
    <row r="218" ht="13.55" customHeight="1">
      <c r="A218" t="s" s="142">
        <v>2567</v>
      </c>
      <c r="B218" s="6">
        <v>4608</v>
      </c>
      <c r="C218" s="6">
        <v>2021</v>
      </c>
      <c r="D218" s="144">
        <v>2.34</v>
      </c>
      <c r="E218" s="144">
        <v>4.45</v>
      </c>
    </row>
    <row r="219" ht="13.55" customHeight="1">
      <c r="A219" t="s" s="142">
        <v>2568</v>
      </c>
      <c r="B219" s="6">
        <v>4609</v>
      </c>
      <c r="C219" s="6">
        <v>2021</v>
      </c>
      <c r="D219" s="144">
        <v>4.18</v>
      </c>
      <c r="E219" s="144">
        <v>7.95</v>
      </c>
    </row>
    <row r="220" ht="13.55" customHeight="1">
      <c r="A220" t="s" s="142">
        <v>2569</v>
      </c>
      <c r="B220" s="6">
        <v>4610</v>
      </c>
      <c r="C220" s="6">
        <v>2021</v>
      </c>
      <c r="D220" s="144">
        <v>5.76</v>
      </c>
      <c r="E220" s="144">
        <v>10.95</v>
      </c>
    </row>
    <row r="221" ht="13.55" customHeight="1">
      <c r="A221" t="s" s="142">
        <v>2570</v>
      </c>
      <c r="B221" s="6">
        <v>4613</v>
      </c>
      <c r="C221" s="6">
        <v>2021</v>
      </c>
      <c r="D221" s="144">
        <v>45.24</v>
      </c>
      <c r="E221" s="144">
        <v>85.95</v>
      </c>
    </row>
    <row r="222" ht="13.55" customHeight="1">
      <c r="A222" t="s" s="142">
        <v>2571</v>
      </c>
      <c r="B222" s="6">
        <v>4616</v>
      </c>
      <c r="C222" s="6">
        <v>2021</v>
      </c>
      <c r="D222" s="144">
        <v>61.58</v>
      </c>
      <c r="E222" s="144">
        <v>117</v>
      </c>
    </row>
    <row r="223" ht="13.55" customHeight="1">
      <c r="A223" t="s" s="142">
        <v>2572</v>
      </c>
      <c r="B223" s="6">
        <v>4614</v>
      </c>
      <c r="C223" s="6">
        <v>2021</v>
      </c>
      <c r="D223" s="144">
        <v>3.66</v>
      </c>
      <c r="E223" s="144">
        <v>6.95</v>
      </c>
    </row>
    <row r="224" ht="13.55" customHeight="1">
      <c r="A224" t="s" s="142">
        <v>2573</v>
      </c>
      <c r="B224" s="6">
        <v>4615</v>
      </c>
      <c r="C224" s="6">
        <v>2021</v>
      </c>
      <c r="D224" s="144">
        <v>5.24</v>
      </c>
      <c r="E224" s="144">
        <v>9.949999999999999</v>
      </c>
    </row>
    <row r="225" ht="13.55" customHeight="1">
      <c r="A225" t="s" s="142">
        <v>2574</v>
      </c>
      <c r="B225" s="6">
        <v>3552</v>
      </c>
      <c r="C225" s="6">
        <v>0</v>
      </c>
      <c r="D225" s="144">
        <v>19.98</v>
      </c>
      <c r="E225" s="144">
        <v>39.95</v>
      </c>
    </row>
    <row r="226" ht="13.55" customHeight="1">
      <c r="A226" t="s" s="142">
        <v>2575</v>
      </c>
      <c r="B226" s="6">
        <v>3553</v>
      </c>
      <c r="C226" s="6">
        <v>0</v>
      </c>
      <c r="D226" s="144">
        <v>17.9</v>
      </c>
      <c r="E226" s="144">
        <v>35.8</v>
      </c>
    </row>
    <row r="227" ht="13.55" customHeight="1">
      <c r="A227" t="s" s="142">
        <v>2576</v>
      </c>
      <c r="B227" s="6">
        <v>2453</v>
      </c>
      <c r="C227" t="s" s="142">
        <v>517</v>
      </c>
      <c r="D227" s="144">
        <v>64.84</v>
      </c>
      <c r="E227" s="144">
        <v>119.95</v>
      </c>
    </row>
    <row r="228" ht="13.55" customHeight="1">
      <c r="A228" t="s" s="142">
        <v>2577</v>
      </c>
      <c r="B228" s="6">
        <v>164</v>
      </c>
      <c r="C228" s="6">
        <v>2023</v>
      </c>
      <c r="D228" s="144">
        <v>62.14</v>
      </c>
      <c r="E228" s="144">
        <v>114.95</v>
      </c>
    </row>
    <row r="229" ht="13.55" customHeight="1">
      <c r="A229" t="s" s="142">
        <v>2578</v>
      </c>
      <c r="B229" s="6">
        <v>165</v>
      </c>
      <c r="C229" s="6">
        <v>2023</v>
      </c>
      <c r="D229" s="144">
        <v>62.14</v>
      </c>
      <c r="E229" s="144">
        <v>114.95</v>
      </c>
    </row>
    <row r="230" ht="13.55" customHeight="1">
      <c r="A230" t="s" s="142">
        <v>2579</v>
      </c>
      <c r="B230" s="6">
        <v>166</v>
      </c>
      <c r="C230" s="6">
        <v>2023</v>
      </c>
      <c r="D230" s="144">
        <v>62.14</v>
      </c>
      <c r="E230" s="144">
        <v>114.95</v>
      </c>
    </row>
    <row r="231" ht="13.55" customHeight="1">
      <c r="A231" t="s" s="142">
        <v>2580</v>
      </c>
      <c r="B231" s="6">
        <v>167</v>
      </c>
      <c r="C231" s="6">
        <v>2023</v>
      </c>
      <c r="D231" s="144">
        <v>62.14</v>
      </c>
      <c r="E231" s="144">
        <v>114.95</v>
      </c>
    </row>
    <row r="232" ht="13.55" customHeight="1">
      <c r="A232" t="s" s="142">
        <v>2581</v>
      </c>
      <c r="B232" s="6">
        <v>2695</v>
      </c>
      <c r="C232" s="6">
        <v>2023</v>
      </c>
      <c r="D232" s="144">
        <v>62.14</v>
      </c>
      <c r="E232" s="144">
        <v>114.95</v>
      </c>
    </row>
    <row r="233" ht="13.55" customHeight="1">
      <c r="A233" t="s" s="142">
        <v>2582</v>
      </c>
      <c r="B233" s="6">
        <v>2696</v>
      </c>
      <c r="C233" s="6">
        <v>2023</v>
      </c>
      <c r="D233" s="144">
        <v>48.62</v>
      </c>
      <c r="E233" s="144">
        <v>89.95</v>
      </c>
    </row>
    <row r="234" ht="13.55" customHeight="1">
      <c r="A234" t="s" s="142">
        <v>2583</v>
      </c>
      <c r="B234" s="6">
        <v>5003</v>
      </c>
      <c r="C234" s="6">
        <v>2023</v>
      </c>
      <c r="D234" s="144">
        <v>10.34</v>
      </c>
      <c r="E234" s="144">
        <v>19.95</v>
      </c>
    </row>
    <row r="235" ht="13.55" customHeight="1">
      <c r="A235" t="s" s="142">
        <v>2584</v>
      </c>
      <c r="B235" s="6">
        <v>5300</v>
      </c>
      <c r="C235" s="6">
        <v>2024</v>
      </c>
      <c r="D235" s="144">
        <v>11.89</v>
      </c>
      <c r="E235" s="144">
        <v>22.95</v>
      </c>
    </row>
    <row r="236" ht="13.55" customHeight="1">
      <c r="A236" t="s" s="142">
        <v>2585</v>
      </c>
      <c r="B236" s="6">
        <v>5047</v>
      </c>
      <c r="C236" s="6">
        <v>2023</v>
      </c>
      <c r="D236" s="144">
        <v>9.82</v>
      </c>
      <c r="E236" s="144">
        <v>18.95</v>
      </c>
    </row>
    <row r="237" ht="13.55" customHeight="1">
      <c r="A237" t="s" s="142">
        <v>2586</v>
      </c>
      <c r="B237" s="6">
        <v>4606</v>
      </c>
      <c r="C237" s="6">
        <v>2021</v>
      </c>
      <c r="D237" s="144">
        <v>8.26</v>
      </c>
      <c r="E237" s="144">
        <v>15.95</v>
      </c>
    </row>
    <row r="238" ht="13.55" customHeight="1">
      <c r="A238" t="s" s="142">
        <v>2587</v>
      </c>
      <c r="B238" s="6">
        <v>4448</v>
      </c>
      <c r="C238" s="6">
        <v>2020</v>
      </c>
      <c r="D238" s="144">
        <v>9.300000000000001</v>
      </c>
      <c r="E238" s="144">
        <v>17.95</v>
      </c>
    </row>
    <row r="239" ht="13.55" customHeight="1">
      <c r="A239" t="s" s="142">
        <v>2588</v>
      </c>
      <c r="B239" s="6">
        <v>4346</v>
      </c>
      <c r="C239" s="6">
        <v>2020</v>
      </c>
      <c r="D239" s="144">
        <v>10.23</v>
      </c>
      <c r="E239" s="144">
        <v>19.75</v>
      </c>
    </row>
    <row r="240" ht="13.55" customHeight="1">
      <c r="A240" t="s" s="142">
        <v>2589</v>
      </c>
      <c r="B240" s="6">
        <v>4845</v>
      </c>
      <c r="C240" s="6">
        <v>2023</v>
      </c>
      <c r="D240" s="144">
        <v>15.52</v>
      </c>
      <c r="E240" s="144">
        <v>29.95</v>
      </c>
    </row>
    <row r="241" ht="13.55" customHeight="1">
      <c r="A241" t="s" s="142">
        <v>2590</v>
      </c>
      <c r="B241" s="6">
        <v>4727</v>
      </c>
      <c r="C241" s="6">
        <v>2022</v>
      </c>
      <c r="D241" s="144">
        <v>123.73</v>
      </c>
      <c r="E241" s="144">
        <v>238.8</v>
      </c>
    </row>
    <row r="242" ht="13.55" customHeight="1">
      <c r="A242" t="s" s="142">
        <v>2591</v>
      </c>
      <c r="B242" s="6">
        <v>5296</v>
      </c>
      <c r="C242" s="6">
        <v>2024</v>
      </c>
      <c r="D242" s="144">
        <v>51.55</v>
      </c>
      <c r="E242" s="144">
        <v>99.5</v>
      </c>
    </row>
    <row r="243" ht="13.55" customHeight="1">
      <c r="A243" t="s" s="142">
        <v>2592</v>
      </c>
      <c r="B243" s="6">
        <v>4607</v>
      </c>
      <c r="C243" s="6">
        <v>2021</v>
      </c>
      <c r="D243" s="144">
        <v>51.68</v>
      </c>
      <c r="E243" s="144">
        <v>99.75</v>
      </c>
    </row>
    <row r="244" ht="13.55" customHeight="1">
      <c r="A244" t="s" s="142">
        <v>2593</v>
      </c>
      <c r="B244" s="6">
        <v>4345</v>
      </c>
      <c r="C244" s="6">
        <v>2020</v>
      </c>
      <c r="D244" s="144">
        <v>38.73</v>
      </c>
      <c r="E244" s="144">
        <v>74.75</v>
      </c>
    </row>
    <row r="245" ht="13.55" customHeight="1">
      <c r="A245" t="s" s="142">
        <v>2594</v>
      </c>
      <c r="B245" s="6">
        <v>4586</v>
      </c>
      <c r="C245" s="6">
        <v>2021</v>
      </c>
      <c r="D245" s="144">
        <v>419.69</v>
      </c>
      <c r="E245" s="144">
        <v>810</v>
      </c>
    </row>
    <row r="246" ht="13.55" customHeight="1">
      <c r="A246" t="s" s="142">
        <v>2595</v>
      </c>
      <c r="B246" s="6">
        <v>4587</v>
      </c>
      <c r="C246" s="6">
        <v>2021</v>
      </c>
      <c r="D246" s="144">
        <v>155.44</v>
      </c>
      <c r="E246" s="144">
        <v>300</v>
      </c>
    </row>
    <row r="247" ht="13.55" customHeight="1">
      <c r="A247" t="s" s="142">
        <v>2596</v>
      </c>
      <c r="B247" s="6">
        <v>4588</v>
      </c>
      <c r="C247" s="6">
        <v>2021</v>
      </c>
      <c r="D247" s="144">
        <v>155.44</v>
      </c>
      <c r="E247" s="144">
        <v>300</v>
      </c>
    </row>
    <row r="248" ht="13.55" customHeight="1">
      <c r="A248" t="s" s="142">
        <v>2597</v>
      </c>
      <c r="B248" s="6">
        <v>5297</v>
      </c>
      <c r="C248" s="6">
        <v>2024</v>
      </c>
      <c r="D248" s="144">
        <v>46.63</v>
      </c>
      <c r="E248" s="144">
        <v>90</v>
      </c>
    </row>
    <row r="249" ht="13.55" customHeight="1">
      <c r="A249" t="s" s="142">
        <v>2598</v>
      </c>
      <c r="B249" s="6">
        <v>5298</v>
      </c>
      <c r="C249" s="6">
        <v>2024</v>
      </c>
      <c r="D249" s="144">
        <v>62.18</v>
      </c>
      <c r="E249" s="144">
        <v>120</v>
      </c>
    </row>
    <row r="250" ht="13.55" customHeight="1">
      <c r="A250" t="s" s="142">
        <v>2599</v>
      </c>
      <c r="B250" s="6">
        <v>5299</v>
      </c>
      <c r="C250" s="6">
        <v>2024</v>
      </c>
      <c r="D250" s="144">
        <v>62.18</v>
      </c>
      <c r="E250" s="144">
        <v>120</v>
      </c>
    </row>
    <row r="251" ht="13.55" customHeight="1">
      <c r="A251" t="s" s="142">
        <v>2600</v>
      </c>
      <c r="B251" s="6">
        <v>4559</v>
      </c>
      <c r="C251" s="6">
        <v>2021</v>
      </c>
      <c r="D251" s="144">
        <v>56.7</v>
      </c>
      <c r="E251" s="144">
        <v>124.75</v>
      </c>
    </row>
    <row r="252" ht="13.55" customHeight="1">
      <c r="A252" t="s" s="142">
        <v>2601</v>
      </c>
      <c r="B252" s="6">
        <v>3816</v>
      </c>
      <c r="C252" t="s" s="142">
        <v>517</v>
      </c>
      <c r="D252" s="144">
        <v>49.98</v>
      </c>
      <c r="E252" s="144">
        <v>109.95</v>
      </c>
    </row>
    <row r="253" ht="13.55" customHeight="1">
      <c r="A253" t="s" s="142">
        <v>2602</v>
      </c>
      <c r="B253" s="6">
        <v>5239</v>
      </c>
      <c r="C253" s="6">
        <v>2024</v>
      </c>
      <c r="D253" s="144">
        <v>43.16</v>
      </c>
      <c r="E253" s="144">
        <v>94.95</v>
      </c>
    </row>
    <row r="254" ht="13.55" customHeight="1">
      <c r="A254" t="s" s="142">
        <v>2603</v>
      </c>
      <c r="B254" s="6">
        <v>3815</v>
      </c>
      <c r="C254" t="s" s="142">
        <v>517</v>
      </c>
      <c r="D254" s="144">
        <v>45.43</v>
      </c>
      <c r="E254" s="144">
        <v>99.95</v>
      </c>
    </row>
    <row r="255" ht="13.55" customHeight="1">
      <c r="A255" t="s" s="142">
        <v>2604</v>
      </c>
      <c r="B255" s="6">
        <v>4565</v>
      </c>
      <c r="C255" s="6">
        <v>2021</v>
      </c>
      <c r="D255" s="144">
        <v>59.07</v>
      </c>
      <c r="E255" s="144">
        <v>129.95</v>
      </c>
    </row>
    <row r="256" ht="13.55" customHeight="1">
      <c r="A256" t="s" s="142">
        <v>2605</v>
      </c>
      <c r="B256" s="6">
        <v>4566</v>
      </c>
      <c r="C256" s="6">
        <v>2021</v>
      </c>
      <c r="D256" s="144">
        <v>49.98</v>
      </c>
      <c r="E256" s="144">
        <v>109.95</v>
      </c>
    </row>
    <row r="257" ht="13.55" customHeight="1">
      <c r="A257" t="s" s="142">
        <v>2606</v>
      </c>
      <c r="B257" s="6">
        <v>4347</v>
      </c>
      <c r="C257" s="6">
        <v>2020</v>
      </c>
      <c r="D257" s="144">
        <v>49.98</v>
      </c>
      <c r="E257" s="144">
        <v>109.95</v>
      </c>
    </row>
    <row r="258" ht="13.55" customHeight="1">
      <c r="A258" t="s" s="142">
        <v>2607</v>
      </c>
      <c r="B258" s="6">
        <v>5004</v>
      </c>
      <c r="C258" s="6">
        <v>2023</v>
      </c>
      <c r="D258" s="144">
        <v>54.52</v>
      </c>
      <c r="E258" s="144">
        <v>119.95</v>
      </c>
    </row>
    <row r="259" ht="13.55" customHeight="1">
      <c r="A259" t="s" s="142">
        <v>2608</v>
      </c>
      <c r="B259" s="6">
        <v>4115</v>
      </c>
      <c r="C259" s="6">
        <v>2022</v>
      </c>
      <c r="D259" s="144">
        <v>40.89</v>
      </c>
      <c r="E259" s="144">
        <v>89.95</v>
      </c>
    </row>
    <row r="260" ht="13.55" customHeight="1">
      <c r="A260" t="s" s="142">
        <v>2609</v>
      </c>
      <c r="B260" s="6">
        <v>4116</v>
      </c>
      <c r="C260" s="6">
        <v>2022</v>
      </c>
      <c r="D260" s="144">
        <v>31.8</v>
      </c>
      <c r="E260" s="144">
        <v>69.95</v>
      </c>
    </row>
    <row r="261" ht="13.55" customHeight="1">
      <c r="A261" t="s" s="142">
        <v>2610</v>
      </c>
      <c r="B261" s="6">
        <v>5005</v>
      </c>
      <c r="C261" s="6">
        <v>2023</v>
      </c>
      <c r="D261" s="144">
        <v>45.43</v>
      </c>
      <c r="E261" s="144">
        <v>99.95</v>
      </c>
    </row>
    <row r="262" ht="13.55" customHeight="1">
      <c r="A262" t="s" s="142">
        <v>2611</v>
      </c>
      <c r="B262" s="6">
        <v>5006</v>
      </c>
      <c r="C262" s="6">
        <v>2023</v>
      </c>
      <c r="D262" s="144">
        <v>36.34</v>
      </c>
      <c r="E262" s="144">
        <v>79.95</v>
      </c>
    </row>
    <row r="263" ht="13.55" customHeight="1">
      <c r="A263" t="s" s="142">
        <v>2612</v>
      </c>
      <c r="B263" s="6">
        <v>2938</v>
      </c>
      <c r="C263" s="6">
        <v>2022</v>
      </c>
      <c r="D263" s="144">
        <v>40.89</v>
      </c>
      <c r="E263" s="144">
        <v>89.95</v>
      </c>
    </row>
    <row r="264" ht="13.55" customHeight="1">
      <c r="A264" t="s" s="142">
        <v>2613</v>
      </c>
      <c r="B264" s="6">
        <v>2940</v>
      </c>
      <c r="C264" s="6">
        <v>2022</v>
      </c>
      <c r="D264" s="144">
        <v>31.8</v>
      </c>
      <c r="E264" s="144">
        <v>69.95</v>
      </c>
    </row>
    <row r="265" ht="13.55" customHeight="1">
      <c r="A265" t="s" s="142">
        <v>2614</v>
      </c>
      <c r="B265" s="6">
        <v>4349</v>
      </c>
      <c r="C265" s="6">
        <v>2020</v>
      </c>
      <c r="D265" s="144">
        <v>38.61</v>
      </c>
      <c r="E265" s="144">
        <v>84.95</v>
      </c>
    </row>
    <row r="266" ht="13.55" customHeight="1">
      <c r="A266" t="s" s="142">
        <v>2615</v>
      </c>
      <c r="B266" s="6">
        <v>4350</v>
      </c>
      <c r="C266" s="6">
        <v>2020</v>
      </c>
      <c r="D266" s="144">
        <v>36.34</v>
      </c>
      <c r="E266" s="144">
        <v>79.95</v>
      </c>
    </row>
    <row r="267" ht="13.55" customHeight="1">
      <c r="A267" t="s" s="142">
        <v>2616</v>
      </c>
      <c r="B267" s="6">
        <v>4351</v>
      </c>
      <c r="C267" s="6">
        <v>2020</v>
      </c>
      <c r="D267" s="144">
        <v>18.16</v>
      </c>
      <c r="E267" s="144">
        <v>39.95</v>
      </c>
    </row>
    <row r="268" ht="13.55" customHeight="1">
      <c r="A268" t="s" s="142">
        <v>2617</v>
      </c>
      <c r="B268" s="6">
        <v>5027</v>
      </c>
      <c r="C268" s="6">
        <v>2023</v>
      </c>
      <c r="D268" s="144">
        <v>18.16</v>
      </c>
      <c r="E268" s="144">
        <v>39.95</v>
      </c>
    </row>
    <row r="269" ht="13.55" customHeight="1">
      <c r="A269" t="s" s="142">
        <v>2618</v>
      </c>
      <c r="B269" s="6">
        <v>5028</v>
      </c>
      <c r="C269" s="6">
        <v>2023</v>
      </c>
      <c r="D269" s="144">
        <v>18.16</v>
      </c>
      <c r="E269" s="144">
        <v>39.95</v>
      </c>
    </row>
    <row r="270" ht="13.55" customHeight="1">
      <c r="A270" t="s" s="142">
        <v>2619</v>
      </c>
      <c r="B270" s="6">
        <v>5029</v>
      </c>
      <c r="C270" s="6">
        <v>2023</v>
      </c>
      <c r="D270" s="144">
        <v>18.16</v>
      </c>
      <c r="E270" s="144">
        <v>39.95</v>
      </c>
    </row>
    <row r="271" ht="13.55" customHeight="1">
      <c r="A271" t="s" s="142">
        <v>2620</v>
      </c>
      <c r="B271" s="6">
        <v>5030</v>
      </c>
      <c r="C271" s="6">
        <v>2023</v>
      </c>
      <c r="D271" s="144">
        <v>18.16</v>
      </c>
      <c r="E271" s="144">
        <v>39.95</v>
      </c>
    </row>
    <row r="272" ht="13.55" customHeight="1">
      <c r="A272" t="s" s="142">
        <v>2621</v>
      </c>
      <c r="B272" s="6">
        <v>5240</v>
      </c>
      <c r="C272" s="6">
        <v>2024</v>
      </c>
      <c r="D272" s="144">
        <v>15.89</v>
      </c>
      <c r="E272" s="144">
        <v>34.95</v>
      </c>
    </row>
    <row r="273" ht="13.55" customHeight="1">
      <c r="A273" t="s" s="142">
        <v>2622</v>
      </c>
      <c r="B273" s="6">
        <v>5241</v>
      </c>
      <c r="C273" s="6">
        <v>2024</v>
      </c>
      <c r="D273" s="144">
        <v>15.89</v>
      </c>
      <c r="E273" s="144">
        <v>34.95</v>
      </c>
    </row>
    <row r="274" ht="13.55" customHeight="1">
      <c r="A274" t="s" s="142">
        <v>2623</v>
      </c>
      <c r="B274" s="6">
        <v>5242</v>
      </c>
      <c r="C274" s="6">
        <v>2024</v>
      </c>
      <c r="D274" s="144">
        <v>15.89</v>
      </c>
      <c r="E274" s="144">
        <v>34.95</v>
      </c>
    </row>
    <row r="275" ht="13.55" customHeight="1">
      <c r="A275" t="s" s="142">
        <v>2624</v>
      </c>
      <c r="B275" s="6">
        <v>5243</v>
      </c>
      <c r="C275" s="6">
        <v>2024</v>
      </c>
      <c r="D275" s="144">
        <v>15.89</v>
      </c>
      <c r="E275" s="144">
        <v>34.95</v>
      </c>
    </row>
    <row r="276" ht="13.55" customHeight="1">
      <c r="A276" t="s" s="142">
        <v>2625</v>
      </c>
      <c r="B276" s="6">
        <v>5244</v>
      </c>
      <c r="C276" s="6">
        <v>2024</v>
      </c>
      <c r="D276" s="144">
        <v>15.89</v>
      </c>
      <c r="E276" s="144">
        <v>34.95</v>
      </c>
    </row>
    <row r="277" ht="13.55" customHeight="1">
      <c r="A277" t="s" s="142">
        <v>2626</v>
      </c>
      <c r="B277" s="6">
        <v>4728</v>
      </c>
      <c r="C277" s="6">
        <v>2022</v>
      </c>
      <c r="D277" s="144">
        <v>13.61</v>
      </c>
      <c r="E277" s="144">
        <v>29.95</v>
      </c>
    </row>
    <row r="278" ht="13.55" customHeight="1">
      <c r="A278" t="s" s="142">
        <v>2627</v>
      </c>
      <c r="B278" s="6">
        <v>5141</v>
      </c>
      <c r="C278" s="6">
        <v>2024</v>
      </c>
      <c r="D278" s="144">
        <v>40.89</v>
      </c>
      <c r="E278" s="144">
        <v>89.95</v>
      </c>
    </row>
    <row r="279" ht="13.55" customHeight="1">
      <c r="A279" t="s" s="142">
        <v>2628</v>
      </c>
      <c r="B279" s="6">
        <v>5142</v>
      </c>
      <c r="C279" s="6">
        <v>2024</v>
      </c>
      <c r="D279" s="144">
        <v>45.43</v>
      </c>
      <c r="E279" s="144">
        <v>99.95</v>
      </c>
    </row>
    <row r="280" ht="13.55" customHeight="1">
      <c r="A280" t="s" s="142">
        <v>2629</v>
      </c>
      <c r="B280" s="6">
        <v>5035</v>
      </c>
      <c r="C280" s="6">
        <v>2023</v>
      </c>
      <c r="D280" s="144">
        <v>99.98</v>
      </c>
      <c r="E280" s="144">
        <v>219.95</v>
      </c>
    </row>
    <row r="281" ht="13.55" customHeight="1">
      <c r="A281" t="s" s="142">
        <v>2630</v>
      </c>
      <c r="B281" s="6">
        <v>3817</v>
      </c>
      <c r="C281" t="s" s="142">
        <v>517</v>
      </c>
      <c r="D281" s="144">
        <v>45.43</v>
      </c>
      <c r="E281" s="144">
        <v>99.95</v>
      </c>
    </row>
    <row r="282" ht="13.55" customHeight="1">
      <c r="A282" t="s" s="142">
        <v>2631</v>
      </c>
      <c r="B282" s="6">
        <v>3818</v>
      </c>
      <c r="C282" t="s" s="142">
        <v>517</v>
      </c>
      <c r="D282" s="144">
        <v>40.89</v>
      </c>
      <c r="E282" s="144">
        <v>89.95</v>
      </c>
    </row>
    <row r="283" ht="13.55" customHeight="1">
      <c r="A283" t="s" s="142">
        <v>2632</v>
      </c>
      <c r="B283" s="6">
        <v>4567</v>
      </c>
      <c r="C283" s="6">
        <v>2021</v>
      </c>
      <c r="D283" s="144">
        <v>54.52</v>
      </c>
      <c r="E283" s="144">
        <v>119.95</v>
      </c>
    </row>
    <row r="284" ht="13.55" customHeight="1">
      <c r="A284" t="s" s="142">
        <v>2633</v>
      </c>
      <c r="B284" s="6">
        <v>5007</v>
      </c>
      <c r="C284" s="6">
        <v>2023</v>
      </c>
      <c r="D284" s="144">
        <v>45.43</v>
      </c>
      <c r="E284" s="144">
        <v>99.95</v>
      </c>
    </row>
    <row r="285" ht="13.55" customHeight="1">
      <c r="A285" t="s" s="142">
        <v>2634</v>
      </c>
      <c r="B285" s="6">
        <v>5008</v>
      </c>
      <c r="C285" s="6">
        <v>2023</v>
      </c>
      <c r="D285" s="144">
        <v>29.52</v>
      </c>
      <c r="E285" s="144">
        <v>64.95</v>
      </c>
    </row>
    <row r="286" ht="13.55" customHeight="1">
      <c r="A286" t="s" s="142">
        <v>2635</v>
      </c>
      <c r="B286" s="6">
        <v>4569</v>
      </c>
      <c r="C286" s="6">
        <v>2021</v>
      </c>
      <c r="D286" s="144">
        <v>40.89</v>
      </c>
      <c r="E286" s="144">
        <v>89.95</v>
      </c>
    </row>
    <row r="287" ht="13.55" customHeight="1">
      <c r="A287" t="s" s="142">
        <v>2636</v>
      </c>
      <c r="B287" s="6">
        <v>4570</v>
      </c>
      <c r="C287" s="6">
        <v>2021</v>
      </c>
      <c r="D287" s="144">
        <v>31.8</v>
      </c>
      <c r="E287" s="144">
        <v>69.95</v>
      </c>
    </row>
    <row r="288" ht="13.55" customHeight="1">
      <c r="A288" t="s" s="142">
        <v>2637</v>
      </c>
      <c r="B288" s="6">
        <v>4117</v>
      </c>
      <c r="C288" s="6">
        <v>2019</v>
      </c>
      <c r="D288" s="144">
        <v>40.89</v>
      </c>
      <c r="E288" s="144">
        <v>89.95</v>
      </c>
    </row>
    <row r="289" ht="13.55" customHeight="1">
      <c r="A289" t="s" s="142">
        <v>2638</v>
      </c>
      <c r="B289" s="6">
        <v>4118</v>
      </c>
      <c r="C289" s="6">
        <v>2019</v>
      </c>
      <c r="D289" s="144">
        <v>36.34</v>
      </c>
      <c r="E289" s="144">
        <v>79.95</v>
      </c>
    </row>
    <row r="290" ht="13.55" customHeight="1">
      <c r="A290" t="s" s="142">
        <v>2639</v>
      </c>
      <c r="B290" s="6">
        <v>5009</v>
      </c>
      <c r="C290" s="6">
        <v>2023</v>
      </c>
      <c r="D290" s="144">
        <v>45.43</v>
      </c>
      <c r="E290" s="144">
        <v>99.95</v>
      </c>
    </row>
    <row r="291" ht="13.55" customHeight="1">
      <c r="A291" t="s" s="142">
        <v>2640</v>
      </c>
      <c r="B291" s="6">
        <v>5010</v>
      </c>
      <c r="C291" s="6">
        <v>2023</v>
      </c>
      <c r="D291" s="144">
        <v>38.61</v>
      </c>
      <c r="E291" s="144">
        <v>84.95</v>
      </c>
    </row>
    <row r="292" ht="13.55" customHeight="1">
      <c r="A292" t="s" s="142">
        <v>2641</v>
      </c>
      <c r="B292" s="6">
        <v>2939</v>
      </c>
      <c r="C292" s="6">
        <v>2020</v>
      </c>
      <c r="D292" s="144">
        <v>40.89</v>
      </c>
      <c r="E292" s="144">
        <v>89.95</v>
      </c>
    </row>
    <row r="293" ht="13.55" customHeight="1">
      <c r="A293" t="s" s="142">
        <v>2642</v>
      </c>
      <c r="B293" s="6">
        <v>2941</v>
      </c>
      <c r="C293" s="6">
        <v>2020</v>
      </c>
      <c r="D293" s="144">
        <v>36.34</v>
      </c>
      <c r="E293" s="144">
        <v>79.95</v>
      </c>
    </row>
    <row r="294" ht="13.55" customHeight="1">
      <c r="A294" t="s" s="142">
        <v>2643</v>
      </c>
      <c r="B294" s="6">
        <v>4571</v>
      </c>
      <c r="C294" s="6">
        <v>2021</v>
      </c>
      <c r="D294" s="144">
        <v>22.7</v>
      </c>
      <c r="E294" s="144">
        <v>49.95</v>
      </c>
    </row>
    <row r="295" ht="13.55" customHeight="1">
      <c r="A295" t="s" s="142">
        <v>2644</v>
      </c>
      <c r="B295" s="6">
        <v>4572</v>
      </c>
      <c r="C295" s="6">
        <v>2021</v>
      </c>
      <c r="D295" s="144">
        <v>20.43</v>
      </c>
      <c r="E295" s="144">
        <v>44.95</v>
      </c>
    </row>
    <row r="296" ht="13.55" customHeight="1">
      <c r="A296" t="s" s="142">
        <v>2645</v>
      </c>
      <c r="B296" s="6">
        <v>3538</v>
      </c>
      <c r="C296" s="6">
        <v>2020</v>
      </c>
      <c r="D296" s="144">
        <v>15.89</v>
      </c>
      <c r="E296" s="144">
        <v>34.95</v>
      </c>
    </row>
    <row r="297" ht="13.55" customHeight="1">
      <c r="A297" t="s" s="142">
        <v>2646</v>
      </c>
      <c r="B297" s="6">
        <v>4575</v>
      </c>
      <c r="C297" s="6">
        <v>2021</v>
      </c>
      <c r="D297" s="144">
        <v>11.34</v>
      </c>
      <c r="E297" s="144">
        <v>24.95</v>
      </c>
    </row>
    <row r="298" ht="13.55" customHeight="1">
      <c r="A298" t="s" s="142">
        <v>2647</v>
      </c>
      <c r="B298" s="6">
        <v>4573</v>
      </c>
      <c r="C298" s="6">
        <v>2021</v>
      </c>
      <c r="D298" s="144">
        <v>15.89</v>
      </c>
      <c r="E298" s="144">
        <v>34.95</v>
      </c>
    </row>
    <row r="299" ht="13.55" customHeight="1">
      <c r="A299" t="s" s="142">
        <v>2648</v>
      </c>
      <c r="B299" s="6">
        <v>4574</v>
      </c>
      <c r="C299" s="6">
        <v>2021</v>
      </c>
      <c r="D299" s="144">
        <v>18.16</v>
      </c>
      <c r="E299" s="144">
        <v>39.95</v>
      </c>
    </row>
    <row r="300" ht="13.55" customHeight="1">
      <c r="A300" t="s" s="142">
        <v>2649</v>
      </c>
      <c r="B300" s="6">
        <v>4355</v>
      </c>
      <c r="C300" s="6">
        <v>2020</v>
      </c>
      <c r="D300" s="144">
        <v>18.16</v>
      </c>
      <c r="E300" s="144">
        <v>39.95</v>
      </c>
    </row>
    <row r="301" ht="13.55" customHeight="1">
      <c r="A301" t="s" s="142">
        <v>2650</v>
      </c>
      <c r="B301" s="6">
        <v>5031</v>
      </c>
      <c r="C301" s="6">
        <v>2023</v>
      </c>
      <c r="D301" s="144">
        <v>18.16</v>
      </c>
      <c r="E301" s="144">
        <v>39.95</v>
      </c>
    </row>
    <row r="302" ht="13.55" customHeight="1">
      <c r="A302" t="s" s="142">
        <v>2651</v>
      </c>
      <c r="B302" s="6">
        <v>5032</v>
      </c>
      <c r="C302" s="6">
        <v>2023</v>
      </c>
      <c r="D302" s="144">
        <v>18.16</v>
      </c>
      <c r="E302" s="144">
        <v>39.95</v>
      </c>
    </row>
    <row r="303" ht="13.55" customHeight="1">
      <c r="A303" t="s" s="142">
        <v>2652</v>
      </c>
      <c r="B303" s="6">
        <v>5033</v>
      </c>
      <c r="C303" s="6">
        <v>2023</v>
      </c>
      <c r="D303" s="144">
        <v>18.16</v>
      </c>
      <c r="E303" s="144">
        <v>39.95</v>
      </c>
    </row>
    <row r="304" ht="13.55" customHeight="1">
      <c r="A304" t="s" s="142">
        <v>2653</v>
      </c>
      <c r="B304" s="6">
        <v>5034</v>
      </c>
      <c r="C304" s="6">
        <v>2023</v>
      </c>
      <c r="D304" s="144">
        <v>18.16</v>
      </c>
      <c r="E304" s="144">
        <v>39.95</v>
      </c>
    </row>
    <row r="305" ht="13.55" customHeight="1">
      <c r="A305" t="s" s="142">
        <v>2654</v>
      </c>
      <c r="B305" s="6">
        <v>5245</v>
      </c>
      <c r="C305" s="6">
        <v>2024</v>
      </c>
      <c r="D305" s="144">
        <v>15.89</v>
      </c>
      <c r="E305" s="144">
        <v>34.95</v>
      </c>
    </row>
    <row r="306" ht="13.55" customHeight="1">
      <c r="A306" t="s" s="142">
        <v>2655</v>
      </c>
      <c r="B306" s="6">
        <v>5246</v>
      </c>
      <c r="C306" s="6">
        <v>2024</v>
      </c>
      <c r="D306" s="144">
        <v>15.89</v>
      </c>
      <c r="E306" s="144">
        <v>34.95</v>
      </c>
    </row>
    <row r="307" ht="13.55" customHeight="1">
      <c r="A307" t="s" s="142">
        <v>2656</v>
      </c>
      <c r="B307" s="6">
        <v>5247</v>
      </c>
      <c r="C307" s="6">
        <v>2024</v>
      </c>
      <c r="D307" s="144">
        <v>15.89</v>
      </c>
      <c r="E307" s="144">
        <v>34.95</v>
      </c>
    </row>
    <row r="308" ht="13.55" customHeight="1">
      <c r="A308" t="s" s="142">
        <v>2657</v>
      </c>
      <c r="B308" s="6">
        <v>5248</v>
      </c>
      <c r="C308" s="6">
        <v>2024</v>
      </c>
      <c r="D308" s="144">
        <v>15.89</v>
      </c>
      <c r="E308" s="144">
        <v>34.95</v>
      </c>
    </row>
    <row r="309" ht="13.55" customHeight="1">
      <c r="A309" t="s" s="142">
        <v>2658</v>
      </c>
      <c r="B309" s="6">
        <v>5249</v>
      </c>
      <c r="C309" s="6">
        <v>2024</v>
      </c>
      <c r="D309" s="144">
        <v>15.89</v>
      </c>
      <c r="E309" s="144">
        <v>34.95</v>
      </c>
    </row>
    <row r="310" ht="13.55" customHeight="1">
      <c r="A310" t="s" s="142">
        <v>2659</v>
      </c>
      <c r="B310" s="6">
        <v>4729</v>
      </c>
      <c r="C310" s="6">
        <v>2022</v>
      </c>
      <c r="D310" s="144">
        <v>13.61</v>
      </c>
      <c r="E310" s="144">
        <v>29.95</v>
      </c>
    </row>
    <row r="311" ht="13.55" customHeight="1">
      <c r="A311" t="s" s="142">
        <v>2660</v>
      </c>
      <c r="B311" s="6">
        <v>5143</v>
      </c>
      <c r="C311" s="6">
        <v>2024</v>
      </c>
      <c r="D311" s="144">
        <v>40.89</v>
      </c>
      <c r="E311" s="144">
        <v>89.95</v>
      </c>
    </row>
    <row r="312" ht="13.55" customHeight="1">
      <c r="A312" t="s" s="142">
        <v>2661</v>
      </c>
      <c r="B312" s="6">
        <v>5144</v>
      </c>
      <c r="C312" s="6">
        <v>2024</v>
      </c>
      <c r="D312" s="144">
        <v>45.43</v>
      </c>
      <c r="E312" s="144">
        <v>99.95</v>
      </c>
    </row>
    <row r="313" ht="13.55" customHeight="1">
      <c r="A313" t="s" s="142">
        <v>2662</v>
      </c>
      <c r="B313" s="6">
        <v>5036</v>
      </c>
      <c r="C313" s="6">
        <v>2023</v>
      </c>
      <c r="D313" s="144">
        <v>99.98</v>
      </c>
      <c r="E313" s="144">
        <v>219.95</v>
      </c>
    </row>
    <row r="314" ht="13.55" customHeight="1">
      <c r="A314" t="s" s="142">
        <v>2663</v>
      </c>
      <c r="B314" s="6">
        <v>3323</v>
      </c>
      <c r="C314" s="6">
        <v>2023</v>
      </c>
      <c r="D314" s="144">
        <v>152.35</v>
      </c>
      <c r="E314" s="144">
        <v>259</v>
      </c>
    </row>
    <row r="315" ht="13.55" customHeight="1">
      <c r="A315" t="s" s="142">
        <v>2664</v>
      </c>
      <c r="B315" s="6">
        <v>3614</v>
      </c>
      <c r="C315" s="6">
        <v>2023</v>
      </c>
      <c r="D315" s="144">
        <v>164.12</v>
      </c>
      <c r="E315" s="144">
        <v>279</v>
      </c>
    </row>
    <row r="316" ht="13.55" customHeight="1">
      <c r="A316" t="s" s="142">
        <v>2665</v>
      </c>
      <c r="B316" s="6">
        <v>3615</v>
      </c>
      <c r="C316" s="6">
        <v>2023</v>
      </c>
      <c r="D316" s="144">
        <v>175.88</v>
      </c>
      <c r="E316" s="144">
        <v>299</v>
      </c>
    </row>
    <row r="317" ht="13.55" customHeight="1">
      <c r="A317" t="s" s="142">
        <v>2666</v>
      </c>
      <c r="B317" s="6">
        <v>3473</v>
      </c>
      <c r="C317" s="6">
        <v>2023</v>
      </c>
      <c r="D317" s="144">
        <v>193.53</v>
      </c>
      <c r="E317" s="144">
        <v>329</v>
      </c>
    </row>
    <row r="318" ht="13.55" customHeight="1">
      <c r="A318" t="s" s="142">
        <v>2667</v>
      </c>
      <c r="B318" s="6">
        <v>3616</v>
      </c>
      <c r="C318" s="6">
        <v>2023</v>
      </c>
      <c r="D318" s="144">
        <v>205.29</v>
      </c>
      <c r="E318" s="144">
        <v>349</v>
      </c>
    </row>
    <row r="319" ht="13.55" customHeight="1">
      <c r="A319" t="s" s="142">
        <v>2668</v>
      </c>
      <c r="B319" s="6">
        <v>3617</v>
      </c>
      <c r="C319" s="6">
        <v>2023</v>
      </c>
      <c r="D319" s="144">
        <v>217.06</v>
      </c>
      <c r="E319" s="144">
        <v>369</v>
      </c>
    </row>
    <row r="320" ht="13.55" customHeight="1">
      <c r="A320" t="s" s="142">
        <v>2669</v>
      </c>
      <c r="B320" s="6">
        <v>3525</v>
      </c>
      <c r="C320" s="6">
        <v>2023</v>
      </c>
      <c r="D320" s="144">
        <v>111.18</v>
      </c>
      <c r="E320" s="144">
        <v>189</v>
      </c>
    </row>
    <row r="321" ht="13.55" customHeight="1">
      <c r="A321" t="s" s="142">
        <v>2670</v>
      </c>
      <c r="B321" s="6">
        <v>3618</v>
      </c>
      <c r="C321" s="6">
        <v>2023</v>
      </c>
      <c r="D321" s="144">
        <v>122.94</v>
      </c>
      <c r="E321" s="144">
        <v>209</v>
      </c>
    </row>
    <row r="322" ht="13.55" customHeight="1">
      <c r="A322" t="s" s="142">
        <v>2671</v>
      </c>
      <c r="B322" s="6">
        <v>3619</v>
      </c>
      <c r="C322" s="6">
        <v>2023</v>
      </c>
      <c r="D322" s="144">
        <v>140.59</v>
      </c>
      <c r="E322" s="144">
        <v>239</v>
      </c>
    </row>
    <row r="323" ht="13.55" customHeight="1">
      <c r="A323" t="s" s="142">
        <v>2672</v>
      </c>
      <c r="B323" s="6">
        <v>3472</v>
      </c>
      <c r="C323" s="6">
        <v>2020</v>
      </c>
      <c r="D323" s="144">
        <v>75.88</v>
      </c>
      <c r="E323" s="144">
        <v>129</v>
      </c>
    </row>
    <row r="324" ht="13.55" customHeight="1">
      <c r="A324" t="s" s="142">
        <v>2673</v>
      </c>
      <c r="B324" s="6">
        <v>3526</v>
      </c>
      <c r="C324" s="6">
        <v>2023</v>
      </c>
      <c r="D324" s="144">
        <v>58.24</v>
      </c>
      <c r="E324" s="144">
        <v>99</v>
      </c>
    </row>
    <row r="325" ht="13.55" customHeight="1">
      <c r="A325" t="s" s="142">
        <v>2674</v>
      </c>
      <c r="B325" s="6">
        <v>3476</v>
      </c>
      <c r="C325" s="6">
        <v>2023</v>
      </c>
      <c r="D325" s="144">
        <v>99.41</v>
      </c>
      <c r="E325" s="144">
        <v>169</v>
      </c>
    </row>
    <row r="326" ht="13.55" customHeight="1">
      <c r="A326" t="s" s="142">
        <v>2675</v>
      </c>
      <c r="B326" s="6">
        <v>3636</v>
      </c>
      <c r="C326" s="6">
        <v>2023</v>
      </c>
      <c r="D326" s="144">
        <v>58.24</v>
      </c>
      <c r="E326" s="144">
        <v>99</v>
      </c>
    </row>
    <row r="327" ht="13.55" customHeight="1">
      <c r="A327" t="s" s="142">
        <v>2676</v>
      </c>
      <c r="B327" s="6">
        <v>3637</v>
      </c>
      <c r="C327" s="6">
        <v>2023</v>
      </c>
      <c r="D327" s="144">
        <v>70</v>
      </c>
      <c r="E327" s="144">
        <v>119</v>
      </c>
    </row>
    <row r="328" ht="13.55" customHeight="1">
      <c r="A328" t="s" s="142">
        <v>2677</v>
      </c>
      <c r="B328" s="6">
        <v>3630</v>
      </c>
      <c r="C328" s="6">
        <v>2023</v>
      </c>
      <c r="D328" s="144">
        <v>58.24</v>
      </c>
      <c r="E328" s="144">
        <v>99</v>
      </c>
    </row>
    <row r="329" ht="13.55" customHeight="1">
      <c r="A329" t="s" s="142">
        <v>2678</v>
      </c>
      <c r="B329" s="6">
        <v>3631</v>
      </c>
      <c r="C329" s="6">
        <v>2023</v>
      </c>
      <c r="D329" s="144">
        <v>64.12</v>
      </c>
      <c r="E329" s="144">
        <v>109</v>
      </c>
    </row>
    <row r="330" ht="13.55" customHeight="1">
      <c r="A330" t="s" s="142">
        <v>2679</v>
      </c>
      <c r="B330" s="6">
        <v>3632</v>
      </c>
      <c r="C330" s="6">
        <v>2023</v>
      </c>
      <c r="D330" s="144">
        <v>75.88</v>
      </c>
      <c r="E330" s="144">
        <v>129</v>
      </c>
    </row>
    <row r="331" ht="13.55" customHeight="1">
      <c r="A331" t="s" s="142">
        <v>2680</v>
      </c>
      <c r="B331" s="6">
        <v>3633</v>
      </c>
      <c r="C331" s="6">
        <v>2023</v>
      </c>
      <c r="D331" s="144">
        <v>40.59</v>
      </c>
      <c r="E331" s="144">
        <v>69</v>
      </c>
    </row>
    <row r="332" ht="13.55" customHeight="1">
      <c r="A332" t="s" s="142">
        <v>2681</v>
      </c>
      <c r="B332" s="6">
        <v>3634</v>
      </c>
      <c r="C332" s="6">
        <v>2023</v>
      </c>
      <c r="D332" s="144">
        <v>70</v>
      </c>
      <c r="E332" s="144">
        <v>119</v>
      </c>
    </row>
    <row r="333" ht="13.55" customHeight="1">
      <c r="A333" t="s" s="142">
        <v>2682</v>
      </c>
      <c r="B333" s="6">
        <v>3635</v>
      </c>
      <c r="C333" s="6">
        <v>2023</v>
      </c>
      <c r="D333" s="144">
        <v>22.94</v>
      </c>
      <c r="E333" s="144">
        <v>39</v>
      </c>
    </row>
    <row r="334" ht="13.55" customHeight="1">
      <c r="A334" t="s" s="142">
        <v>2683</v>
      </c>
      <c r="B334" s="6">
        <v>3314</v>
      </c>
      <c r="C334" s="6">
        <v>2020</v>
      </c>
      <c r="D334" s="144">
        <v>22.94</v>
      </c>
      <c r="E334" s="144">
        <v>39</v>
      </c>
    </row>
    <row r="335" ht="13.55" customHeight="1">
      <c r="A335" t="s" s="142">
        <v>2684</v>
      </c>
      <c r="B335" s="6">
        <v>3643</v>
      </c>
      <c r="C335" t="s" s="142">
        <v>517</v>
      </c>
      <c r="D335" s="144">
        <v>5.24</v>
      </c>
      <c r="E335" s="144">
        <v>8.9</v>
      </c>
    </row>
    <row r="336" ht="13.55" customHeight="1">
      <c r="A336" t="s" s="142">
        <v>2685</v>
      </c>
      <c r="B336" s="6">
        <v>3751</v>
      </c>
      <c r="C336" s="6">
        <v>0</v>
      </c>
      <c r="D336" s="144">
        <v>4.09</v>
      </c>
      <c r="E336" s="144">
        <v>6.95</v>
      </c>
    </row>
    <row r="337" ht="13.55" customHeight="1">
      <c r="A337" t="s" s="142">
        <v>2686</v>
      </c>
      <c r="B337" s="6">
        <v>3263</v>
      </c>
      <c r="C337" s="6">
        <v>0</v>
      </c>
      <c r="D337" s="144">
        <v>7.03</v>
      </c>
      <c r="E337" s="144">
        <v>11.95</v>
      </c>
    </row>
    <row r="338" ht="13.55" customHeight="1">
      <c r="A338" t="s" s="142">
        <v>2687</v>
      </c>
      <c r="B338" s="6">
        <v>4632</v>
      </c>
      <c r="C338" t="s" s="142">
        <v>517</v>
      </c>
      <c r="D338" s="144">
        <v>10.34</v>
      </c>
      <c r="E338" s="144">
        <v>19.95</v>
      </c>
    </row>
    <row r="339" ht="13.55" customHeight="1">
      <c r="A339" t="s" s="142">
        <v>2688</v>
      </c>
      <c r="B339" s="6">
        <v>4633</v>
      </c>
      <c r="C339" t="s" s="142">
        <v>517</v>
      </c>
      <c r="D339" s="144">
        <v>11.37</v>
      </c>
      <c r="E339" s="144">
        <v>21.95</v>
      </c>
    </row>
    <row r="340" ht="13.55" customHeight="1">
      <c r="A340" t="s" s="142">
        <v>2689</v>
      </c>
      <c r="B340" s="6">
        <v>4635</v>
      </c>
      <c r="C340" t="s" s="142">
        <v>517</v>
      </c>
      <c r="D340" s="144">
        <v>12.93</v>
      </c>
      <c r="E340" s="144">
        <v>24.95</v>
      </c>
    </row>
    <row r="341" ht="13.55" customHeight="1">
      <c r="A341" t="s" s="142">
        <v>2690</v>
      </c>
      <c r="B341" s="6">
        <v>4448</v>
      </c>
      <c r="C341" s="6">
        <v>2024</v>
      </c>
      <c r="D341" s="144">
        <v>9.300000000000001</v>
      </c>
      <c r="E341" s="144">
        <v>17.95</v>
      </c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2"/>
  <sheetViews>
    <sheetView workbookViewId="0" showGridLines="0" defaultGridColor="1"/>
  </sheetViews>
  <sheetFormatPr defaultColWidth="8.83333" defaultRowHeight="15" customHeight="1" outlineLevelRow="0" outlineLevelCol="0"/>
  <cols>
    <col min="1" max="3" width="8.85156" style="148" customWidth="1"/>
    <col min="4" max="4" width="11.8516" style="148" customWidth="1"/>
    <col min="5" max="5" width="8.85156" style="148" customWidth="1"/>
    <col min="6" max="16384" width="8.85156" style="148" customWidth="1"/>
  </cols>
  <sheetData>
    <row r="1" ht="13.55" customHeight="1">
      <c r="A1" t="s" s="142">
        <v>2691</v>
      </c>
      <c r="B1" t="s" s="142">
        <v>2692</v>
      </c>
      <c r="C1" t="s" s="142">
        <v>2693</v>
      </c>
      <c r="D1" t="s" s="142">
        <v>2694</v>
      </c>
      <c r="E1" s="145"/>
    </row>
    <row r="2" ht="13.55" customHeight="1">
      <c r="A2" s="6">
        <v>0</v>
      </c>
      <c r="B2" s="6">
        <v>0</v>
      </c>
      <c r="C2" s="149">
        <f>IF(ISERROR(INDEX(A1:A102,MATCH(D2+1,D1:D102,0))),"-",INDEX(A1:A102,MATCH(D2+1,D1:D102,0)))</f>
        <v>1000</v>
      </c>
      <c r="D2" s="6">
        <f>IF(ISERROR(VALUE(IF(B2=B1,D1,D1+1))),0,VALUE(IF(B2=B1,D1,D1+1)))</f>
        <v>0</v>
      </c>
      <c r="E2" s="145"/>
    </row>
    <row r="3" ht="13.55" customHeight="1">
      <c r="A3" s="149">
        <v>1000</v>
      </c>
      <c r="B3" s="6">
        <v>2</v>
      </c>
      <c r="C3" s="149">
        <f>IF(ISERROR(INDEX(A1:A102,MATCH(D3+1,D1:D102,0))),"-",INDEX(A1:A102,MATCH(D3+1,D1:D102,0)))</f>
        <v>2000</v>
      </c>
      <c r="D3" s="6">
        <f>IF(ISERROR(VALUE(IF(B3=B2,D2,D2+1))),0,VALUE(IF(B3=B2,D2,D2+1)))</f>
        <v>1</v>
      </c>
      <c r="E3" s="145"/>
    </row>
    <row r="4" ht="13.55" customHeight="1">
      <c r="A4" s="149">
        <v>2000</v>
      </c>
      <c r="B4" s="6">
        <v>3</v>
      </c>
      <c r="C4" s="149">
        <f>IF(ISERROR(INDEX(A1:A102,MATCH(D4+1,D1:D102,0))),"-",INDEX(A1:A102,MATCH(D4+1,D1:D102,0)))</f>
        <v>4000</v>
      </c>
      <c r="D4" s="6">
        <f>IF(ISERROR(VALUE(IF(B4=B3,D3,D3+1))),0,VALUE(IF(B4=B3,D3,D3+1)))</f>
        <v>2</v>
      </c>
      <c r="E4" s="145"/>
    </row>
    <row r="5" ht="13.55" customHeight="1">
      <c r="A5" s="149">
        <v>3000</v>
      </c>
      <c r="B5" s="6">
        <v>3</v>
      </c>
      <c r="C5" s="149">
        <f>IF(ISERROR(INDEX(A1:A102,MATCH(D5+1,D1:D102,0))),"-",INDEX(A1:A102,MATCH(D5+1,D1:D102,0)))</f>
        <v>4000</v>
      </c>
      <c r="D5" s="6">
        <f>IF(ISERROR(VALUE(IF(B5=B4,D4,D4+1))),0,VALUE(IF(B5=B4,D4,D4+1)))</f>
        <v>2</v>
      </c>
      <c r="E5" s="145"/>
    </row>
    <row r="6" ht="13.55" customHeight="1">
      <c r="A6" s="149">
        <v>4000</v>
      </c>
      <c r="B6" s="6">
        <v>4</v>
      </c>
      <c r="C6" s="149">
        <f>IF(ISERROR(INDEX(A1:A102,MATCH(D6+1,D1:D102,0))),"-",INDEX(A1:A102,MATCH(D6+1,D1:D102,0)))</f>
        <v>8000</v>
      </c>
      <c r="D6" s="6">
        <f>IF(ISERROR(VALUE(IF(B6=B5,D5,D5+1))),0,VALUE(IF(B6=B5,D5,D5+1)))</f>
        <v>3</v>
      </c>
      <c r="E6" s="145"/>
    </row>
    <row r="7" ht="13.55" customHeight="1">
      <c r="A7" s="149">
        <v>5000</v>
      </c>
      <c r="B7" s="6">
        <v>4</v>
      </c>
      <c r="C7" s="149">
        <f>IF(ISERROR(INDEX(A1:A102,MATCH(D7+1,D1:D102,0))),"-",INDEX(A1:A102,MATCH(D7+1,D1:D102,0)))</f>
        <v>8000</v>
      </c>
      <c r="D7" s="6">
        <f>IF(ISERROR(VALUE(IF(B7=B6,D6,D6+1))),0,VALUE(IF(B7=B6,D6,D6+1)))</f>
        <v>3</v>
      </c>
      <c r="E7" s="145"/>
    </row>
    <row r="8" ht="13.55" customHeight="1">
      <c r="A8" s="149">
        <v>6000</v>
      </c>
      <c r="B8" s="6">
        <v>4</v>
      </c>
      <c r="C8" s="149">
        <f>IF(ISERROR(INDEX(A1:A102,MATCH(D8+1,D1:D102,0))),"-",INDEX(A1:A102,MATCH(D8+1,D1:D102,0)))</f>
        <v>8000</v>
      </c>
      <c r="D8" s="6">
        <f>IF(ISERROR(VALUE(IF(B8=B7,D7,D7+1))),0,VALUE(IF(B8=B7,D7,D7+1)))</f>
        <v>3</v>
      </c>
      <c r="E8" s="145"/>
    </row>
    <row r="9" ht="13.55" customHeight="1">
      <c r="A9" s="149">
        <v>7000</v>
      </c>
      <c r="B9" s="6">
        <v>4</v>
      </c>
      <c r="C9" s="149">
        <f>IF(ISERROR(INDEX(A1:A102,MATCH(D9+1,D1:D102,0))),"-",INDEX(A1:A102,MATCH(D9+1,D1:D102,0)))</f>
        <v>8000</v>
      </c>
      <c r="D9" s="6">
        <f>IF(ISERROR(VALUE(IF(B9=B8,D8,D8+1))),0,VALUE(IF(B9=B8,D8,D8+1)))</f>
        <v>3</v>
      </c>
      <c r="E9" s="145"/>
    </row>
    <row r="10" ht="13.55" customHeight="1">
      <c r="A10" s="149">
        <v>8000</v>
      </c>
      <c r="B10" s="6">
        <v>6</v>
      </c>
      <c r="C10" s="149">
        <f>IF(ISERROR(INDEX(A1:A102,MATCH(D10+1,D1:D102,0))),"-",INDEX(A1:A102,MATCH(D10+1,D1:D102,0)))</f>
        <v>15000</v>
      </c>
      <c r="D10" s="6">
        <f>IF(ISERROR(VALUE(IF(B10=B9,D9,D9+1))),0,VALUE(IF(B10=B9,D9,D9+1)))</f>
        <v>4</v>
      </c>
      <c r="E10" s="145"/>
    </row>
    <row r="11" ht="13.55" customHeight="1">
      <c r="A11" s="149">
        <v>9000</v>
      </c>
      <c r="B11" s="6">
        <v>6</v>
      </c>
      <c r="C11" s="149">
        <f>IF(ISERROR(INDEX(A1:A102,MATCH(D11+1,D1:D102,0))),"-",INDEX(A1:A102,MATCH(D11+1,D1:D102,0)))</f>
        <v>15000</v>
      </c>
      <c r="D11" s="6">
        <f>IF(ISERROR(VALUE(IF(B11=B10,D10,D10+1))),0,VALUE(IF(B11=B10,D10,D10+1)))</f>
        <v>4</v>
      </c>
      <c r="E11" s="145"/>
    </row>
    <row r="12" ht="13.55" customHeight="1">
      <c r="A12" s="149">
        <v>10000</v>
      </c>
      <c r="B12" s="6">
        <v>6</v>
      </c>
      <c r="C12" s="149">
        <f>IF(ISERROR(INDEX(A1:A102,MATCH(D12+1,D1:D102,0))),"-",INDEX(A1:A102,MATCH(D12+1,D1:D102,0)))</f>
        <v>15000</v>
      </c>
      <c r="D12" s="6">
        <f>IF(ISERROR(VALUE(IF(B12=B11,D11,D11+1))),0,VALUE(IF(B12=B11,D11,D11+1)))</f>
        <v>4</v>
      </c>
      <c r="E12" s="145"/>
    </row>
    <row r="13" ht="13.55" customHeight="1">
      <c r="A13" s="149">
        <v>11000</v>
      </c>
      <c r="B13" s="6">
        <v>6</v>
      </c>
      <c r="C13" s="149">
        <f>IF(ISERROR(INDEX(A1:A102,MATCH(D13+1,D1:D102,0))),"-",INDEX(A1:A102,MATCH(D13+1,D1:D102,0)))</f>
        <v>15000</v>
      </c>
      <c r="D13" s="6">
        <f>IF(ISERROR(VALUE(IF(B13=B12,D12,D12+1))),0,VALUE(IF(B13=B12,D12,D12+1)))</f>
        <v>4</v>
      </c>
      <c r="E13" s="145"/>
    </row>
    <row r="14" ht="13.55" customHeight="1">
      <c r="A14" s="149">
        <v>12000</v>
      </c>
      <c r="B14" s="6">
        <v>6</v>
      </c>
      <c r="C14" s="149">
        <f>IF(ISERROR(INDEX(A1:A102,MATCH(D14+1,D1:D102,0))),"-",INDEX(A1:A102,MATCH(D14+1,D1:D102,0)))</f>
        <v>15000</v>
      </c>
      <c r="D14" s="6">
        <f>IF(ISERROR(VALUE(IF(B14=B13,D13,D13+1))),0,VALUE(IF(B14=B13,D13,D13+1)))</f>
        <v>4</v>
      </c>
      <c r="E14" s="145"/>
    </row>
    <row r="15" ht="13.55" customHeight="1">
      <c r="A15" s="149">
        <v>13000</v>
      </c>
      <c r="B15" s="6">
        <v>6</v>
      </c>
      <c r="C15" s="149">
        <f>IF(ISERROR(INDEX(A1:A102,MATCH(D15+1,D1:D102,0))),"-",INDEX(A1:A102,MATCH(D15+1,D1:D102,0)))</f>
        <v>15000</v>
      </c>
      <c r="D15" s="6">
        <f>IF(ISERROR(VALUE(IF(B15=B14,D14,D14+1))),0,VALUE(IF(B15=B14,D14,D14+1)))</f>
        <v>4</v>
      </c>
      <c r="E15" s="145"/>
    </row>
    <row r="16" ht="13.55" customHeight="1">
      <c r="A16" s="149">
        <v>14000</v>
      </c>
      <c r="B16" s="6">
        <v>6</v>
      </c>
      <c r="C16" s="149">
        <f>IF(ISERROR(INDEX(A1:A102,MATCH(D16+1,D1:D102,0))),"-",INDEX(A1:A102,MATCH(D16+1,D1:D102,0)))</f>
        <v>15000</v>
      </c>
      <c r="D16" s="6">
        <f>IF(ISERROR(VALUE(IF(B16=B15,D15,D15+1))),0,VALUE(IF(B16=B15,D15,D15+1)))</f>
        <v>4</v>
      </c>
      <c r="E16" s="145"/>
    </row>
    <row r="17" ht="13.55" customHeight="1">
      <c r="A17" s="149">
        <v>15000</v>
      </c>
      <c r="B17" s="6">
        <v>8</v>
      </c>
      <c r="C17" s="149">
        <f>IF(ISERROR(INDEX(A1:A102,MATCH(D17+1,D1:D102,0))),"-",INDEX(A1:A102,MATCH(D17+1,D1:D102,0)))</f>
        <v>20000</v>
      </c>
      <c r="D17" s="6">
        <f>IF(ISERROR(VALUE(IF(B17=B16,D16,D16+1))),0,VALUE(IF(B17=B16,D16,D16+1)))</f>
        <v>5</v>
      </c>
      <c r="E17" s="145"/>
    </row>
    <row r="18" ht="13.55" customHeight="1">
      <c r="A18" s="149">
        <v>16000</v>
      </c>
      <c r="B18" s="6">
        <v>8</v>
      </c>
      <c r="C18" s="149">
        <f>IF(ISERROR(INDEX(A1:A102,MATCH(D18+1,D1:D102,0))),"-",INDEX(A1:A102,MATCH(D18+1,D1:D102,0)))</f>
        <v>20000</v>
      </c>
      <c r="D18" s="6">
        <f>IF(ISERROR(VALUE(IF(B18=B17,D17,D17+1))),0,VALUE(IF(B18=B17,D17,D17+1)))</f>
        <v>5</v>
      </c>
      <c r="E18" s="145"/>
    </row>
    <row r="19" ht="13.55" customHeight="1">
      <c r="A19" s="149">
        <v>17000</v>
      </c>
      <c r="B19" s="6">
        <v>8</v>
      </c>
      <c r="C19" s="149">
        <f>IF(ISERROR(INDEX(A1:A102,MATCH(D19+1,D1:D102,0))),"-",INDEX(A1:A102,MATCH(D19+1,D1:D102,0)))</f>
        <v>20000</v>
      </c>
      <c r="D19" s="6">
        <f>IF(ISERROR(VALUE(IF(B19=B18,D18,D18+1))),0,VALUE(IF(B19=B18,D18,D18+1)))</f>
        <v>5</v>
      </c>
      <c r="E19" s="145"/>
    </row>
    <row r="20" ht="13.55" customHeight="1">
      <c r="A20" s="149">
        <v>18000</v>
      </c>
      <c r="B20" s="6">
        <v>8</v>
      </c>
      <c r="C20" s="149">
        <f>IF(ISERROR(INDEX(A1:A102,MATCH(D20+1,D1:D102,0))),"-",INDEX(A1:A102,MATCH(D20+1,D1:D102,0)))</f>
        <v>20000</v>
      </c>
      <c r="D20" s="6">
        <f>IF(ISERROR(VALUE(IF(B20=B19,D19,D19+1))),0,VALUE(IF(B20=B19,D19,D19+1)))</f>
        <v>5</v>
      </c>
      <c r="E20" s="145"/>
    </row>
    <row r="21" ht="13.55" customHeight="1">
      <c r="A21" s="149">
        <v>19000</v>
      </c>
      <c r="B21" s="6">
        <v>8</v>
      </c>
      <c r="C21" s="149">
        <f>IF(ISERROR(INDEX(A1:A102,MATCH(D21+1,D1:D102,0))),"-",INDEX(A1:A102,MATCH(D21+1,D1:D102,0)))</f>
        <v>20000</v>
      </c>
      <c r="D21" s="6">
        <f>IF(ISERROR(VALUE(IF(B21=B20,D20,D20+1))),0,VALUE(IF(B21=B20,D20,D20+1)))</f>
        <v>5</v>
      </c>
      <c r="E21" s="145"/>
    </row>
    <row r="22" ht="13.55" customHeight="1">
      <c r="A22" s="149">
        <v>20000</v>
      </c>
      <c r="B22" s="6">
        <v>10</v>
      </c>
      <c r="C22" t="s" s="142">
        <f>IF(ISERROR(INDEX(A1:A102,MATCH(D22+1,D1:D102,0))),"-",INDEX(A1:A102,MATCH(D22+1,D1:D102,0)))</f>
        <v>2695</v>
      </c>
      <c r="D22" s="6">
        <f>IF(ISERROR(VALUE(IF(B22=B21,D21,D21+1))),0,VALUE(IF(B22=B21,D21,D21+1)))</f>
        <v>6</v>
      </c>
      <c r="E22" s="145"/>
    </row>
    <row r="23" ht="13.55" customHeight="1">
      <c r="A23" s="149">
        <v>21000</v>
      </c>
      <c r="B23" s="6">
        <v>10</v>
      </c>
      <c r="C23" t="s" s="142">
        <f>IF(ISERROR(INDEX(A1:A102,MATCH(D23+1,D1:D102,0))),"-",INDEX(A1:A102,MATCH(D23+1,D1:D102,0)))</f>
        <v>2695</v>
      </c>
      <c r="D23" s="6">
        <f>IF(ISERROR(VALUE(IF(B23=B22,D22,D22+1))),0,VALUE(IF(B23=B22,D22,D22+1)))</f>
        <v>6</v>
      </c>
      <c r="E23" s="145"/>
    </row>
    <row r="24" ht="13.55" customHeight="1">
      <c r="A24" s="149">
        <v>22000</v>
      </c>
      <c r="B24" s="6">
        <v>10</v>
      </c>
      <c r="C24" t="s" s="142">
        <f>IF(ISERROR(INDEX(A1:A102,MATCH(D24+1,D1:D102,0))),"-",INDEX(A1:A102,MATCH(D24+1,D1:D102,0)))</f>
        <v>2695</v>
      </c>
      <c r="D24" s="6">
        <f>IF(ISERROR(VALUE(IF(B24=B23,D23,D23+1))),0,VALUE(IF(B24=B23,D23,D23+1)))</f>
        <v>6</v>
      </c>
      <c r="E24" s="145"/>
    </row>
    <row r="25" ht="13.55" customHeight="1">
      <c r="A25" s="149">
        <v>23000</v>
      </c>
      <c r="B25" s="6">
        <v>10</v>
      </c>
      <c r="C25" t="s" s="142">
        <f>IF(ISERROR(INDEX(A1:A102,MATCH(D25+1,D1:D102,0))),"-",INDEX(A1:A102,MATCH(D25+1,D1:D102,0)))</f>
        <v>2695</v>
      </c>
      <c r="D25" s="6">
        <f>IF(ISERROR(VALUE(IF(B25=B24,D24,D24+1))),0,VALUE(IF(B25=B24,D24,D24+1)))</f>
        <v>6</v>
      </c>
      <c r="E25" s="145"/>
    </row>
    <row r="26" ht="13.55" customHeight="1">
      <c r="A26" s="149">
        <v>24000</v>
      </c>
      <c r="B26" s="6">
        <v>10</v>
      </c>
      <c r="C26" t="s" s="142">
        <f>IF(ISERROR(INDEX(A1:A102,MATCH(D26+1,D1:D102,0))),"-",INDEX(A1:A102,MATCH(D26+1,D1:D102,0)))</f>
        <v>2695</v>
      </c>
      <c r="D26" s="6">
        <f>IF(ISERROR(VALUE(IF(B26=B25,D25,D25+1))),0,VALUE(IF(B26=B25,D25,D25+1)))</f>
        <v>6</v>
      </c>
      <c r="E26" s="145"/>
    </row>
    <row r="27" ht="13.55" customHeight="1">
      <c r="A27" s="149">
        <v>25000</v>
      </c>
      <c r="B27" s="6">
        <v>10</v>
      </c>
      <c r="C27" t="s" s="142">
        <f>IF(ISERROR(INDEX(A1:A102,MATCH(D27+1,D1:D102,0))),"-",INDEX(A1:A102,MATCH(D27+1,D1:D102,0)))</f>
        <v>2695</v>
      </c>
      <c r="D27" s="6">
        <f>IF(ISERROR(VALUE(IF(B27=B26,D26,D26+1))),0,VALUE(IF(B27=B26,D26,D26+1)))</f>
        <v>6</v>
      </c>
      <c r="E27" s="145"/>
    </row>
    <row r="28" ht="13.55" customHeight="1">
      <c r="A28" s="149">
        <v>26000</v>
      </c>
      <c r="B28" s="6">
        <v>10</v>
      </c>
      <c r="C28" t="s" s="142">
        <f>IF(ISERROR(INDEX(A1:A102,MATCH(D28+1,D1:D102,0))),"-",INDEX(A1:A102,MATCH(D28+1,D1:D102,0)))</f>
        <v>2695</v>
      </c>
      <c r="D28" s="6">
        <f>IF(ISERROR(VALUE(IF(B28=B27,D27,D27+1))),0,VALUE(IF(B28=B27,D27,D27+1)))</f>
        <v>6</v>
      </c>
      <c r="E28" s="145"/>
    </row>
    <row r="29" ht="13.55" customHeight="1">
      <c r="A29" s="149">
        <v>27000</v>
      </c>
      <c r="B29" s="6">
        <v>10</v>
      </c>
      <c r="C29" t="s" s="142">
        <f>IF(ISERROR(INDEX(A1:A102,MATCH(D29+1,D1:D102,0))),"-",INDEX(A1:A102,MATCH(D29+1,D1:D102,0)))</f>
        <v>2695</v>
      </c>
      <c r="D29" s="6">
        <f>IF(ISERROR(VALUE(IF(B29=B28,D28,D28+1))),0,VALUE(IF(B29=B28,D28,D28+1)))</f>
        <v>6</v>
      </c>
      <c r="E29" s="145"/>
    </row>
    <row r="30" ht="13.55" customHeight="1">
      <c r="A30" s="149">
        <v>28000</v>
      </c>
      <c r="B30" s="6">
        <v>10</v>
      </c>
      <c r="C30" t="s" s="142">
        <f>IF(ISERROR(INDEX(A1:A102,MATCH(D30+1,D1:D102,0))),"-",INDEX(A1:A102,MATCH(D30+1,D1:D102,0)))</f>
        <v>2695</v>
      </c>
      <c r="D30" s="6">
        <f>IF(ISERROR(VALUE(IF(B30=B29,D29,D29+1))),0,VALUE(IF(B30=B29,D29,D29+1)))</f>
        <v>6</v>
      </c>
      <c r="E30" s="145"/>
    </row>
    <row r="31" ht="13.55" customHeight="1">
      <c r="A31" s="149">
        <v>29000</v>
      </c>
      <c r="B31" s="6">
        <v>10</v>
      </c>
      <c r="C31" t="s" s="142">
        <f>IF(ISERROR(INDEX(A1:A102,MATCH(D31+1,D1:D102,0))),"-",INDEX(A1:A102,MATCH(D31+1,D1:D102,0)))</f>
        <v>2695</v>
      </c>
      <c r="D31" s="6">
        <f>IF(ISERROR(VALUE(IF(B31=B30,D30,D30+1))),0,VALUE(IF(B31=B30,D30,D30+1)))</f>
        <v>6</v>
      </c>
      <c r="E31" s="145"/>
    </row>
    <row r="32" ht="13.55" customHeight="1">
      <c r="A32" s="149">
        <v>30000</v>
      </c>
      <c r="B32" s="6">
        <v>10</v>
      </c>
      <c r="C32" t="s" s="142">
        <f>IF(ISERROR(INDEX(A1:A102,MATCH(D32+1,D1:D102,0))),"-",INDEX(A1:A102,MATCH(D32+1,D1:D102,0)))</f>
        <v>2695</v>
      </c>
      <c r="D32" s="6">
        <f>IF(ISERROR(VALUE(IF(B32=B31,D31,D31+1))),0,VALUE(IF(B32=B31,D31,D31+1)))</f>
        <v>6</v>
      </c>
      <c r="E32" s="145"/>
    </row>
    <row r="33" ht="13.55" customHeight="1">
      <c r="A33" s="149">
        <v>31000</v>
      </c>
      <c r="B33" s="6">
        <v>10</v>
      </c>
      <c r="C33" t="s" s="142">
        <f>IF(ISERROR(INDEX(A1:A102,MATCH(D33+1,D1:D102,0))),"-",INDEX(A1:A102,MATCH(D33+1,D1:D102,0)))</f>
        <v>2695</v>
      </c>
      <c r="D33" s="6">
        <f>IF(ISERROR(VALUE(IF(B33=B32,D32,D32+1))),0,VALUE(IF(B33=B32,D32,D32+1)))</f>
        <v>6</v>
      </c>
      <c r="E33" s="145"/>
    </row>
    <row r="34" ht="13.55" customHeight="1">
      <c r="A34" s="149">
        <v>32000</v>
      </c>
      <c r="B34" s="6">
        <v>10</v>
      </c>
      <c r="C34" t="s" s="142">
        <f>IF(ISERROR(INDEX(A1:A102,MATCH(D34+1,D1:D102,0))),"-",INDEX(A1:A102,MATCH(D34+1,D1:D102,0)))</f>
        <v>2695</v>
      </c>
      <c r="D34" s="6">
        <f>IF(ISERROR(VALUE(IF(B34=B33,D33,D33+1))),0,VALUE(IF(B34=B33,D33,D33+1)))</f>
        <v>6</v>
      </c>
      <c r="E34" s="145"/>
    </row>
    <row r="35" ht="13.55" customHeight="1">
      <c r="A35" s="149">
        <v>33000</v>
      </c>
      <c r="B35" s="6">
        <v>10</v>
      </c>
      <c r="C35" t="s" s="142">
        <f>IF(ISERROR(INDEX(A1:A102,MATCH(D35+1,D1:D102,0))),"-",INDEX(A1:A102,MATCH(D35+1,D1:D102,0)))</f>
        <v>2695</v>
      </c>
      <c r="D35" s="6">
        <f>IF(ISERROR(VALUE(IF(B35=B34,D34,D34+1))),0,VALUE(IF(B35=B34,D34,D34+1)))</f>
        <v>6</v>
      </c>
      <c r="E35" s="145"/>
    </row>
    <row r="36" ht="13.55" customHeight="1">
      <c r="A36" s="149">
        <v>34000</v>
      </c>
      <c r="B36" s="6">
        <v>10</v>
      </c>
      <c r="C36" t="s" s="142">
        <f>IF(ISERROR(INDEX(A1:A102,MATCH(D36+1,D1:D102,0))),"-",INDEX(A1:A102,MATCH(D36+1,D1:D102,0)))</f>
        <v>2695</v>
      </c>
      <c r="D36" s="6">
        <f>IF(ISERROR(VALUE(IF(B36=B35,D35,D35+1))),0,VALUE(IF(B36=B35,D35,D35+1)))</f>
        <v>6</v>
      </c>
      <c r="E36" s="145"/>
    </row>
    <row r="37" ht="13.55" customHeight="1">
      <c r="A37" s="149">
        <v>35000</v>
      </c>
      <c r="B37" s="6">
        <v>10</v>
      </c>
      <c r="C37" t="s" s="142">
        <f>IF(ISERROR(INDEX(A1:A102,MATCH(D37+1,D1:D102,0))),"-",INDEX(A1:A102,MATCH(D37+1,D1:D102,0)))</f>
        <v>2695</v>
      </c>
      <c r="D37" s="6">
        <f>IF(ISERROR(VALUE(IF(B37=B36,D36,D36+1))),0,VALUE(IF(B37=B36,D36,D36+1)))</f>
        <v>6</v>
      </c>
      <c r="E37" s="145"/>
    </row>
    <row r="38" ht="13.55" customHeight="1">
      <c r="A38" s="149">
        <v>36000</v>
      </c>
      <c r="B38" s="6">
        <v>10</v>
      </c>
      <c r="C38" t="s" s="142">
        <f>IF(ISERROR(INDEX(A1:A102,MATCH(D38+1,D1:D102,0))),"-",INDEX(A1:A102,MATCH(D38+1,D1:D102,0)))</f>
        <v>2695</v>
      </c>
      <c r="D38" s="6">
        <f>IF(ISERROR(VALUE(IF(B38=B37,D37,D37+1))),0,VALUE(IF(B38=B37,D37,D37+1)))</f>
        <v>6</v>
      </c>
      <c r="E38" s="145"/>
    </row>
    <row r="39" ht="13.55" customHeight="1">
      <c r="A39" s="149">
        <v>37000</v>
      </c>
      <c r="B39" s="6">
        <v>10</v>
      </c>
      <c r="C39" t="s" s="142">
        <f>IF(ISERROR(INDEX(A1:A102,MATCH(D39+1,D1:D102,0))),"-",INDEX(A1:A102,MATCH(D39+1,D1:D102,0)))</f>
        <v>2695</v>
      </c>
      <c r="D39" s="6">
        <f>IF(ISERROR(VALUE(IF(B39=B38,D38,D38+1))),0,VALUE(IF(B39=B38,D38,D38+1)))</f>
        <v>6</v>
      </c>
      <c r="E39" s="145"/>
    </row>
    <row r="40" ht="13.55" customHeight="1">
      <c r="A40" s="149">
        <v>38000</v>
      </c>
      <c r="B40" s="6">
        <v>10</v>
      </c>
      <c r="C40" t="s" s="142">
        <f>IF(ISERROR(INDEX(A1:A102,MATCH(D40+1,D1:D102,0))),"-",INDEX(A1:A102,MATCH(D40+1,D1:D102,0)))</f>
        <v>2695</v>
      </c>
      <c r="D40" s="6">
        <f>IF(ISERROR(VALUE(IF(B40=B39,D39,D39+1))),0,VALUE(IF(B40=B39,D39,D39+1)))</f>
        <v>6</v>
      </c>
      <c r="E40" s="145"/>
    </row>
    <row r="41" ht="13.55" customHeight="1">
      <c r="A41" s="149">
        <v>39000</v>
      </c>
      <c r="B41" s="6">
        <v>10</v>
      </c>
      <c r="C41" t="s" s="142">
        <f>IF(ISERROR(INDEX(A1:A102,MATCH(D41+1,D1:D102,0))),"-",INDEX(A1:A102,MATCH(D41+1,D1:D102,0)))</f>
        <v>2695</v>
      </c>
      <c r="D41" s="6">
        <f>IF(ISERROR(VALUE(IF(B41=B40,D40,D40+1))),0,VALUE(IF(B41=B40,D40,D40+1)))</f>
        <v>6</v>
      </c>
      <c r="E41" s="145"/>
    </row>
    <row r="42" ht="13.55" customHeight="1">
      <c r="A42" s="149">
        <v>40000</v>
      </c>
      <c r="B42" s="6">
        <v>10</v>
      </c>
      <c r="C42" t="s" s="142">
        <f>IF(ISERROR(INDEX(A1:A102,MATCH(D42+1,D1:D102,0))),"-",INDEX(A1:A102,MATCH(D42+1,D1:D102,0)))</f>
        <v>2695</v>
      </c>
      <c r="D42" s="6">
        <f>IF(ISERROR(VALUE(IF(B42=B41,D41,D41+1))),0,VALUE(IF(B42=B41,D41,D41+1)))</f>
        <v>6</v>
      </c>
      <c r="E42" s="145"/>
    </row>
    <row r="43" ht="13.55" customHeight="1">
      <c r="A43" s="149">
        <v>41000</v>
      </c>
      <c r="B43" s="6">
        <v>10</v>
      </c>
      <c r="C43" t="s" s="142">
        <f>IF(ISERROR(INDEX(A1:A102,MATCH(D43+1,D1:D102,0))),"-",INDEX(A1:A102,MATCH(D43+1,D1:D102,0)))</f>
        <v>2695</v>
      </c>
      <c r="D43" s="6">
        <f>IF(ISERROR(VALUE(IF(B43=B42,D42,D42+1))),0,VALUE(IF(B43=B42,D42,D42+1)))</f>
        <v>6</v>
      </c>
      <c r="E43" s="145"/>
    </row>
    <row r="44" ht="13.55" customHeight="1">
      <c r="A44" s="149">
        <v>42000</v>
      </c>
      <c r="B44" s="6">
        <v>10</v>
      </c>
      <c r="C44" t="s" s="142">
        <f>IF(ISERROR(INDEX(A1:A102,MATCH(D44+1,D1:D102,0))),"-",INDEX(A1:A102,MATCH(D44+1,D1:D102,0)))</f>
        <v>2695</v>
      </c>
      <c r="D44" s="6">
        <f>IF(ISERROR(VALUE(IF(B44=B43,D43,D43+1))),0,VALUE(IF(B44=B43,D43,D43+1)))</f>
        <v>6</v>
      </c>
      <c r="E44" s="145"/>
    </row>
    <row r="45" ht="13.55" customHeight="1">
      <c r="A45" s="149">
        <v>43000</v>
      </c>
      <c r="B45" s="6">
        <v>10</v>
      </c>
      <c r="C45" t="s" s="142">
        <f>IF(ISERROR(INDEX(A1:A102,MATCH(D45+1,D1:D102,0))),"-",INDEX(A1:A102,MATCH(D45+1,D1:D102,0)))</f>
        <v>2695</v>
      </c>
      <c r="D45" s="6">
        <f>IF(ISERROR(VALUE(IF(B45=B44,D44,D44+1))),0,VALUE(IF(B45=B44,D44,D44+1)))</f>
        <v>6</v>
      </c>
      <c r="E45" s="145"/>
    </row>
    <row r="46" ht="13.55" customHeight="1">
      <c r="A46" s="149">
        <v>44000</v>
      </c>
      <c r="B46" s="6">
        <v>10</v>
      </c>
      <c r="C46" t="s" s="142">
        <f>IF(ISERROR(INDEX(A1:A102,MATCH(D46+1,D1:D102,0))),"-",INDEX(A1:A102,MATCH(D46+1,D1:D102,0)))</f>
        <v>2695</v>
      </c>
      <c r="D46" s="6">
        <f>IF(ISERROR(VALUE(IF(B46=B45,D45,D45+1))),0,VALUE(IF(B46=B45,D45,D45+1)))</f>
        <v>6</v>
      </c>
      <c r="E46" s="145"/>
    </row>
    <row r="47" ht="13.55" customHeight="1">
      <c r="A47" s="149">
        <v>45000</v>
      </c>
      <c r="B47" s="6">
        <v>10</v>
      </c>
      <c r="C47" t="s" s="142">
        <f>IF(ISERROR(INDEX(A1:A102,MATCH(D47+1,D1:D102,0))),"-",INDEX(A1:A102,MATCH(D47+1,D1:D102,0)))</f>
        <v>2695</v>
      </c>
      <c r="D47" s="6">
        <f>IF(ISERROR(VALUE(IF(B47=B46,D46,D46+1))),0,VALUE(IF(B47=B46,D46,D46+1)))</f>
        <v>6</v>
      </c>
      <c r="E47" s="145"/>
    </row>
    <row r="48" ht="13.55" customHeight="1">
      <c r="A48" s="149">
        <v>46000</v>
      </c>
      <c r="B48" s="6">
        <v>10</v>
      </c>
      <c r="C48" t="s" s="142">
        <f>IF(ISERROR(INDEX(A1:A102,MATCH(D48+1,D1:D102,0))),"-",INDEX(A1:A102,MATCH(D48+1,D1:D102,0)))</f>
        <v>2695</v>
      </c>
      <c r="D48" s="6">
        <f>IF(ISERROR(VALUE(IF(B48=B47,D47,D47+1))),0,VALUE(IF(B48=B47,D47,D47+1)))</f>
        <v>6</v>
      </c>
      <c r="E48" s="145"/>
    </row>
    <row r="49" ht="13.55" customHeight="1">
      <c r="A49" s="149">
        <v>47000</v>
      </c>
      <c r="B49" s="6">
        <v>10</v>
      </c>
      <c r="C49" t="s" s="142">
        <f>IF(ISERROR(INDEX(A1:A102,MATCH(D49+1,D1:D102,0))),"-",INDEX(A1:A102,MATCH(D49+1,D1:D102,0)))</f>
        <v>2695</v>
      </c>
      <c r="D49" s="6">
        <f>IF(ISERROR(VALUE(IF(B49=B48,D48,D48+1))),0,VALUE(IF(B49=B48,D48,D48+1)))</f>
        <v>6</v>
      </c>
      <c r="E49" s="145"/>
    </row>
    <row r="50" ht="13.55" customHeight="1">
      <c r="A50" s="149">
        <v>48000</v>
      </c>
      <c r="B50" s="6">
        <v>10</v>
      </c>
      <c r="C50" t="s" s="142">
        <f>IF(ISERROR(INDEX(A1:A102,MATCH(D50+1,D1:D102,0))),"-",INDEX(A1:A102,MATCH(D50+1,D1:D102,0)))</f>
        <v>2695</v>
      </c>
      <c r="D50" s="6">
        <f>IF(ISERROR(VALUE(IF(B50=B49,D49,D49+1))),0,VALUE(IF(B50=B49,D49,D49+1)))</f>
        <v>6</v>
      </c>
      <c r="E50" s="145"/>
    </row>
    <row r="51" ht="13.55" customHeight="1">
      <c r="A51" s="149">
        <v>49000</v>
      </c>
      <c r="B51" s="6">
        <v>10</v>
      </c>
      <c r="C51" t="s" s="142">
        <f>IF(ISERROR(INDEX(A1:A102,MATCH(D51+1,D1:D102,0))),"-",INDEX(A1:A102,MATCH(D51+1,D1:D102,0)))</f>
        <v>2695</v>
      </c>
      <c r="D51" s="6">
        <f>IF(ISERROR(VALUE(IF(B51=B50,D50,D50+1))),0,VALUE(IF(B51=B50,D50,D50+1)))</f>
        <v>6</v>
      </c>
      <c r="E51" s="145"/>
    </row>
    <row r="52" ht="13.55" customHeight="1">
      <c r="A52" s="149">
        <v>50000</v>
      </c>
      <c r="B52" s="6">
        <v>10</v>
      </c>
      <c r="C52" t="s" s="142">
        <f>IF(ISERROR(INDEX(A1:A102,MATCH(D52+1,D1:D102,0))),"-",INDEX(A1:A102,MATCH(D52+1,D1:D102,0)))</f>
        <v>2695</v>
      </c>
      <c r="D52" s="6">
        <f>IF(ISERROR(VALUE(IF(B52=B51,D51,D51+1))),0,VALUE(IF(B52=B51,D51,D51+1)))</f>
        <v>6</v>
      </c>
      <c r="E52" s="145"/>
    </row>
    <row r="53" ht="13.55" customHeight="1">
      <c r="A53" s="149">
        <v>51000</v>
      </c>
      <c r="B53" s="6">
        <v>10</v>
      </c>
      <c r="C53" t="s" s="142">
        <f>IF(ISERROR(INDEX(A1:A102,MATCH(D53+1,D1:D102,0))),"-",INDEX(A1:A102,MATCH(D53+1,D1:D102,0)))</f>
        <v>2695</v>
      </c>
      <c r="D53" s="6">
        <f>IF(ISERROR(VALUE(IF(B53=B52,D52,D52+1))),0,VALUE(IF(B53=B52,D52,D52+1)))</f>
        <v>6</v>
      </c>
      <c r="E53" s="145"/>
    </row>
    <row r="54" ht="13.55" customHeight="1">
      <c r="A54" s="149">
        <v>52000</v>
      </c>
      <c r="B54" s="6">
        <v>10</v>
      </c>
      <c r="C54" t="s" s="142">
        <f>IF(ISERROR(INDEX(A1:A102,MATCH(D54+1,D1:D102,0))),"-",INDEX(A1:A102,MATCH(D54+1,D1:D102,0)))</f>
        <v>2695</v>
      </c>
      <c r="D54" s="6">
        <f>IF(ISERROR(VALUE(IF(B54=B53,D53,D53+1))),0,VALUE(IF(B54=B53,D53,D53+1)))</f>
        <v>6</v>
      </c>
      <c r="E54" s="145"/>
    </row>
    <row r="55" ht="13.55" customHeight="1">
      <c r="A55" s="149">
        <v>53000</v>
      </c>
      <c r="B55" s="6">
        <v>10</v>
      </c>
      <c r="C55" t="s" s="142">
        <f>IF(ISERROR(INDEX(A1:A102,MATCH(D55+1,D1:D102,0))),"-",INDEX(A1:A102,MATCH(D55+1,D1:D102,0)))</f>
        <v>2695</v>
      </c>
      <c r="D55" s="6">
        <f>IF(ISERROR(VALUE(IF(B55=B54,D54,D54+1))),0,VALUE(IF(B55=B54,D54,D54+1)))</f>
        <v>6</v>
      </c>
      <c r="E55" s="145"/>
    </row>
    <row r="56" ht="13.55" customHeight="1">
      <c r="A56" s="149">
        <v>54000</v>
      </c>
      <c r="B56" s="6">
        <v>10</v>
      </c>
      <c r="C56" t="s" s="142">
        <f>IF(ISERROR(INDEX(A1:A102,MATCH(D56+1,D1:D102,0))),"-",INDEX(A1:A102,MATCH(D56+1,D1:D102,0)))</f>
        <v>2695</v>
      </c>
      <c r="D56" s="6">
        <f>IF(ISERROR(VALUE(IF(B56=B55,D55,D55+1))),0,VALUE(IF(B56=B55,D55,D55+1)))</f>
        <v>6</v>
      </c>
      <c r="E56" s="145"/>
    </row>
    <row r="57" ht="13.55" customHeight="1">
      <c r="A57" s="149">
        <v>55000</v>
      </c>
      <c r="B57" s="6">
        <v>10</v>
      </c>
      <c r="C57" t="s" s="142">
        <f>IF(ISERROR(INDEX(A1:A102,MATCH(D57+1,D1:D102,0))),"-",INDEX(A1:A102,MATCH(D57+1,D1:D102,0)))</f>
        <v>2695</v>
      </c>
      <c r="D57" s="6">
        <f>IF(ISERROR(VALUE(IF(B57=B56,D56,D56+1))),0,VALUE(IF(B57=B56,D56,D56+1)))</f>
        <v>6</v>
      </c>
      <c r="E57" s="145"/>
    </row>
    <row r="58" ht="13.55" customHeight="1">
      <c r="A58" s="149">
        <v>56000</v>
      </c>
      <c r="B58" s="6">
        <v>10</v>
      </c>
      <c r="C58" t="s" s="142">
        <f>IF(ISERROR(INDEX(A1:A102,MATCH(D58+1,D1:D102,0))),"-",INDEX(A1:A102,MATCH(D58+1,D1:D102,0)))</f>
        <v>2695</v>
      </c>
      <c r="D58" s="6">
        <f>IF(ISERROR(VALUE(IF(B58=B57,D57,D57+1))),0,VALUE(IF(B58=B57,D57,D57+1)))</f>
        <v>6</v>
      </c>
      <c r="E58" s="145"/>
    </row>
    <row r="59" ht="13.55" customHeight="1">
      <c r="A59" s="149">
        <v>57000</v>
      </c>
      <c r="B59" s="6">
        <v>10</v>
      </c>
      <c r="C59" t="s" s="142">
        <f>IF(ISERROR(INDEX(A1:A102,MATCH(D59+1,D1:D102,0))),"-",INDEX(A1:A102,MATCH(D59+1,D1:D102,0)))</f>
        <v>2695</v>
      </c>
      <c r="D59" s="6">
        <f>IF(ISERROR(VALUE(IF(B59=B58,D58,D58+1))),0,VALUE(IF(B59=B58,D58,D58+1)))</f>
        <v>6</v>
      </c>
      <c r="E59" s="145"/>
    </row>
    <row r="60" ht="13.55" customHeight="1">
      <c r="A60" s="149">
        <v>58000</v>
      </c>
      <c r="B60" s="6">
        <v>10</v>
      </c>
      <c r="C60" t="s" s="142">
        <f>IF(ISERROR(INDEX(A1:A102,MATCH(D60+1,D1:D102,0))),"-",INDEX(A1:A102,MATCH(D60+1,D1:D102,0)))</f>
        <v>2695</v>
      </c>
      <c r="D60" s="6">
        <f>IF(ISERROR(VALUE(IF(B60=B59,D59,D59+1))),0,VALUE(IF(B60=B59,D59,D59+1)))</f>
        <v>6</v>
      </c>
      <c r="E60" s="145"/>
    </row>
    <row r="61" ht="13.55" customHeight="1">
      <c r="A61" s="149">
        <v>59000</v>
      </c>
      <c r="B61" s="6">
        <v>10</v>
      </c>
      <c r="C61" t="s" s="142">
        <f>IF(ISERROR(INDEX(A1:A102,MATCH(D61+1,D1:D102,0))),"-",INDEX(A1:A102,MATCH(D61+1,D1:D102,0)))</f>
        <v>2695</v>
      </c>
      <c r="D61" s="6">
        <f>IF(ISERROR(VALUE(IF(B61=B60,D60,D60+1))),0,VALUE(IF(B61=B60,D60,D60+1)))</f>
        <v>6</v>
      </c>
      <c r="E61" s="145"/>
    </row>
    <row r="62" ht="13.55" customHeight="1">
      <c r="A62" s="149">
        <v>60000</v>
      </c>
      <c r="B62" s="6">
        <v>10</v>
      </c>
      <c r="C62" t="s" s="142">
        <f>IF(ISERROR(INDEX(A1:A102,MATCH(D62+1,D1:D102,0))),"-",INDEX(A1:A102,MATCH(D62+1,D1:D102,0)))</f>
        <v>2695</v>
      </c>
      <c r="D62" s="6">
        <f>IF(ISERROR(VALUE(IF(B62=B61,D61,D61+1))),0,VALUE(IF(B62=B61,D61,D61+1)))</f>
        <v>6</v>
      </c>
      <c r="E62" s="145"/>
    </row>
    <row r="63" ht="13.55" customHeight="1">
      <c r="A63" s="149">
        <v>61000</v>
      </c>
      <c r="B63" s="6">
        <v>10</v>
      </c>
      <c r="C63" t="s" s="142">
        <f>IF(ISERROR(INDEX(A1:A102,MATCH(D63+1,D1:D102,0))),"-",INDEX(A1:A102,MATCH(D63+1,D1:D102,0)))</f>
        <v>2695</v>
      </c>
      <c r="D63" s="6">
        <f>IF(ISERROR(VALUE(IF(B63=B62,D62,D62+1))),0,VALUE(IF(B63=B62,D62,D62+1)))</f>
        <v>6</v>
      </c>
      <c r="E63" s="145"/>
    </row>
    <row r="64" ht="13.55" customHeight="1">
      <c r="A64" s="149">
        <v>62000</v>
      </c>
      <c r="B64" s="6">
        <v>10</v>
      </c>
      <c r="C64" t="s" s="142">
        <f>IF(ISERROR(INDEX(A1:A102,MATCH(D64+1,D1:D102,0))),"-",INDEX(A1:A102,MATCH(D64+1,D1:D102,0)))</f>
        <v>2695</v>
      </c>
      <c r="D64" s="6">
        <f>IF(ISERROR(VALUE(IF(B64=B63,D63,D63+1))),0,VALUE(IF(B64=B63,D63,D63+1)))</f>
        <v>6</v>
      </c>
      <c r="E64" s="145"/>
    </row>
    <row r="65" ht="13.55" customHeight="1">
      <c r="A65" s="149">
        <v>63000</v>
      </c>
      <c r="B65" s="6">
        <v>10</v>
      </c>
      <c r="C65" t="s" s="142">
        <f>IF(ISERROR(INDEX(A1:A102,MATCH(D65+1,D1:D102,0))),"-",INDEX(A1:A102,MATCH(D65+1,D1:D102,0)))</f>
        <v>2695</v>
      </c>
      <c r="D65" s="6">
        <f>IF(ISERROR(VALUE(IF(B65=B64,D64,D64+1))),0,VALUE(IF(B65=B64,D64,D64+1)))</f>
        <v>6</v>
      </c>
      <c r="E65" s="145"/>
    </row>
    <row r="66" ht="13.55" customHeight="1">
      <c r="A66" s="149">
        <v>64000</v>
      </c>
      <c r="B66" s="6">
        <v>10</v>
      </c>
      <c r="C66" t="s" s="142">
        <f>IF(ISERROR(INDEX(A1:A102,MATCH(D66+1,D1:D102,0))),"-",INDEX(A1:A102,MATCH(D66+1,D1:D102,0)))</f>
        <v>2695</v>
      </c>
      <c r="D66" s="6">
        <f>IF(ISERROR(VALUE(IF(B66=B65,D65,D65+1))),0,VALUE(IF(B66=B65,D65,D65+1)))</f>
        <v>6</v>
      </c>
      <c r="E66" s="145"/>
    </row>
    <row r="67" ht="13.55" customHeight="1">
      <c r="A67" s="149">
        <v>65000</v>
      </c>
      <c r="B67" s="6">
        <v>10</v>
      </c>
      <c r="C67" t="s" s="142">
        <f>IF(ISERROR(INDEX(A1:A102,MATCH(D67+1,D1:D102,0))),"-",INDEX(A1:A102,MATCH(D67+1,D1:D102,0)))</f>
        <v>2695</v>
      </c>
      <c r="D67" s="6">
        <f>IF(ISERROR(VALUE(IF(B67=B66,D66,D66+1))),0,VALUE(IF(B67=B66,D66,D66+1)))</f>
        <v>6</v>
      </c>
      <c r="E67" s="145"/>
    </row>
    <row r="68" ht="13.55" customHeight="1">
      <c r="A68" s="149">
        <v>66000</v>
      </c>
      <c r="B68" s="6">
        <v>10</v>
      </c>
      <c r="C68" t="s" s="142">
        <f>IF(ISERROR(INDEX(A1:A102,MATCH(D68+1,D1:D102,0))),"-",INDEX(A1:A102,MATCH(D68+1,D1:D102,0)))</f>
        <v>2695</v>
      </c>
      <c r="D68" s="6">
        <f>IF(ISERROR(VALUE(IF(B68=B67,D67,D67+1))),0,VALUE(IF(B68=B67,D67,D67+1)))</f>
        <v>6</v>
      </c>
      <c r="E68" s="145"/>
    </row>
    <row r="69" ht="13.55" customHeight="1">
      <c r="A69" s="149">
        <v>67000</v>
      </c>
      <c r="B69" s="6">
        <v>10</v>
      </c>
      <c r="C69" t="s" s="142">
        <f>IF(ISERROR(INDEX(A1:A102,MATCH(D69+1,D1:D102,0))),"-",INDEX(A1:A102,MATCH(D69+1,D1:D102,0)))</f>
        <v>2695</v>
      </c>
      <c r="D69" s="6">
        <f>IF(ISERROR(VALUE(IF(B69=B68,D68,D68+1))),0,VALUE(IF(B69=B68,D68,D68+1)))</f>
        <v>6</v>
      </c>
      <c r="E69" s="145"/>
    </row>
    <row r="70" ht="13.55" customHeight="1">
      <c r="A70" s="149">
        <v>68000</v>
      </c>
      <c r="B70" s="6">
        <v>10</v>
      </c>
      <c r="C70" t="s" s="142">
        <f>IF(ISERROR(INDEX(A1:A102,MATCH(D70+1,D1:D102,0))),"-",INDEX(A1:A102,MATCH(D70+1,D1:D102,0)))</f>
        <v>2695</v>
      </c>
      <c r="D70" s="6">
        <f>IF(ISERROR(VALUE(IF(B70=B69,D69,D69+1))),0,VALUE(IF(B70=B69,D69,D69+1)))</f>
        <v>6</v>
      </c>
      <c r="E70" s="145"/>
    </row>
    <row r="71" ht="13.55" customHeight="1">
      <c r="A71" s="149">
        <v>69000</v>
      </c>
      <c r="B71" s="6">
        <v>10</v>
      </c>
      <c r="C71" t="s" s="142">
        <f>IF(ISERROR(INDEX(A1:A102,MATCH(D71+1,D1:D102,0))),"-",INDEX(A1:A102,MATCH(D71+1,D1:D102,0)))</f>
        <v>2695</v>
      </c>
      <c r="D71" s="6">
        <f>IF(ISERROR(VALUE(IF(B71=B70,D70,D70+1))),0,VALUE(IF(B71=B70,D70,D70+1)))</f>
        <v>6</v>
      </c>
      <c r="E71" s="145"/>
    </row>
    <row r="72" ht="13.55" customHeight="1">
      <c r="A72" s="149">
        <v>70000</v>
      </c>
      <c r="B72" s="6">
        <v>10</v>
      </c>
      <c r="C72" t="s" s="142">
        <f>IF(ISERROR(INDEX(A1:A102,MATCH(D72+1,D1:D102,0))),"-",INDEX(A1:A102,MATCH(D72+1,D1:D102,0)))</f>
        <v>2695</v>
      </c>
      <c r="D72" s="6">
        <f>IF(ISERROR(VALUE(IF(B72=B71,D71,D71+1))),0,VALUE(IF(B72=B71,D71,D71+1)))</f>
        <v>6</v>
      </c>
      <c r="E72" s="145"/>
    </row>
    <row r="73" ht="13.55" customHeight="1">
      <c r="A73" s="149">
        <v>71000</v>
      </c>
      <c r="B73" s="6">
        <v>10</v>
      </c>
      <c r="C73" t="s" s="142">
        <f>IF(ISERROR(INDEX(A1:A102,MATCH(D73+1,D1:D102,0))),"-",INDEX(A1:A102,MATCH(D73+1,D1:D102,0)))</f>
        <v>2695</v>
      </c>
      <c r="D73" s="6">
        <f>IF(ISERROR(VALUE(IF(B73=B72,D72,D72+1))),0,VALUE(IF(B73=B72,D72,D72+1)))</f>
        <v>6</v>
      </c>
      <c r="E73" s="145"/>
    </row>
    <row r="74" ht="13.55" customHeight="1">
      <c r="A74" s="149">
        <v>72000</v>
      </c>
      <c r="B74" s="6">
        <v>10</v>
      </c>
      <c r="C74" t="s" s="142">
        <f>IF(ISERROR(INDEX(A1:A102,MATCH(D74+1,D1:D102,0))),"-",INDEX(A1:A102,MATCH(D74+1,D1:D102,0)))</f>
        <v>2695</v>
      </c>
      <c r="D74" s="6">
        <f>IF(ISERROR(VALUE(IF(B74=B73,D73,D73+1))),0,VALUE(IF(B74=B73,D73,D73+1)))</f>
        <v>6</v>
      </c>
      <c r="E74" s="145"/>
    </row>
    <row r="75" ht="13.55" customHeight="1">
      <c r="A75" s="149">
        <v>73000</v>
      </c>
      <c r="B75" s="6">
        <v>10</v>
      </c>
      <c r="C75" t="s" s="142">
        <f>IF(ISERROR(INDEX(A1:A102,MATCH(D75+1,D1:D102,0))),"-",INDEX(A1:A102,MATCH(D75+1,D1:D102,0)))</f>
        <v>2695</v>
      </c>
      <c r="D75" s="6">
        <f>IF(ISERROR(VALUE(IF(B75=B74,D74,D74+1))),0,VALUE(IF(B75=B74,D74,D74+1)))</f>
        <v>6</v>
      </c>
      <c r="E75" s="145"/>
    </row>
    <row r="76" ht="13.55" customHeight="1">
      <c r="A76" s="149">
        <v>74000</v>
      </c>
      <c r="B76" s="6">
        <v>10</v>
      </c>
      <c r="C76" t="s" s="142">
        <f>IF(ISERROR(INDEX(A1:A102,MATCH(D76+1,D1:D102,0))),"-",INDEX(A1:A102,MATCH(D76+1,D1:D102,0)))</f>
        <v>2695</v>
      </c>
      <c r="D76" s="6">
        <f>IF(ISERROR(VALUE(IF(B76=B75,D75,D75+1))),0,VALUE(IF(B76=B75,D75,D75+1)))</f>
        <v>6</v>
      </c>
      <c r="E76" s="145"/>
    </row>
    <row r="77" ht="13.55" customHeight="1">
      <c r="A77" s="149">
        <v>75000</v>
      </c>
      <c r="B77" s="6">
        <v>10</v>
      </c>
      <c r="C77" t="s" s="142">
        <f>IF(ISERROR(INDEX(A1:A102,MATCH(D77+1,D1:D102,0))),"-",INDEX(A1:A102,MATCH(D77+1,D1:D102,0)))</f>
        <v>2695</v>
      </c>
      <c r="D77" s="6">
        <f>IF(ISERROR(VALUE(IF(B77=B76,D76,D76+1))),0,VALUE(IF(B77=B76,D76,D76+1)))</f>
        <v>6</v>
      </c>
      <c r="E77" s="145"/>
    </row>
    <row r="78" ht="13.55" customHeight="1">
      <c r="A78" s="149">
        <v>76000</v>
      </c>
      <c r="B78" s="6">
        <v>10</v>
      </c>
      <c r="C78" t="s" s="142">
        <f>IF(ISERROR(INDEX(A1:A102,MATCH(D78+1,D1:D102,0))),"-",INDEX(A1:A102,MATCH(D78+1,D1:D102,0)))</f>
        <v>2695</v>
      </c>
      <c r="D78" s="6">
        <f>IF(ISERROR(VALUE(IF(B78=B77,D77,D77+1))),0,VALUE(IF(B78=B77,D77,D77+1)))</f>
        <v>6</v>
      </c>
      <c r="E78" s="145"/>
    </row>
    <row r="79" ht="13.55" customHeight="1">
      <c r="A79" s="149">
        <v>77000</v>
      </c>
      <c r="B79" s="6">
        <v>10</v>
      </c>
      <c r="C79" t="s" s="142">
        <f>IF(ISERROR(INDEX(A1:A102,MATCH(D79+1,D1:D102,0))),"-",INDEX(A1:A102,MATCH(D79+1,D1:D102,0)))</f>
        <v>2695</v>
      </c>
      <c r="D79" s="6">
        <f>IF(ISERROR(VALUE(IF(B79=B78,D78,D78+1))),0,VALUE(IF(B79=B78,D78,D78+1)))</f>
        <v>6</v>
      </c>
      <c r="E79" s="145"/>
    </row>
    <row r="80" ht="13.55" customHeight="1">
      <c r="A80" s="149">
        <v>78000</v>
      </c>
      <c r="B80" s="6">
        <v>10</v>
      </c>
      <c r="C80" t="s" s="142">
        <f>IF(ISERROR(INDEX(A1:A102,MATCH(D80+1,D1:D102,0))),"-",INDEX(A1:A102,MATCH(D80+1,D1:D102,0)))</f>
        <v>2695</v>
      </c>
      <c r="D80" s="6">
        <f>IF(ISERROR(VALUE(IF(B80=B79,D79,D79+1))),0,VALUE(IF(B80=B79,D79,D79+1)))</f>
        <v>6</v>
      </c>
      <c r="E80" s="145"/>
    </row>
    <row r="81" ht="13.55" customHeight="1">
      <c r="A81" s="149">
        <v>79000</v>
      </c>
      <c r="B81" s="6">
        <v>10</v>
      </c>
      <c r="C81" t="s" s="142">
        <f>IF(ISERROR(INDEX(A1:A102,MATCH(D81+1,D1:D102,0))),"-",INDEX(A1:A102,MATCH(D81+1,D1:D102,0)))</f>
        <v>2695</v>
      </c>
      <c r="D81" s="6">
        <f>IF(ISERROR(VALUE(IF(B81=B80,D80,D80+1))),0,VALUE(IF(B81=B80,D80,D80+1)))</f>
        <v>6</v>
      </c>
      <c r="E81" s="145"/>
    </row>
    <row r="82" ht="13.55" customHeight="1">
      <c r="A82" s="149">
        <v>80000</v>
      </c>
      <c r="B82" s="6">
        <v>10</v>
      </c>
      <c r="C82" t="s" s="142">
        <f>IF(ISERROR(INDEX(A1:A102,MATCH(D82+1,D1:D102,0))),"-",INDEX(A1:A102,MATCH(D82+1,D1:D102,0)))</f>
        <v>2695</v>
      </c>
      <c r="D82" s="6">
        <f>IF(ISERROR(VALUE(IF(B82=B81,D81,D81+1))),0,VALUE(IF(B82=B81,D81,D81+1)))</f>
        <v>6</v>
      </c>
      <c r="E82" s="145"/>
    </row>
    <row r="83" ht="13.55" customHeight="1">
      <c r="A83" s="149">
        <v>81000</v>
      </c>
      <c r="B83" s="6">
        <v>10</v>
      </c>
      <c r="C83" t="s" s="142">
        <f>IF(ISERROR(INDEX(A1:A102,MATCH(D83+1,D1:D102,0))),"-",INDEX(A1:A102,MATCH(D83+1,D1:D102,0)))</f>
        <v>2695</v>
      </c>
      <c r="D83" s="6">
        <f>IF(ISERROR(VALUE(IF(B83=B82,D82,D82+1))),0,VALUE(IF(B83=B82,D82,D82+1)))</f>
        <v>6</v>
      </c>
      <c r="E83" s="145"/>
    </row>
    <row r="84" ht="13.55" customHeight="1">
      <c r="A84" s="149">
        <v>82000</v>
      </c>
      <c r="B84" s="6">
        <v>10</v>
      </c>
      <c r="C84" t="s" s="142">
        <f>IF(ISERROR(INDEX(A1:A102,MATCH(D84+1,D1:D102,0))),"-",INDEX(A1:A102,MATCH(D84+1,D1:D102,0)))</f>
        <v>2695</v>
      </c>
      <c r="D84" s="6">
        <f>IF(ISERROR(VALUE(IF(B84=B83,D83,D83+1))),0,VALUE(IF(B84=B83,D83,D83+1)))</f>
        <v>6</v>
      </c>
      <c r="E84" s="145"/>
    </row>
    <row r="85" ht="13.55" customHeight="1">
      <c r="A85" s="149">
        <v>83000</v>
      </c>
      <c r="B85" s="6">
        <v>10</v>
      </c>
      <c r="C85" t="s" s="142">
        <f>IF(ISERROR(INDEX(A1:A102,MATCH(D85+1,D1:D102,0))),"-",INDEX(A1:A102,MATCH(D85+1,D1:D102,0)))</f>
        <v>2695</v>
      </c>
      <c r="D85" s="6">
        <f>IF(ISERROR(VALUE(IF(B85=B84,D84,D84+1))),0,VALUE(IF(B85=B84,D84,D84+1)))</f>
        <v>6</v>
      </c>
      <c r="E85" s="145"/>
    </row>
    <row r="86" ht="13.55" customHeight="1">
      <c r="A86" s="149">
        <v>84000</v>
      </c>
      <c r="B86" s="6">
        <v>10</v>
      </c>
      <c r="C86" t="s" s="142">
        <f>IF(ISERROR(INDEX(A1:A102,MATCH(D86+1,D1:D102,0))),"-",INDEX(A1:A102,MATCH(D86+1,D1:D102,0)))</f>
        <v>2695</v>
      </c>
      <c r="D86" s="6">
        <f>IF(ISERROR(VALUE(IF(B86=B85,D85,D85+1))),0,VALUE(IF(B86=B85,D85,D85+1)))</f>
        <v>6</v>
      </c>
      <c r="E86" s="145"/>
    </row>
    <row r="87" ht="13.55" customHeight="1">
      <c r="A87" s="149">
        <v>85000</v>
      </c>
      <c r="B87" s="6">
        <v>10</v>
      </c>
      <c r="C87" t="s" s="142">
        <f>IF(ISERROR(INDEX(A1:A102,MATCH(D87+1,D1:D102,0))),"-",INDEX(A1:A102,MATCH(D87+1,D1:D102,0)))</f>
        <v>2695</v>
      </c>
      <c r="D87" s="6">
        <f>IF(ISERROR(VALUE(IF(B87=B86,D86,D86+1))),0,VALUE(IF(B87=B86,D86,D86+1)))</f>
        <v>6</v>
      </c>
      <c r="E87" s="145"/>
    </row>
    <row r="88" ht="13.55" customHeight="1">
      <c r="A88" s="149">
        <v>86000</v>
      </c>
      <c r="B88" s="6">
        <v>10</v>
      </c>
      <c r="C88" t="s" s="142">
        <f>IF(ISERROR(INDEX(A1:A102,MATCH(D88+1,D1:D102,0))),"-",INDEX(A1:A102,MATCH(D88+1,D1:D102,0)))</f>
        <v>2695</v>
      </c>
      <c r="D88" s="6">
        <f>IF(ISERROR(VALUE(IF(B88=B87,D87,D87+1))),0,VALUE(IF(B88=B87,D87,D87+1)))</f>
        <v>6</v>
      </c>
      <c r="E88" s="145"/>
    </row>
    <row r="89" ht="13.55" customHeight="1">
      <c r="A89" s="149">
        <v>87000</v>
      </c>
      <c r="B89" s="6">
        <v>10</v>
      </c>
      <c r="C89" t="s" s="142">
        <f>IF(ISERROR(INDEX(A1:A102,MATCH(D89+1,D1:D102,0))),"-",INDEX(A1:A102,MATCH(D89+1,D1:D102,0)))</f>
        <v>2695</v>
      </c>
      <c r="D89" s="6">
        <f>IF(ISERROR(VALUE(IF(B89=B88,D88,D88+1))),0,VALUE(IF(B89=B88,D88,D88+1)))</f>
        <v>6</v>
      </c>
      <c r="E89" s="145"/>
    </row>
    <row r="90" ht="13.55" customHeight="1">
      <c r="A90" s="149">
        <v>88000</v>
      </c>
      <c r="B90" s="6">
        <v>10</v>
      </c>
      <c r="C90" t="s" s="142">
        <f>IF(ISERROR(INDEX(A1:A102,MATCH(D90+1,D1:D102,0))),"-",INDEX(A1:A102,MATCH(D90+1,D1:D102,0)))</f>
        <v>2695</v>
      </c>
      <c r="D90" s="6">
        <f>IF(ISERROR(VALUE(IF(B90=B89,D89,D89+1))),0,VALUE(IF(B90=B89,D89,D89+1)))</f>
        <v>6</v>
      </c>
      <c r="E90" s="145"/>
    </row>
    <row r="91" ht="13.55" customHeight="1">
      <c r="A91" s="149">
        <v>89000</v>
      </c>
      <c r="B91" s="6">
        <v>10</v>
      </c>
      <c r="C91" t="s" s="142">
        <f>IF(ISERROR(INDEX(A1:A102,MATCH(D91+1,D1:D102,0))),"-",INDEX(A1:A102,MATCH(D91+1,D1:D102,0)))</f>
        <v>2695</v>
      </c>
      <c r="D91" s="6">
        <f>IF(ISERROR(VALUE(IF(B91=B90,D90,D90+1))),0,VALUE(IF(B91=B90,D90,D90+1)))</f>
        <v>6</v>
      </c>
      <c r="E91" s="145"/>
    </row>
    <row r="92" ht="13.55" customHeight="1">
      <c r="A92" s="149">
        <v>90000</v>
      </c>
      <c r="B92" s="6">
        <v>10</v>
      </c>
      <c r="C92" t="s" s="142">
        <f>IF(ISERROR(INDEX(A1:A102,MATCH(D92+1,D1:D102,0))),"-",INDEX(A1:A102,MATCH(D92+1,D1:D102,0)))</f>
        <v>2695</v>
      </c>
      <c r="D92" s="6">
        <f>IF(ISERROR(VALUE(IF(B92=B91,D91,D91+1))),0,VALUE(IF(B92=B91,D91,D91+1)))</f>
        <v>6</v>
      </c>
      <c r="E92" s="145"/>
    </row>
    <row r="93" ht="13.55" customHeight="1">
      <c r="A93" s="149">
        <v>91000</v>
      </c>
      <c r="B93" s="6">
        <v>10</v>
      </c>
      <c r="C93" t="s" s="142">
        <f>IF(ISERROR(INDEX(A1:A102,MATCH(D93+1,D1:D102,0))),"-",INDEX(A1:A102,MATCH(D93+1,D1:D102,0)))</f>
        <v>2695</v>
      </c>
      <c r="D93" s="6">
        <f>IF(ISERROR(VALUE(IF(B93=B92,D92,D92+1))),0,VALUE(IF(B93=B92,D92,D92+1)))</f>
        <v>6</v>
      </c>
      <c r="E93" s="145"/>
    </row>
    <row r="94" ht="13.55" customHeight="1">
      <c r="A94" s="149">
        <v>92000</v>
      </c>
      <c r="B94" s="6">
        <v>10</v>
      </c>
      <c r="C94" t="s" s="142">
        <f>IF(ISERROR(INDEX(A1:A102,MATCH(D94+1,D1:D102,0))),"-",INDEX(A1:A102,MATCH(D94+1,D1:D102,0)))</f>
        <v>2695</v>
      </c>
      <c r="D94" s="6">
        <f>IF(ISERROR(VALUE(IF(B94=B93,D93,D93+1))),0,VALUE(IF(B94=B93,D93,D93+1)))</f>
        <v>6</v>
      </c>
      <c r="E94" s="145"/>
    </row>
    <row r="95" ht="13.55" customHeight="1">
      <c r="A95" s="149">
        <v>93000</v>
      </c>
      <c r="B95" s="6">
        <v>10</v>
      </c>
      <c r="C95" t="s" s="142">
        <f>IF(ISERROR(INDEX(A1:A102,MATCH(D95+1,D1:D102,0))),"-",INDEX(A1:A102,MATCH(D95+1,D1:D102,0)))</f>
        <v>2695</v>
      </c>
      <c r="D95" s="6">
        <f>IF(ISERROR(VALUE(IF(B95=B94,D94,D94+1))),0,VALUE(IF(B95=B94,D94,D94+1)))</f>
        <v>6</v>
      </c>
      <c r="E95" s="145"/>
    </row>
    <row r="96" ht="13.55" customHeight="1">
      <c r="A96" s="149">
        <v>94000</v>
      </c>
      <c r="B96" s="6">
        <v>10</v>
      </c>
      <c r="C96" t="s" s="142">
        <f>IF(ISERROR(INDEX(A1:A102,MATCH(D96+1,D1:D102,0))),"-",INDEX(A1:A102,MATCH(D96+1,D1:D102,0)))</f>
        <v>2695</v>
      </c>
      <c r="D96" s="6">
        <f>IF(ISERROR(VALUE(IF(B96=B95,D95,D95+1))),0,VALUE(IF(B96=B95,D95,D95+1)))</f>
        <v>6</v>
      </c>
      <c r="E96" s="145"/>
    </row>
    <row r="97" ht="13.55" customHeight="1">
      <c r="A97" s="149">
        <v>95000</v>
      </c>
      <c r="B97" s="6">
        <v>10</v>
      </c>
      <c r="C97" t="s" s="142">
        <f>IF(ISERROR(INDEX(A1:A102,MATCH(D97+1,D1:D102,0))),"-",INDEX(A1:A102,MATCH(D97+1,D1:D102,0)))</f>
        <v>2695</v>
      </c>
      <c r="D97" s="6">
        <f>IF(ISERROR(VALUE(IF(B97=B96,D96,D96+1))),0,VALUE(IF(B97=B96,D96,D96+1)))</f>
        <v>6</v>
      </c>
      <c r="E97" s="145"/>
    </row>
    <row r="98" ht="13.55" customHeight="1">
      <c r="A98" s="149">
        <v>96000</v>
      </c>
      <c r="B98" s="6">
        <v>10</v>
      </c>
      <c r="C98" t="s" s="142">
        <f>IF(ISERROR(INDEX(A1:A102,MATCH(D98+1,D1:D102,0))),"-",INDEX(A1:A102,MATCH(D98+1,D1:D102,0)))</f>
        <v>2695</v>
      </c>
      <c r="D98" s="6">
        <f>IF(ISERROR(VALUE(IF(B98=B97,D97,D97+1))),0,VALUE(IF(B98=B97,D97,D97+1)))</f>
        <v>6</v>
      </c>
      <c r="E98" s="145"/>
    </row>
    <row r="99" ht="13.55" customHeight="1">
      <c r="A99" s="149">
        <v>97000</v>
      </c>
      <c r="B99" s="6">
        <v>10</v>
      </c>
      <c r="C99" t="s" s="142">
        <f>IF(ISERROR(INDEX(A1:A102,MATCH(D99+1,D1:D102,0))),"-",INDEX(A1:A102,MATCH(D99+1,D1:D102,0)))</f>
        <v>2695</v>
      </c>
      <c r="D99" s="6">
        <f>IF(ISERROR(VALUE(IF(B99=B98,D98,D98+1))),0,VALUE(IF(B99=B98,D98,D98+1)))</f>
        <v>6</v>
      </c>
      <c r="E99" s="145"/>
    </row>
    <row r="100" ht="13.55" customHeight="1">
      <c r="A100" s="149">
        <v>98000</v>
      </c>
      <c r="B100" s="6">
        <v>10</v>
      </c>
      <c r="C100" t="s" s="142">
        <f>IF(ISERROR(INDEX(A1:A102,MATCH(D100+1,D1:D102,0))),"-",INDEX(A1:A102,MATCH(D100+1,D1:D102,0)))</f>
        <v>2695</v>
      </c>
      <c r="D100" s="6">
        <f>IF(ISERROR(VALUE(IF(B100=B99,D99,D99+1))),0,VALUE(IF(B100=B99,D99,D99+1)))</f>
        <v>6</v>
      </c>
      <c r="E100" s="145"/>
    </row>
    <row r="101" ht="13.55" customHeight="1">
      <c r="A101" s="149">
        <v>99000</v>
      </c>
      <c r="B101" s="6">
        <v>10</v>
      </c>
      <c r="C101" t="s" s="142">
        <f>IF(ISERROR(INDEX(A1:A102,MATCH(D101+1,D1:D102,0))),"-",INDEX(A1:A102,MATCH(D101+1,D1:D102,0)))</f>
        <v>2695</v>
      </c>
      <c r="D101" s="6">
        <f>IF(ISERROR(VALUE(IF(B101=B100,D100,D100+1))),0,VALUE(IF(B101=B100,D100,D100+1)))</f>
        <v>6</v>
      </c>
      <c r="E101" s="145"/>
    </row>
    <row r="102" ht="13.55" customHeight="1">
      <c r="A102" s="149">
        <v>100000</v>
      </c>
      <c r="B102" s="6">
        <v>10</v>
      </c>
      <c r="C102" t="s" s="142">
        <f>IF(ISERROR(INDEX(A1:A102,MATCH(D102+1,D1:D102,0))),"-",INDEX(A1:A102,MATCH(D102+1,D1:D102,0)))</f>
        <v>2695</v>
      </c>
      <c r="D102" s="6">
        <f>IF(ISERROR(VALUE(IF(B102=B101,D101,D101+1))),0,VALUE(IF(B102=B101,D101,D101+1)))</f>
        <v>6</v>
      </c>
      <c r="E102" s="145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541"/>
  <sheetViews>
    <sheetView workbookViewId="0" showGridLines="0" defaultGridColor="1"/>
  </sheetViews>
  <sheetFormatPr defaultColWidth="8.83333" defaultRowHeight="15" customHeight="1" outlineLevelRow="0" outlineLevelCol="0"/>
  <cols>
    <col min="1" max="2" width="8.85156" style="150" customWidth="1"/>
    <col min="3" max="3" width="11.6719" style="150" customWidth="1"/>
    <col min="4" max="4" width="136.352" style="150" customWidth="1"/>
    <col min="5" max="5" width="8.85156" style="150" customWidth="1"/>
    <col min="6" max="16384" width="8.85156" style="150" customWidth="1"/>
  </cols>
  <sheetData>
    <row r="1" ht="13.55" customHeight="1">
      <c r="A1" t="s" s="142">
        <v>2696</v>
      </c>
      <c r="B1" t="s" s="142">
        <v>32</v>
      </c>
      <c r="C1" t="s" s="142">
        <v>35</v>
      </c>
      <c r="D1" t="s" s="142">
        <v>2697</v>
      </c>
      <c r="E1" s="145"/>
    </row>
    <row r="2" ht="13.55" customHeight="1">
      <c r="A2" t="s" s="142">
        <v>2698</v>
      </c>
      <c r="B2" s="6">
        <v>28</v>
      </c>
      <c r="C2" s="145"/>
      <c r="D2" t="s" s="142">
        <v>2699</v>
      </c>
      <c r="E2" s="145"/>
    </row>
    <row r="3" ht="13.55" customHeight="1">
      <c r="A3" t="s" s="142">
        <v>2700</v>
      </c>
      <c r="B3" s="6">
        <v>164</v>
      </c>
      <c r="C3" t="s" s="142">
        <v>475</v>
      </c>
      <c r="D3" t="s" s="142">
        <v>2701</v>
      </c>
      <c r="E3" s="145"/>
    </row>
    <row r="4" ht="13.55" customHeight="1">
      <c r="A4" t="s" s="142">
        <v>2702</v>
      </c>
      <c r="B4" s="6">
        <v>164</v>
      </c>
      <c r="C4" t="s" s="142">
        <v>601</v>
      </c>
      <c r="D4" t="s" s="142">
        <v>2703</v>
      </c>
      <c r="E4" s="145"/>
    </row>
    <row r="5" ht="13.55" customHeight="1">
      <c r="A5" t="s" s="142">
        <v>2704</v>
      </c>
      <c r="B5" s="6">
        <v>164</v>
      </c>
      <c r="C5" t="s" s="142">
        <v>45</v>
      </c>
      <c r="D5" t="s" s="142">
        <v>2705</v>
      </c>
      <c r="E5" s="145"/>
    </row>
    <row r="6" ht="13.55" customHeight="1">
      <c r="A6" t="s" s="142">
        <v>2706</v>
      </c>
      <c r="B6" s="6">
        <v>164</v>
      </c>
      <c r="C6" t="s" s="142">
        <v>419</v>
      </c>
      <c r="D6" t="s" s="142">
        <v>2707</v>
      </c>
      <c r="E6" s="145"/>
    </row>
    <row r="7" ht="13.55" customHeight="1">
      <c r="A7" t="s" s="142">
        <v>2708</v>
      </c>
      <c r="B7" s="6">
        <v>165</v>
      </c>
      <c r="C7" t="s" s="142">
        <v>475</v>
      </c>
      <c r="D7" t="s" s="142">
        <v>2709</v>
      </c>
      <c r="E7" s="145"/>
    </row>
    <row r="8" ht="13.55" customHeight="1">
      <c r="A8" t="s" s="142">
        <v>2710</v>
      </c>
      <c r="B8" s="6">
        <v>165</v>
      </c>
      <c r="C8" t="s" s="142">
        <v>601</v>
      </c>
      <c r="D8" t="s" s="142">
        <v>2711</v>
      </c>
      <c r="E8" s="145"/>
    </row>
    <row r="9" ht="13.55" customHeight="1">
      <c r="A9" t="s" s="142">
        <v>2712</v>
      </c>
      <c r="B9" s="6">
        <v>165</v>
      </c>
      <c r="C9" t="s" s="142">
        <v>45</v>
      </c>
      <c r="D9" t="s" s="142">
        <v>2713</v>
      </c>
      <c r="E9" s="145"/>
    </row>
    <row r="10" ht="13.55" customHeight="1">
      <c r="A10" t="s" s="142">
        <v>2714</v>
      </c>
      <c r="B10" s="6">
        <v>165</v>
      </c>
      <c r="C10" t="s" s="142">
        <v>419</v>
      </c>
      <c r="D10" t="s" s="142">
        <v>2715</v>
      </c>
      <c r="E10" s="145"/>
    </row>
    <row r="11" ht="13.55" customHeight="1">
      <c r="A11" t="s" s="142">
        <v>2716</v>
      </c>
      <c r="B11" s="6">
        <v>166</v>
      </c>
      <c r="C11" t="s" s="142">
        <v>475</v>
      </c>
      <c r="D11" t="s" s="142">
        <v>2717</v>
      </c>
      <c r="E11" s="145"/>
    </row>
    <row r="12" ht="13.55" customHeight="1">
      <c r="A12" t="s" s="142">
        <v>2718</v>
      </c>
      <c r="B12" s="6">
        <v>166</v>
      </c>
      <c r="C12" t="s" s="142">
        <v>601</v>
      </c>
      <c r="D12" t="s" s="142">
        <v>2719</v>
      </c>
      <c r="E12" s="145"/>
    </row>
    <row r="13" ht="13.55" customHeight="1">
      <c r="A13" t="s" s="142">
        <v>2720</v>
      </c>
      <c r="B13" s="6">
        <v>166</v>
      </c>
      <c r="C13" t="s" s="142">
        <v>45</v>
      </c>
      <c r="D13" t="s" s="142">
        <v>2721</v>
      </c>
      <c r="E13" s="145"/>
    </row>
    <row r="14" ht="13.55" customHeight="1">
      <c r="A14" t="s" s="142">
        <v>2722</v>
      </c>
      <c r="B14" s="6">
        <v>166</v>
      </c>
      <c r="C14" t="s" s="142">
        <v>419</v>
      </c>
      <c r="D14" t="s" s="142">
        <v>2723</v>
      </c>
      <c r="E14" s="145"/>
    </row>
    <row r="15" ht="13.55" customHeight="1">
      <c r="A15" t="s" s="142">
        <v>2724</v>
      </c>
      <c r="B15" s="6">
        <v>167</v>
      </c>
      <c r="C15" t="s" s="142">
        <v>475</v>
      </c>
      <c r="D15" t="s" s="142">
        <v>2725</v>
      </c>
      <c r="E15" s="145"/>
    </row>
    <row r="16" ht="13.55" customHeight="1">
      <c r="A16" t="s" s="142">
        <v>2726</v>
      </c>
      <c r="B16" s="6">
        <v>167</v>
      </c>
      <c r="C16" t="s" s="142">
        <v>601</v>
      </c>
      <c r="D16" t="s" s="142">
        <v>2727</v>
      </c>
      <c r="E16" s="145"/>
    </row>
    <row r="17" ht="13.55" customHeight="1">
      <c r="A17" t="s" s="142">
        <v>2728</v>
      </c>
      <c r="B17" s="6">
        <v>167</v>
      </c>
      <c r="C17" t="s" s="142">
        <v>45</v>
      </c>
      <c r="D17" t="s" s="142">
        <v>2729</v>
      </c>
      <c r="E17" s="145"/>
    </row>
    <row r="18" ht="13.55" customHeight="1">
      <c r="A18" t="s" s="142">
        <v>2730</v>
      </c>
      <c r="B18" s="6">
        <v>167</v>
      </c>
      <c r="C18" t="s" s="142">
        <v>419</v>
      </c>
      <c r="D18" t="s" s="142">
        <v>2731</v>
      </c>
      <c r="E18" s="145"/>
    </row>
    <row r="19" ht="13.55" customHeight="1">
      <c r="A19" t="s" s="142">
        <v>2732</v>
      </c>
      <c r="B19" s="6">
        <v>598</v>
      </c>
      <c r="C19" s="145"/>
      <c r="D19" t="s" s="142">
        <v>2733</v>
      </c>
      <c r="E19" s="145"/>
    </row>
    <row r="20" ht="13.55" customHeight="1">
      <c r="A20" t="s" s="142">
        <v>2734</v>
      </c>
      <c r="B20" s="6">
        <v>2004</v>
      </c>
      <c r="C20" s="145"/>
      <c r="D20" t="s" s="142">
        <v>2735</v>
      </c>
      <c r="E20" s="145"/>
    </row>
    <row r="21" ht="13.55" customHeight="1">
      <c r="A21" t="s" s="142">
        <v>2736</v>
      </c>
      <c r="B21" s="6">
        <v>2446</v>
      </c>
      <c r="C21" t="s" s="142">
        <v>694</v>
      </c>
      <c r="D21" t="s" s="142">
        <v>2737</v>
      </c>
      <c r="E21" s="145"/>
    </row>
    <row r="22" ht="13.55" customHeight="1">
      <c r="A22" t="s" s="142">
        <v>2738</v>
      </c>
      <c r="B22" s="6">
        <v>2447</v>
      </c>
      <c r="C22" t="s" s="142">
        <v>697</v>
      </c>
      <c r="D22" t="s" s="142">
        <v>2739</v>
      </c>
      <c r="E22" s="145"/>
    </row>
    <row r="23" ht="13.55" customHeight="1">
      <c r="A23" t="s" s="142">
        <v>2740</v>
      </c>
      <c r="B23" s="6">
        <v>2447</v>
      </c>
      <c r="C23" t="s" s="142">
        <v>699</v>
      </c>
      <c r="D23" t="s" s="142">
        <v>2741</v>
      </c>
      <c r="E23" s="145"/>
    </row>
    <row r="24" ht="13.55" customHeight="1">
      <c r="A24" t="s" s="142">
        <v>2742</v>
      </c>
      <c r="B24" s="6">
        <v>2448</v>
      </c>
      <c r="C24" t="s" s="142">
        <v>645</v>
      </c>
      <c r="D24" t="s" s="142">
        <v>2743</v>
      </c>
      <c r="E24" s="145"/>
    </row>
    <row r="25" ht="13.55" customHeight="1">
      <c r="A25" t="s" s="142">
        <v>2744</v>
      </c>
      <c r="B25" s="6">
        <v>2449</v>
      </c>
      <c r="C25" t="s" s="142">
        <v>646</v>
      </c>
      <c r="D25" t="s" s="142">
        <v>2745</v>
      </c>
      <c r="E25" s="145"/>
    </row>
    <row r="26" ht="13.55" customHeight="1">
      <c r="A26" t="s" s="142">
        <v>2746</v>
      </c>
      <c r="B26" s="6">
        <v>2450</v>
      </c>
      <c r="C26" t="s" s="142">
        <v>645</v>
      </c>
      <c r="D26" t="s" s="142">
        <v>2747</v>
      </c>
      <c r="E26" s="145"/>
    </row>
    <row r="27" ht="13.55" customHeight="1">
      <c r="A27" t="s" s="142">
        <v>2748</v>
      </c>
      <c r="B27" s="6">
        <v>2453</v>
      </c>
      <c r="C27" s="145"/>
      <c r="D27" t="s" s="142">
        <v>2749</v>
      </c>
      <c r="E27" s="145"/>
    </row>
    <row r="28" ht="13.55" customHeight="1">
      <c r="A28" t="s" s="142">
        <v>2750</v>
      </c>
      <c r="B28" s="6">
        <v>2465</v>
      </c>
      <c r="C28" s="145"/>
      <c r="D28" t="s" s="142">
        <v>2751</v>
      </c>
      <c r="E28" s="145"/>
    </row>
    <row r="29" ht="13.55" customHeight="1">
      <c r="A29" t="s" s="142">
        <v>2752</v>
      </c>
      <c r="B29" s="6">
        <v>2632</v>
      </c>
      <c r="C29" t="s" s="142">
        <v>653</v>
      </c>
      <c r="D29" t="s" s="142">
        <v>2753</v>
      </c>
      <c r="E29" s="145"/>
    </row>
    <row r="30" ht="13.55" customHeight="1">
      <c r="A30" t="s" s="142">
        <v>2754</v>
      </c>
      <c r="B30" s="6">
        <v>2633</v>
      </c>
      <c r="C30" t="s" s="142">
        <v>663</v>
      </c>
      <c r="D30" t="s" s="142">
        <v>2755</v>
      </c>
      <c r="E30" s="145"/>
    </row>
    <row r="31" ht="13.55" customHeight="1">
      <c r="A31" t="s" s="142">
        <v>2756</v>
      </c>
      <c r="B31" s="6">
        <v>2695</v>
      </c>
      <c r="C31" t="s" s="142">
        <v>475</v>
      </c>
      <c r="D31" t="s" s="142">
        <v>2757</v>
      </c>
      <c r="E31" s="145"/>
    </row>
    <row r="32" ht="13.55" customHeight="1">
      <c r="A32" t="s" s="142">
        <v>2758</v>
      </c>
      <c r="B32" s="6">
        <v>2695</v>
      </c>
      <c r="C32" t="s" s="142">
        <v>601</v>
      </c>
      <c r="D32" t="s" s="142">
        <v>2759</v>
      </c>
      <c r="E32" s="145"/>
    </row>
    <row r="33" ht="13.55" customHeight="1">
      <c r="A33" t="s" s="142">
        <v>2760</v>
      </c>
      <c r="B33" s="6">
        <v>2695</v>
      </c>
      <c r="C33" t="s" s="142">
        <v>45</v>
      </c>
      <c r="D33" t="s" s="142">
        <v>2761</v>
      </c>
      <c r="E33" s="145"/>
    </row>
    <row r="34" ht="13.55" customHeight="1">
      <c r="A34" t="s" s="142">
        <v>2762</v>
      </c>
      <c r="B34" s="6">
        <v>2695</v>
      </c>
      <c r="C34" t="s" s="142">
        <v>419</v>
      </c>
      <c r="D34" t="s" s="142">
        <v>2763</v>
      </c>
      <c r="E34" s="145"/>
    </row>
    <row r="35" ht="13.55" customHeight="1">
      <c r="A35" t="s" s="142">
        <v>2764</v>
      </c>
      <c r="B35" s="6">
        <v>2696</v>
      </c>
      <c r="C35" t="s" s="142">
        <v>475</v>
      </c>
      <c r="D35" t="s" s="142">
        <v>2765</v>
      </c>
      <c r="E35" s="145"/>
    </row>
    <row r="36" ht="13.55" customHeight="1">
      <c r="A36" t="s" s="142">
        <v>2766</v>
      </c>
      <c r="B36" s="6">
        <v>2696</v>
      </c>
      <c r="C36" t="s" s="142">
        <v>601</v>
      </c>
      <c r="D36" t="s" s="142">
        <v>2767</v>
      </c>
      <c r="E36" s="145"/>
    </row>
    <row r="37" ht="13.55" customHeight="1">
      <c r="A37" t="s" s="142">
        <v>2768</v>
      </c>
      <c r="B37" s="6">
        <v>2696</v>
      </c>
      <c r="C37" t="s" s="142">
        <v>45</v>
      </c>
      <c r="D37" t="s" s="142">
        <v>2769</v>
      </c>
      <c r="E37" s="145"/>
    </row>
    <row r="38" ht="13.55" customHeight="1">
      <c r="A38" t="s" s="142">
        <v>2770</v>
      </c>
      <c r="B38" s="6">
        <v>2696</v>
      </c>
      <c r="C38" t="s" s="142">
        <v>419</v>
      </c>
      <c r="D38" t="s" s="142">
        <v>2771</v>
      </c>
      <c r="E38" s="145"/>
    </row>
    <row r="39" ht="13.55" customHeight="1">
      <c r="A39" t="s" s="142">
        <v>2772</v>
      </c>
      <c r="B39" s="6">
        <v>2760</v>
      </c>
      <c r="C39" t="s" s="142">
        <v>694</v>
      </c>
      <c r="D39" t="s" s="142">
        <v>2773</v>
      </c>
      <c r="E39" s="145"/>
    </row>
    <row r="40" ht="13.55" customHeight="1">
      <c r="A40" t="s" s="142">
        <v>2774</v>
      </c>
      <c r="B40" s="6">
        <v>2938</v>
      </c>
      <c r="C40" t="s" s="142">
        <v>1437</v>
      </c>
      <c r="D40" t="s" s="142">
        <v>2775</v>
      </c>
      <c r="E40" s="145"/>
    </row>
    <row r="41" ht="13.55" customHeight="1">
      <c r="A41" t="s" s="142">
        <v>2776</v>
      </c>
      <c r="B41" s="6">
        <v>2938</v>
      </c>
      <c r="C41" t="s" s="142">
        <v>1459</v>
      </c>
      <c r="D41" t="s" s="142">
        <v>2777</v>
      </c>
      <c r="E41" s="145"/>
    </row>
    <row r="42" ht="13.55" customHeight="1">
      <c r="A42" t="s" s="142">
        <v>2778</v>
      </c>
      <c r="B42" s="6">
        <v>2938</v>
      </c>
      <c r="C42" t="s" s="142">
        <v>1467</v>
      </c>
      <c r="D42" t="s" s="142">
        <v>2779</v>
      </c>
      <c r="E42" s="145"/>
    </row>
    <row r="43" ht="13.55" customHeight="1">
      <c r="A43" t="s" s="142">
        <v>2780</v>
      </c>
      <c r="B43" s="6">
        <v>2938</v>
      </c>
      <c r="C43" t="s" s="142">
        <v>1475</v>
      </c>
      <c r="D43" t="s" s="142">
        <v>2781</v>
      </c>
      <c r="E43" s="145"/>
    </row>
    <row r="44" ht="13.55" customHeight="1">
      <c r="A44" t="s" s="142">
        <v>2782</v>
      </c>
      <c r="B44" s="6">
        <v>2938</v>
      </c>
      <c r="C44" t="s" s="142">
        <v>1483</v>
      </c>
      <c r="D44" t="s" s="142">
        <v>2783</v>
      </c>
      <c r="E44" s="145"/>
    </row>
    <row r="45" ht="13.55" customHeight="1">
      <c r="A45" t="s" s="142">
        <v>2784</v>
      </c>
      <c r="B45" s="6">
        <v>2939</v>
      </c>
      <c r="C45" t="s" s="142">
        <v>1437</v>
      </c>
      <c r="D45" t="s" s="142">
        <v>2785</v>
      </c>
      <c r="E45" s="145"/>
    </row>
    <row r="46" ht="13.55" customHeight="1">
      <c r="A46" t="s" s="142">
        <v>2786</v>
      </c>
      <c r="B46" s="6">
        <v>2939</v>
      </c>
      <c r="C46" t="s" s="142">
        <v>1914</v>
      </c>
      <c r="D46" t="s" s="142">
        <v>2787</v>
      </c>
      <c r="E46" s="145"/>
    </row>
    <row r="47" ht="13.55" customHeight="1">
      <c r="A47" t="s" s="142">
        <v>2788</v>
      </c>
      <c r="B47" s="6">
        <v>2939</v>
      </c>
      <c r="C47" t="s" s="142">
        <v>1922</v>
      </c>
      <c r="D47" t="s" s="142">
        <v>2789</v>
      </c>
      <c r="E47" s="145"/>
    </row>
    <row r="48" ht="13.55" customHeight="1">
      <c r="A48" t="s" s="142">
        <v>2790</v>
      </c>
      <c r="B48" s="6">
        <v>2939</v>
      </c>
      <c r="C48" t="s" s="142">
        <v>1475</v>
      </c>
      <c r="D48" t="s" s="142">
        <v>2791</v>
      </c>
      <c r="E48" s="145"/>
    </row>
    <row r="49" ht="13.55" customHeight="1">
      <c r="A49" t="s" s="142">
        <v>2792</v>
      </c>
      <c r="B49" s="6">
        <v>2939</v>
      </c>
      <c r="C49" t="s" s="142">
        <v>1935</v>
      </c>
      <c r="D49" t="s" s="142">
        <v>2793</v>
      </c>
      <c r="E49" s="145"/>
    </row>
    <row r="50" ht="13.55" customHeight="1">
      <c r="A50" t="s" s="142">
        <v>2794</v>
      </c>
      <c r="B50" s="6">
        <v>2940</v>
      </c>
      <c r="C50" t="s" s="142">
        <v>1437</v>
      </c>
      <c r="D50" t="s" s="142">
        <v>2795</v>
      </c>
      <c r="E50" s="145"/>
    </row>
    <row r="51" ht="13.55" customHeight="1">
      <c r="A51" t="s" s="142">
        <v>2796</v>
      </c>
      <c r="B51" s="6">
        <v>2940</v>
      </c>
      <c r="C51" t="s" s="142">
        <v>1459</v>
      </c>
      <c r="D51" t="s" s="142">
        <v>2797</v>
      </c>
      <c r="E51" s="145"/>
    </row>
    <row r="52" ht="13.55" customHeight="1">
      <c r="A52" t="s" s="142">
        <v>2798</v>
      </c>
      <c r="B52" s="6">
        <v>2940</v>
      </c>
      <c r="C52" t="s" s="142">
        <v>1467</v>
      </c>
      <c r="D52" t="s" s="142">
        <v>2799</v>
      </c>
      <c r="E52" s="145"/>
    </row>
    <row r="53" ht="13.55" customHeight="1">
      <c r="A53" t="s" s="142">
        <v>2800</v>
      </c>
      <c r="B53" s="6">
        <v>2940</v>
      </c>
      <c r="C53" t="s" s="142">
        <v>1475</v>
      </c>
      <c r="D53" t="s" s="142">
        <v>2801</v>
      </c>
      <c r="E53" s="145"/>
    </row>
    <row r="54" ht="13.55" customHeight="1">
      <c r="A54" t="s" s="142">
        <v>2802</v>
      </c>
      <c r="B54" s="6">
        <v>2940</v>
      </c>
      <c r="C54" t="s" s="142">
        <v>1483</v>
      </c>
      <c r="D54" t="s" s="142">
        <v>2803</v>
      </c>
      <c r="E54" s="145"/>
    </row>
    <row r="55" ht="13.55" customHeight="1">
      <c r="A55" t="s" s="142">
        <v>2804</v>
      </c>
      <c r="B55" s="6">
        <v>2941</v>
      </c>
      <c r="C55" t="s" s="142">
        <v>1437</v>
      </c>
      <c r="D55" t="s" s="142">
        <v>2805</v>
      </c>
      <c r="E55" s="145"/>
    </row>
    <row r="56" ht="13.55" customHeight="1">
      <c r="A56" t="s" s="142">
        <v>2806</v>
      </c>
      <c r="B56" s="6">
        <v>2941</v>
      </c>
      <c r="C56" t="s" s="142">
        <v>1914</v>
      </c>
      <c r="D56" t="s" s="142">
        <v>2807</v>
      </c>
      <c r="E56" s="145"/>
    </row>
    <row r="57" ht="13.55" customHeight="1">
      <c r="A57" t="s" s="142">
        <v>2808</v>
      </c>
      <c r="B57" s="6">
        <v>2941</v>
      </c>
      <c r="C57" t="s" s="142">
        <v>1922</v>
      </c>
      <c r="D57" t="s" s="142">
        <v>2809</v>
      </c>
      <c r="E57" s="145"/>
    </row>
    <row r="58" ht="13.55" customHeight="1">
      <c r="A58" t="s" s="142">
        <v>2810</v>
      </c>
      <c r="B58" s="6">
        <v>2941</v>
      </c>
      <c r="C58" t="s" s="142">
        <v>1475</v>
      </c>
      <c r="D58" t="s" s="142">
        <v>2811</v>
      </c>
      <c r="E58" s="145"/>
    </row>
    <row r="59" ht="13.55" customHeight="1">
      <c r="A59" t="s" s="142">
        <v>2812</v>
      </c>
      <c r="B59" s="6">
        <v>2941</v>
      </c>
      <c r="C59" t="s" s="142">
        <v>1935</v>
      </c>
      <c r="D59" t="s" s="142">
        <v>2813</v>
      </c>
      <c r="E59" s="145"/>
    </row>
    <row r="60" ht="13.55" customHeight="1">
      <c r="A60" t="s" s="142">
        <v>2814</v>
      </c>
      <c r="B60" s="6">
        <v>2952</v>
      </c>
      <c r="C60" s="145"/>
      <c r="D60" t="s" s="142">
        <v>2815</v>
      </c>
      <c r="E60" s="145"/>
    </row>
    <row r="61" ht="13.55" customHeight="1">
      <c r="A61" t="s" s="142">
        <v>2816</v>
      </c>
      <c r="B61" s="6">
        <v>2953</v>
      </c>
      <c r="C61" s="145"/>
      <c r="D61" t="s" s="142">
        <v>2817</v>
      </c>
      <c r="E61" s="145"/>
    </row>
    <row r="62" ht="13.55" customHeight="1">
      <c r="A62" t="s" s="142">
        <v>2818</v>
      </c>
      <c r="B62" s="6">
        <v>2994</v>
      </c>
      <c r="C62" s="145"/>
      <c r="D62" t="s" s="142">
        <v>2819</v>
      </c>
      <c r="E62" s="145"/>
    </row>
    <row r="63" ht="13.55" customHeight="1">
      <c r="A63" t="s" s="142">
        <v>2820</v>
      </c>
      <c r="B63" s="6">
        <v>3017</v>
      </c>
      <c r="C63" t="s" s="142">
        <v>475</v>
      </c>
      <c r="D63" t="s" s="142">
        <v>2821</v>
      </c>
      <c r="E63" s="145"/>
    </row>
    <row r="64" ht="13.55" customHeight="1">
      <c r="A64" t="s" s="142">
        <v>2822</v>
      </c>
      <c r="B64" s="6">
        <v>3018</v>
      </c>
      <c r="C64" t="s" s="142">
        <v>475</v>
      </c>
      <c r="D64" t="s" s="142">
        <v>2823</v>
      </c>
      <c r="E64" s="145"/>
    </row>
    <row r="65" ht="13.55" customHeight="1">
      <c r="A65" t="s" s="142">
        <v>2824</v>
      </c>
      <c r="B65" s="6">
        <v>3263</v>
      </c>
      <c r="C65" s="145"/>
      <c r="D65" t="s" s="142">
        <v>2695</v>
      </c>
      <c r="E65" s="145"/>
    </row>
    <row r="66" ht="13.55" customHeight="1">
      <c r="A66" t="s" s="142">
        <v>2825</v>
      </c>
      <c r="B66" s="6">
        <v>3276</v>
      </c>
      <c r="C66" t="s" s="142">
        <v>645</v>
      </c>
      <c r="D66" t="s" s="142">
        <v>2826</v>
      </c>
      <c r="E66" s="145"/>
    </row>
    <row r="67" ht="13.55" customHeight="1">
      <c r="A67" t="s" s="142">
        <v>2827</v>
      </c>
      <c r="B67" s="6">
        <v>3277</v>
      </c>
      <c r="C67" t="s" s="142">
        <v>601</v>
      </c>
      <c r="D67" t="s" s="142">
        <v>2828</v>
      </c>
      <c r="E67" s="145"/>
    </row>
    <row r="68" ht="13.55" customHeight="1">
      <c r="A68" t="s" s="142">
        <v>2829</v>
      </c>
      <c r="B68" s="6">
        <v>3277</v>
      </c>
      <c r="C68" t="s" s="142">
        <v>332</v>
      </c>
      <c r="D68" t="s" s="142">
        <v>2830</v>
      </c>
      <c r="E68" s="145"/>
    </row>
    <row r="69" ht="13.55" customHeight="1">
      <c r="A69" t="s" s="142">
        <v>2831</v>
      </c>
      <c r="B69" s="6">
        <v>3277</v>
      </c>
      <c r="C69" t="s" s="142">
        <v>45</v>
      </c>
      <c r="D69" t="s" s="142">
        <v>2832</v>
      </c>
      <c r="E69" s="145"/>
    </row>
    <row r="70" ht="13.55" customHeight="1">
      <c r="A70" t="s" s="142">
        <v>2833</v>
      </c>
      <c r="B70" s="6">
        <v>3278</v>
      </c>
      <c r="C70" t="s" s="142">
        <v>645</v>
      </c>
      <c r="D70" t="s" s="142">
        <v>2834</v>
      </c>
      <c r="E70" s="145"/>
    </row>
    <row r="71" ht="13.55" customHeight="1">
      <c r="A71" t="s" s="142">
        <v>2835</v>
      </c>
      <c r="B71" s="6">
        <v>3314</v>
      </c>
      <c r="C71" t="s" s="142">
        <v>332</v>
      </c>
      <c r="D71" t="s" s="142">
        <v>2836</v>
      </c>
      <c r="E71" s="145"/>
    </row>
    <row r="72" ht="13.55" customHeight="1">
      <c r="A72" t="s" s="142">
        <v>2837</v>
      </c>
      <c r="B72" s="6">
        <v>3323</v>
      </c>
      <c r="C72" t="s" s="142">
        <v>332</v>
      </c>
      <c r="D72" t="s" s="142">
        <v>2838</v>
      </c>
      <c r="E72" s="145"/>
    </row>
    <row r="73" ht="13.55" customHeight="1">
      <c r="A73" t="s" s="142">
        <v>2839</v>
      </c>
      <c r="B73" s="6">
        <v>3472</v>
      </c>
      <c r="C73" t="s" s="142">
        <v>332</v>
      </c>
      <c r="D73" t="s" s="142">
        <v>2840</v>
      </c>
      <c r="E73" s="145"/>
    </row>
    <row r="74" ht="13.55" customHeight="1">
      <c r="A74" t="s" s="142">
        <v>2841</v>
      </c>
      <c r="B74" s="6">
        <v>3473</v>
      </c>
      <c r="C74" t="s" s="142">
        <v>332</v>
      </c>
      <c r="D74" t="s" s="142">
        <v>2842</v>
      </c>
      <c r="E74" s="145"/>
    </row>
    <row r="75" ht="13.55" customHeight="1">
      <c r="A75" t="s" s="142">
        <v>2843</v>
      </c>
      <c r="B75" s="6">
        <v>3476</v>
      </c>
      <c r="C75" t="s" s="142">
        <v>332</v>
      </c>
      <c r="D75" t="s" s="142">
        <v>2844</v>
      </c>
      <c r="E75" s="145"/>
    </row>
    <row r="76" ht="13.55" customHeight="1">
      <c r="A76" t="s" s="142">
        <v>2845</v>
      </c>
      <c r="B76" s="6">
        <v>3525</v>
      </c>
      <c r="C76" t="s" s="142">
        <v>332</v>
      </c>
      <c r="D76" t="s" s="142">
        <v>2846</v>
      </c>
      <c r="E76" s="145"/>
    </row>
    <row r="77" ht="13.55" customHeight="1">
      <c r="A77" t="s" s="142">
        <v>2847</v>
      </c>
      <c r="B77" s="6">
        <v>3526</v>
      </c>
      <c r="C77" t="s" s="142">
        <v>332</v>
      </c>
      <c r="D77" t="s" s="142">
        <v>2848</v>
      </c>
      <c r="E77" s="145"/>
    </row>
    <row r="78" ht="13.55" customHeight="1">
      <c r="A78" t="s" s="142">
        <v>2849</v>
      </c>
      <c r="B78" s="6">
        <v>3538</v>
      </c>
      <c r="C78" t="s" s="142">
        <v>1437</v>
      </c>
      <c r="D78" t="s" s="142">
        <v>2850</v>
      </c>
      <c r="E78" s="145"/>
    </row>
    <row r="79" ht="13.55" customHeight="1">
      <c r="A79" t="s" s="142">
        <v>2851</v>
      </c>
      <c r="B79" s="6">
        <v>3538</v>
      </c>
      <c r="C79" t="s" s="142">
        <v>1914</v>
      </c>
      <c r="D79" t="s" s="142">
        <v>2852</v>
      </c>
      <c r="E79" s="145"/>
    </row>
    <row r="80" ht="13.55" customHeight="1">
      <c r="A80" t="s" s="142">
        <v>2853</v>
      </c>
      <c r="B80" s="6">
        <v>3538</v>
      </c>
      <c r="C80" t="s" s="142">
        <v>1935</v>
      </c>
      <c r="D80" t="s" s="142">
        <v>2854</v>
      </c>
      <c r="E80" s="145"/>
    </row>
    <row r="81" ht="13.55" customHeight="1">
      <c r="A81" t="s" s="142">
        <v>2855</v>
      </c>
      <c r="B81" s="6">
        <v>3548</v>
      </c>
      <c r="C81" t="s" s="142">
        <v>518</v>
      </c>
      <c r="D81" t="s" s="142">
        <v>2856</v>
      </c>
      <c r="E81" s="145"/>
    </row>
    <row r="82" ht="13.55" customHeight="1">
      <c r="A82" t="s" s="142">
        <v>2857</v>
      </c>
      <c r="B82" s="6">
        <v>3549</v>
      </c>
      <c r="C82" t="s" s="142">
        <v>653</v>
      </c>
      <c r="D82" t="s" s="142">
        <v>2858</v>
      </c>
      <c r="E82" s="145"/>
    </row>
    <row r="83" ht="13.55" customHeight="1">
      <c r="A83" t="s" s="142">
        <v>2859</v>
      </c>
      <c r="B83" s="6">
        <v>3550</v>
      </c>
      <c r="C83" t="s" s="142">
        <v>663</v>
      </c>
      <c r="D83" t="s" s="142">
        <v>2860</v>
      </c>
      <c r="E83" s="145"/>
    </row>
    <row r="84" ht="13.55" customHeight="1">
      <c r="A84" t="s" s="142">
        <v>2861</v>
      </c>
      <c r="B84" s="6">
        <v>3552</v>
      </c>
      <c r="C84" s="145"/>
      <c r="D84" t="s" s="142">
        <v>2862</v>
      </c>
      <c r="E84" s="145"/>
    </row>
    <row r="85" ht="13.55" customHeight="1">
      <c r="A85" t="s" s="142">
        <v>2863</v>
      </c>
      <c r="B85" s="6">
        <v>3553</v>
      </c>
      <c r="C85" s="145"/>
      <c r="D85" t="s" s="142">
        <v>2864</v>
      </c>
      <c r="E85" s="145"/>
    </row>
    <row r="86" ht="13.55" customHeight="1">
      <c r="A86" t="s" s="142">
        <v>2865</v>
      </c>
      <c r="B86" s="6">
        <v>3614</v>
      </c>
      <c r="C86" t="s" s="142">
        <v>332</v>
      </c>
      <c r="D86" t="s" s="142">
        <v>2866</v>
      </c>
      <c r="E86" s="145"/>
    </row>
    <row r="87" ht="13.55" customHeight="1">
      <c r="A87" t="s" s="142">
        <v>2867</v>
      </c>
      <c r="B87" s="6">
        <v>3615</v>
      </c>
      <c r="C87" t="s" s="142">
        <v>332</v>
      </c>
      <c r="D87" t="s" s="142">
        <v>2868</v>
      </c>
      <c r="E87" s="145"/>
    </row>
    <row r="88" ht="13.55" customHeight="1">
      <c r="A88" t="s" s="142">
        <v>2869</v>
      </c>
      <c r="B88" s="6">
        <v>3616</v>
      </c>
      <c r="C88" t="s" s="142">
        <v>332</v>
      </c>
      <c r="D88" t="s" s="142">
        <v>2870</v>
      </c>
      <c r="E88" s="145"/>
    </row>
    <row r="89" ht="13.55" customHeight="1">
      <c r="A89" t="s" s="142">
        <v>2871</v>
      </c>
      <c r="B89" s="6">
        <v>3617</v>
      </c>
      <c r="C89" t="s" s="142">
        <v>332</v>
      </c>
      <c r="D89" t="s" s="142">
        <v>2872</v>
      </c>
      <c r="E89" s="145"/>
    </row>
    <row r="90" ht="13.55" customHeight="1">
      <c r="A90" t="s" s="142">
        <v>2873</v>
      </c>
      <c r="B90" s="6">
        <v>3618</v>
      </c>
      <c r="C90" t="s" s="142">
        <v>332</v>
      </c>
      <c r="D90" t="s" s="142">
        <v>2874</v>
      </c>
      <c r="E90" s="145"/>
    </row>
    <row r="91" ht="13.55" customHeight="1">
      <c r="A91" t="s" s="142">
        <v>2875</v>
      </c>
      <c r="B91" s="6">
        <v>3619</v>
      </c>
      <c r="C91" t="s" s="142">
        <v>332</v>
      </c>
      <c r="D91" t="s" s="142">
        <v>2876</v>
      </c>
      <c r="E91" s="145"/>
    </row>
    <row r="92" ht="13.55" customHeight="1">
      <c r="A92" t="s" s="142">
        <v>2877</v>
      </c>
      <c r="B92" s="6">
        <v>3630</v>
      </c>
      <c r="C92" t="s" s="142">
        <v>332</v>
      </c>
      <c r="D92" t="s" s="142">
        <v>2878</v>
      </c>
      <c r="E92" s="145"/>
    </row>
    <row r="93" ht="13.55" customHeight="1">
      <c r="A93" t="s" s="142">
        <v>2879</v>
      </c>
      <c r="B93" s="6">
        <v>3631</v>
      </c>
      <c r="C93" t="s" s="142">
        <v>332</v>
      </c>
      <c r="D93" t="s" s="142">
        <v>2880</v>
      </c>
      <c r="E93" s="145"/>
    </row>
    <row r="94" ht="13.55" customHeight="1">
      <c r="A94" t="s" s="142">
        <v>2881</v>
      </c>
      <c r="B94" s="6">
        <v>3632</v>
      </c>
      <c r="C94" t="s" s="142">
        <v>332</v>
      </c>
      <c r="D94" t="s" s="142">
        <v>2882</v>
      </c>
      <c r="E94" s="145"/>
    </row>
    <row r="95" ht="13.55" customHeight="1">
      <c r="A95" t="s" s="142">
        <v>2883</v>
      </c>
      <c r="B95" s="6">
        <v>3633</v>
      </c>
      <c r="C95" t="s" s="142">
        <v>332</v>
      </c>
      <c r="D95" t="s" s="142">
        <v>2884</v>
      </c>
      <c r="E95" s="145"/>
    </row>
    <row r="96" ht="13.55" customHeight="1">
      <c r="A96" t="s" s="142">
        <v>2885</v>
      </c>
      <c r="B96" s="6">
        <v>3634</v>
      </c>
      <c r="C96" t="s" s="142">
        <v>571</v>
      </c>
      <c r="D96" t="s" s="142">
        <v>2886</v>
      </c>
      <c r="E96" s="145"/>
    </row>
    <row r="97" ht="13.55" customHeight="1">
      <c r="A97" t="s" s="142">
        <v>2887</v>
      </c>
      <c r="B97" s="6">
        <v>3635</v>
      </c>
      <c r="C97" t="s" s="142">
        <v>571</v>
      </c>
      <c r="D97" t="s" s="142">
        <v>2888</v>
      </c>
      <c r="E97" s="145"/>
    </row>
    <row r="98" ht="13.55" customHeight="1">
      <c r="A98" t="s" s="142">
        <v>2889</v>
      </c>
      <c r="B98" s="6">
        <v>3636</v>
      </c>
      <c r="C98" t="s" s="142">
        <v>332</v>
      </c>
      <c r="D98" t="s" s="142">
        <v>2890</v>
      </c>
      <c r="E98" s="145"/>
    </row>
    <row r="99" ht="13.55" customHeight="1">
      <c r="A99" t="s" s="142">
        <v>2891</v>
      </c>
      <c r="B99" s="6">
        <v>3637</v>
      </c>
      <c r="C99" t="s" s="142">
        <v>332</v>
      </c>
      <c r="D99" t="s" s="142">
        <v>2892</v>
      </c>
      <c r="E99" s="145"/>
    </row>
    <row r="100" ht="13.55" customHeight="1">
      <c r="A100" t="s" s="142">
        <v>2893</v>
      </c>
      <c r="B100" s="6">
        <v>3643</v>
      </c>
      <c r="C100" t="s" s="142">
        <v>332</v>
      </c>
      <c r="D100" t="s" s="142">
        <v>2894</v>
      </c>
      <c r="E100" s="145"/>
    </row>
    <row r="101" ht="13.55" customHeight="1">
      <c r="A101" t="s" s="142">
        <v>2895</v>
      </c>
      <c r="B101" s="6">
        <v>3751</v>
      </c>
      <c r="C101" s="145"/>
      <c r="D101" t="s" s="142">
        <v>2695</v>
      </c>
      <c r="E101" s="145"/>
    </row>
    <row r="102" ht="13.55" customHeight="1">
      <c r="A102" t="s" s="142">
        <v>2896</v>
      </c>
      <c r="B102" s="6">
        <v>3758</v>
      </c>
      <c r="C102" t="s" s="142">
        <v>418</v>
      </c>
      <c r="D102" t="s" s="142">
        <v>2897</v>
      </c>
      <c r="E102" s="145"/>
    </row>
    <row r="103" ht="13.55" customHeight="1">
      <c r="A103" t="s" s="142">
        <v>2898</v>
      </c>
      <c r="B103" s="6">
        <v>3815</v>
      </c>
      <c r="C103" t="s" s="142">
        <v>1249</v>
      </c>
      <c r="D103" t="s" s="142">
        <v>2899</v>
      </c>
      <c r="E103" s="145"/>
    </row>
    <row r="104" ht="13.55" customHeight="1">
      <c r="A104" t="s" s="142">
        <v>2900</v>
      </c>
      <c r="B104" s="6">
        <v>3816</v>
      </c>
      <c r="C104" t="s" s="142">
        <v>128</v>
      </c>
      <c r="D104" t="s" s="142">
        <v>2901</v>
      </c>
      <c r="E104" s="145"/>
    </row>
    <row r="105" ht="13.55" customHeight="1">
      <c r="A105" t="s" s="142">
        <v>2902</v>
      </c>
      <c r="B105" s="6">
        <v>3817</v>
      </c>
      <c r="C105" t="s" s="142">
        <v>1249</v>
      </c>
      <c r="D105" t="s" s="142">
        <v>2903</v>
      </c>
      <c r="E105" s="145"/>
    </row>
    <row r="106" ht="13.55" customHeight="1">
      <c r="A106" t="s" s="142">
        <v>2904</v>
      </c>
      <c r="B106" s="6">
        <v>3818</v>
      </c>
      <c r="C106" t="s" s="142">
        <v>1709</v>
      </c>
      <c r="D106" t="s" s="142">
        <v>2905</v>
      </c>
      <c r="E106" s="145"/>
    </row>
    <row r="107" ht="13.55" customHeight="1">
      <c r="A107" t="s" s="142">
        <v>2906</v>
      </c>
      <c r="B107" s="6">
        <v>3976</v>
      </c>
      <c r="C107" t="s" s="142">
        <v>645</v>
      </c>
      <c r="D107" t="s" s="142">
        <v>2907</v>
      </c>
      <c r="E107" s="145"/>
    </row>
    <row r="108" ht="13.55" customHeight="1">
      <c r="A108" t="s" s="142">
        <v>2908</v>
      </c>
      <c r="B108" s="6">
        <v>3977</v>
      </c>
      <c r="C108" t="s" s="142">
        <v>653</v>
      </c>
      <c r="D108" t="s" s="142">
        <v>2909</v>
      </c>
      <c r="E108" s="145"/>
    </row>
    <row r="109" ht="13.55" customHeight="1">
      <c r="A109" t="s" s="142">
        <v>2910</v>
      </c>
      <c r="B109" s="6">
        <v>3978</v>
      </c>
      <c r="C109" t="s" s="142">
        <v>663</v>
      </c>
      <c r="D109" t="s" s="142">
        <v>2911</v>
      </c>
      <c r="E109" s="145"/>
    </row>
    <row r="110" ht="13.55" customHeight="1">
      <c r="A110" t="s" s="142">
        <v>2912</v>
      </c>
      <c r="B110" s="6">
        <v>3980</v>
      </c>
      <c r="C110" t="s" s="142">
        <v>645</v>
      </c>
      <c r="D110" t="s" s="142">
        <v>2913</v>
      </c>
      <c r="E110" s="145"/>
    </row>
    <row r="111" ht="13.55" customHeight="1">
      <c r="A111" t="s" s="142">
        <v>2914</v>
      </c>
      <c r="B111" s="6">
        <v>4041</v>
      </c>
      <c r="C111" t="s" s="142">
        <v>252</v>
      </c>
      <c r="D111" t="s" s="142">
        <v>2915</v>
      </c>
      <c r="E111" s="145"/>
    </row>
    <row r="112" ht="13.55" customHeight="1">
      <c r="A112" t="s" s="142">
        <v>2916</v>
      </c>
      <c r="B112" s="6">
        <v>4063</v>
      </c>
      <c r="C112" t="s" s="142">
        <v>518</v>
      </c>
      <c r="D112" t="s" s="142">
        <v>2917</v>
      </c>
      <c r="E112" s="145"/>
    </row>
    <row r="113" ht="13.55" customHeight="1">
      <c r="A113" t="s" s="142">
        <v>2918</v>
      </c>
      <c r="B113" s="6">
        <v>4064</v>
      </c>
      <c r="C113" t="s" s="142">
        <v>518</v>
      </c>
      <c r="D113" t="s" s="142">
        <v>2919</v>
      </c>
      <c r="E113" s="145"/>
    </row>
    <row r="114" ht="13.55" customHeight="1">
      <c r="A114" t="s" s="142">
        <v>2920</v>
      </c>
      <c r="B114" s="6">
        <v>4066</v>
      </c>
      <c r="C114" t="s" s="142">
        <v>697</v>
      </c>
      <c r="D114" t="s" s="142">
        <v>2921</v>
      </c>
      <c r="E114" s="145"/>
    </row>
    <row r="115" ht="13.55" customHeight="1">
      <c r="A115" t="s" s="142">
        <v>2922</v>
      </c>
      <c r="B115" s="6">
        <v>4066</v>
      </c>
      <c r="C115" t="s" s="142">
        <v>705</v>
      </c>
      <c r="D115" t="s" s="142">
        <v>2923</v>
      </c>
      <c r="E115" s="145"/>
    </row>
    <row r="116" ht="13.55" customHeight="1">
      <c r="A116" t="s" s="142">
        <v>2924</v>
      </c>
      <c r="B116" s="6">
        <v>4067</v>
      </c>
      <c r="C116" t="s" s="142">
        <v>518</v>
      </c>
      <c r="D116" t="s" s="142">
        <v>2925</v>
      </c>
      <c r="E116" s="145"/>
    </row>
    <row r="117" ht="13.55" customHeight="1">
      <c r="A117" t="s" s="142">
        <v>2926</v>
      </c>
      <c r="B117" s="6">
        <v>4068</v>
      </c>
      <c r="C117" t="s" s="142">
        <v>601</v>
      </c>
      <c r="D117" t="s" s="142">
        <v>2927</v>
      </c>
      <c r="E117" s="145"/>
    </row>
    <row r="118" ht="13.55" customHeight="1">
      <c r="A118" t="s" s="142">
        <v>2928</v>
      </c>
      <c r="B118" s="6">
        <v>4069</v>
      </c>
      <c r="C118" t="s" s="142">
        <v>601</v>
      </c>
      <c r="D118" t="s" s="142">
        <v>2929</v>
      </c>
      <c r="E118" s="145"/>
    </row>
    <row r="119" ht="13.55" customHeight="1">
      <c r="A119" t="s" s="142">
        <v>2930</v>
      </c>
      <c r="B119" s="6">
        <v>4069</v>
      </c>
      <c r="C119" t="s" s="142">
        <v>332</v>
      </c>
      <c r="D119" t="s" s="142">
        <v>2931</v>
      </c>
      <c r="E119" s="145"/>
    </row>
    <row r="120" ht="13.55" customHeight="1">
      <c r="A120" t="s" s="142">
        <v>2932</v>
      </c>
      <c r="B120" s="6">
        <v>4070</v>
      </c>
      <c r="C120" t="s" s="142">
        <v>601</v>
      </c>
      <c r="D120" t="s" s="142">
        <v>2933</v>
      </c>
      <c r="E120" s="145"/>
    </row>
    <row r="121" ht="13.55" customHeight="1">
      <c r="A121" t="s" s="142">
        <v>2934</v>
      </c>
      <c r="B121" s="6">
        <v>4071</v>
      </c>
      <c r="C121" t="s" s="142">
        <v>601</v>
      </c>
      <c r="D121" t="s" s="142">
        <v>2935</v>
      </c>
      <c r="E121" s="145"/>
    </row>
    <row r="122" ht="13.55" customHeight="1">
      <c r="A122" t="s" s="142">
        <v>2936</v>
      </c>
      <c r="B122" s="6">
        <v>4071</v>
      </c>
      <c r="C122" t="s" s="142">
        <v>332</v>
      </c>
      <c r="D122" t="s" s="142">
        <v>2937</v>
      </c>
      <c r="E122" s="145"/>
    </row>
    <row r="123" ht="13.55" customHeight="1">
      <c r="A123" t="s" s="142">
        <v>2938</v>
      </c>
      <c r="B123" s="6">
        <v>4072</v>
      </c>
      <c r="C123" t="s" s="142">
        <v>601</v>
      </c>
      <c r="D123" t="s" s="142">
        <v>2939</v>
      </c>
      <c r="E123" s="145"/>
    </row>
    <row r="124" ht="13.55" customHeight="1">
      <c r="A124" t="s" s="142">
        <v>2940</v>
      </c>
      <c r="B124" s="6">
        <v>4072</v>
      </c>
      <c r="C124" t="s" s="142">
        <v>45</v>
      </c>
      <c r="D124" t="s" s="142">
        <v>2941</v>
      </c>
      <c r="E124" s="145"/>
    </row>
    <row r="125" ht="13.55" customHeight="1">
      <c r="A125" t="s" s="142">
        <v>2942</v>
      </c>
      <c r="B125" s="6">
        <v>4074</v>
      </c>
      <c r="C125" t="s" s="142">
        <v>601</v>
      </c>
      <c r="D125" t="s" s="142">
        <v>2943</v>
      </c>
      <c r="E125" s="145"/>
    </row>
    <row r="126" ht="13.55" customHeight="1">
      <c r="A126" t="s" s="142">
        <v>2944</v>
      </c>
      <c r="B126" s="6">
        <v>4075</v>
      </c>
      <c r="C126" t="s" s="142">
        <v>601</v>
      </c>
      <c r="D126" t="s" s="142">
        <v>2945</v>
      </c>
      <c r="E126" s="145"/>
    </row>
    <row r="127" ht="13.55" customHeight="1">
      <c r="A127" t="s" s="142">
        <v>2946</v>
      </c>
      <c r="B127" s="6">
        <v>4075</v>
      </c>
      <c r="C127" t="s" s="142">
        <v>332</v>
      </c>
      <c r="D127" t="s" s="142">
        <v>2947</v>
      </c>
      <c r="E127" s="145"/>
    </row>
    <row r="128" ht="13.55" customHeight="1">
      <c r="A128" t="s" s="142">
        <v>2948</v>
      </c>
      <c r="B128" s="6">
        <v>4076</v>
      </c>
      <c r="C128" t="s" s="142">
        <v>601</v>
      </c>
      <c r="D128" t="s" s="142">
        <v>2949</v>
      </c>
      <c r="E128" s="145"/>
    </row>
    <row r="129" ht="13.55" customHeight="1">
      <c r="A129" t="s" s="142">
        <v>2950</v>
      </c>
      <c r="B129" s="6">
        <v>4077</v>
      </c>
      <c r="C129" t="s" s="142">
        <v>601</v>
      </c>
      <c r="D129" t="s" s="142">
        <v>2951</v>
      </c>
      <c r="E129" s="145"/>
    </row>
    <row r="130" ht="13.55" customHeight="1">
      <c r="A130" t="s" s="142">
        <v>2952</v>
      </c>
      <c r="B130" s="6">
        <v>4077</v>
      </c>
      <c r="C130" t="s" s="142">
        <v>332</v>
      </c>
      <c r="D130" t="s" s="142">
        <v>2953</v>
      </c>
      <c r="E130" s="145"/>
    </row>
    <row r="131" ht="13.55" customHeight="1">
      <c r="A131" t="s" s="142">
        <v>2954</v>
      </c>
      <c r="B131" s="6">
        <v>4080</v>
      </c>
      <c r="C131" t="s" s="142">
        <v>45</v>
      </c>
      <c r="D131" t="s" s="142">
        <v>2955</v>
      </c>
      <c r="E131" s="145"/>
    </row>
    <row r="132" ht="13.55" customHeight="1">
      <c r="A132" t="s" s="142">
        <v>2956</v>
      </c>
      <c r="B132" s="6">
        <v>4081</v>
      </c>
      <c r="C132" t="s" s="142">
        <v>601</v>
      </c>
      <c r="D132" t="s" s="142">
        <v>2957</v>
      </c>
      <c r="E132" s="145"/>
    </row>
    <row r="133" ht="13.55" customHeight="1">
      <c r="A133" t="s" s="142">
        <v>2958</v>
      </c>
      <c r="B133" s="6">
        <v>4082</v>
      </c>
      <c r="C133" t="s" s="142">
        <v>544</v>
      </c>
      <c r="D133" t="s" s="142">
        <v>2959</v>
      </c>
      <c r="E133" s="145"/>
    </row>
    <row r="134" ht="13.55" customHeight="1">
      <c r="A134" t="s" s="142">
        <v>2960</v>
      </c>
      <c r="B134" s="6">
        <v>4106</v>
      </c>
      <c r="C134" t="s" s="142">
        <v>663</v>
      </c>
      <c r="D134" t="s" s="142">
        <v>2961</v>
      </c>
      <c r="E134" s="145"/>
    </row>
    <row r="135" ht="13.55" customHeight="1">
      <c r="A135" t="s" s="142">
        <v>2962</v>
      </c>
      <c r="B135" s="6">
        <v>4107</v>
      </c>
      <c r="C135" t="s" s="142">
        <v>663</v>
      </c>
      <c r="D135" t="s" s="142">
        <v>2963</v>
      </c>
      <c r="E135" s="145"/>
    </row>
    <row r="136" ht="13.55" customHeight="1">
      <c r="A136" t="s" s="142">
        <v>2964</v>
      </c>
      <c r="B136" s="6">
        <v>4115</v>
      </c>
      <c r="C136" t="s" s="142">
        <v>1376</v>
      </c>
      <c r="D136" t="s" s="142">
        <v>2965</v>
      </c>
      <c r="E136" s="145"/>
    </row>
    <row r="137" ht="13.55" customHeight="1">
      <c r="A137" t="s" s="142">
        <v>2966</v>
      </c>
      <c r="B137" s="6">
        <v>4116</v>
      </c>
      <c r="C137" t="s" s="142">
        <v>1376</v>
      </c>
      <c r="D137" t="s" s="142">
        <v>2967</v>
      </c>
      <c r="E137" s="145"/>
    </row>
    <row r="138" ht="13.55" customHeight="1">
      <c r="A138" t="s" s="142">
        <v>2968</v>
      </c>
      <c r="B138" s="6">
        <v>4117</v>
      </c>
      <c r="C138" t="s" s="142">
        <v>1249</v>
      </c>
      <c r="D138" t="s" s="142">
        <v>2969</v>
      </c>
      <c r="E138" s="145"/>
    </row>
    <row r="139" ht="13.55" customHeight="1">
      <c r="A139" t="s" s="142">
        <v>2970</v>
      </c>
      <c r="B139" s="6">
        <v>4118</v>
      </c>
      <c r="C139" t="s" s="142">
        <v>1249</v>
      </c>
      <c r="D139" t="s" s="142">
        <v>2971</v>
      </c>
      <c r="E139" s="145"/>
    </row>
    <row r="140" ht="13.55" customHeight="1">
      <c r="A140" t="s" s="142">
        <v>2972</v>
      </c>
      <c r="B140" s="6">
        <v>4120</v>
      </c>
      <c r="C140" t="s" s="142">
        <v>332</v>
      </c>
      <c r="D140" t="s" s="142">
        <v>2973</v>
      </c>
      <c r="E140" s="145"/>
    </row>
    <row r="141" ht="13.55" customHeight="1">
      <c r="A141" t="s" s="142">
        <v>2974</v>
      </c>
      <c r="B141" s="6">
        <v>4121</v>
      </c>
      <c r="C141" t="s" s="142">
        <v>601</v>
      </c>
      <c r="D141" t="s" s="142">
        <v>2975</v>
      </c>
      <c r="E141" s="145"/>
    </row>
    <row r="142" ht="13.55" customHeight="1">
      <c r="A142" t="s" s="142">
        <v>2976</v>
      </c>
      <c r="B142" s="6">
        <v>4122</v>
      </c>
      <c r="C142" t="s" s="142">
        <v>544</v>
      </c>
      <c r="D142" t="s" s="142">
        <v>2977</v>
      </c>
      <c r="E142" s="145"/>
    </row>
    <row r="143" ht="13.55" customHeight="1">
      <c r="A143" t="s" s="142">
        <v>2978</v>
      </c>
      <c r="B143" s="6">
        <v>4124</v>
      </c>
      <c r="C143" t="s" s="142">
        <v>45</v>
      </c>
      <c r="D143" t="s" s="142">
        <v>2979</v>
      </c>
      <c r="E143" s="145"/>
    </row>
    <row r="144" ht="13.55" customHeight="1">
      <c r="A144" t="s" s="142">
        <v>2980</v>
      </c>
      <c r="B144" s="6">
        <v>4125</v>
      </c>
      <c r="C144" t="s" s="142">
        <v>601</v>
      </c>
      <c r="D144" t="s" s="142">
        <v>2981</v>
      </c>
      <c r="E144" s="145"/>
    </row>
    <row r="145" ht="13.55" customHeight="1">
      <c r="A145" t="s" s="142">
        <v>2982</v>
      </c>
      <c r="B145" s="6">
        <v>4126</v>
      </c>
      <c r="C145" t="s" s="142">
        <v>601</v>
      </c>
      <c r="D145" t="s" s="142">
        <v>2983</v>
      </c>
      <c r="E145" s="145"/>
    </row>
    <row r="146" ht="13.55" customHeight="1">
      <c r="A146" t="s" s="142">
        <v>2984</v>
      </c>
      <c r="B146" s="6">
        <v>4127</v>
      </c>
      <c r="C146" t="s" s="142">
        <v>544</v>
      </c>
      <c r="D146" t="s" s="142">
        <v>2985</v>
      </c>
      <c r="E146" s="145"/>
    </row>
    <row r="147" ht="13.55" customHeight="1">
      <c r="A147" t="s" s="142">
        <v>2986</v>
      </c>
      <c r="B147" s="6">
        <v>4128</v>
      </c>
      <c r="C147" t="s" s="142">
        <v>332</v>
      </c>
      <c r="D147" t="s" s="142">
        <v>2987</v>
      </c>
      <c r="E147" s="145"/>
    </row>
    <row r="148" ht="13.55" customHeight="1">
      <c r="A148" t="s" s="142">
        <v>2988</v>
      </c>
      <c r="B148" s="6">
        <v>4129</v>
      </c>
      <c r="C148" t="s" s="142">
        <v>601</v>
      </c>
      <c r="D148" t="s" s="142">
        <v>2989</v>
      </c>
      <c r="E148" s="145"/>
    </row>
    <row r="149" ht="13.55" customHeight="1">
      <c r="A149" t="s" s="142">
        <v>2990</v>
      </c>
      <c r="B149" s="6">
        <v>4170</v>
      </c>
      <c r="C149" t="s" s="142">
        <v>332</v>
      </c>
      <c r="D149" t="s" s="142">
        <v>2991</v>
      </c>
      <c r="E149" s="145"/>
    </row>
    <row r="150" ht="13.55" customHeight="1">
      <c r="A150" t="s" s="142">
        <v>2992</v>
      </c>
      <c r="B150" s="6">
        <v>4171</v>
      </c>
      <c r="C150" t="s" s="142">
        <v>544</v>
      </c>
      <c r="D150" t="s" s="142">
        <v>2993</v>
      </c>
      <c r="E150" s="145"/>
    </row>
    <row r="151" ht="13.55" customHeight="1">
      <c r="A151" t="s" s="142">
        <v>2994</v>
      </c>
      <c r="B151" s="6">
        <v>4172</v>
      </c>
      <c r="C151" t="s" s="142">
        <v>441</v>
      </c>
      <c r="D151" t="s" s="142">
        <v>2995</v>
      </c>
      <c r="E151" s="145"/>
    </row>
    <row r="152" ht="13.55" customHeight="1">
      <c r="A152" t="s" s="142">
        <v>2996</v>
      </c>
      <c r="B152" s="6">
        <v>4176</v>
      </c>
      <c r="C152" t="s" s="142">
        <v>273</v>
      </c>
      <c r="D152" t="s" s="142">
        <v>2997</v>
      </c>
      <c r="E152" s="145"/>
    </row>
    <row r="153" ht="13.55" customHeight="1">
      <c r="A153" t="s" s="142">
        <v>2998</v>
      </c>
      <c r="B153" s="6">
        <v>4332</v>
      </c>
      <c r="C153" t="s" s="142">
        <v>45</v>
      </c>
      <c r="D153" t="s" s="142">
        <v>2999</v>
      </c>
      <c r="E153" s="145"/>
    </row>
    <row r="154" ht="13.55" customHeight="1">
      <c r="A154" t="s" s="142">
        <v>3000</v>
      </c>
      <c r="B154" s="6">
        <v>4335</v>
      </c>
      <c r="C154" t="s" s="142">
        <v>601</v>
      </c>
      <c r="D154" t="s" s="142">
        <v>3001</v>
      </c>
      <c r="E154" s="145"/>
    </row>
    <row r="155" ht="13.55" customHeight="1">
      <c r="A155" t="s" s="142">
        <v>3002</v>
      </c>
      <c r="B155" s="6">
        <v>4336</v>
      </c>
      <c r="C155" t="s" s="142">
        <v>45</v>
      </c>
      <c r="D155" t="s" s="142">
        <v>3003</v>
      </c>
      <c r="E155" s="145"/>
    </row>
    <row r="156" ht="13.55" customHeight="1">
      <c r="A156" t="s" s="142">
        <v>3004</v>
      </c>
      <c r="B156" s="6">
        <v>4336</v>
      </c>
      <c r="C156" t="s" s="142">
        <v>592</v>
      </c>
      <c r="D156" t="s" s="142">
        <v>3005</v>
      </c>
      <c r="E156" s="145"/>
    </row>
    <row r="157" ht="13.55" customHeight="1">
      <c r="A157" t="s" s="142">
        <v>3006</v>
      </c>
      <c r="B157" s="6">
        <v>4336</v>
      </c>
      <c r="C157" t="s" s="142">
        <v>596</v>
      </c>
      <c r="D157" t="s" s="142">
        <v>3007</v>
      </c>
      <c r="E157" s="145"/>
    </row>
    <row r="158" ht="13.55" customHeight="1">
      <c r="A158" t="s" s="142">
        <v>3008</v>
      </c>
      <c r="B158" s="6">
        <v>4337</v>
      </c>
      <c r="C158" t="s" s="142">
        <v>601</v>
      </c>
      <c r="D158" t="s" s="142">
        <v>3009</v>
      </c>
      <c r="E158" s="145"/>
    </row>
    <row r="159" ht="13.55" customHeight="1">
      <c r="A159" t="s" s="142">
        <v>3010</v>
      </c>
      <c r="B159" s="6">
        <v>4337</v>
      </c>
      <c r="C159" t="s" s="142">
        <v>45</v>
      </c>
      <c r="D159" t="s" s="142">
        <v>3011</v>
      </c>
      <c r="E159" s="145"/>
    </row>
    <row r="160" ht="13.55" customHeight="1">
      <c r="A160" t="s" s="142">
        <v>3012</v>
      </c>
      <c r="B160" s="6">
        <v>4338</v>
      </c>
      <c r="C160" t="s" s="142">
        <v>635</v>
      </c>
      <c r="D160" t="s" s="142">
        <v>3013</v>
      </c>
      <c r="E160" s="145"/>
    </row>
    <row r="161" ht="13.55" customHeight="1">
      <c r="A161" t="s" s="142">
        <v>3014</v>
      </c>
      <c r="B161" s="6">
        <v>4341</v>
      </c>
      <c r="C161" t="s" s="142">
        <v>601</v>
      </c>
      <c r="D161" t="s" s="142">
        <v>3015</v>
      </c>
      <c r="E161" s="145"/>
    </row>
    <row r="162" ht="13.55" customHeight="1">
      <c r="A162" t="s" s="142">
        <v>3016</v>
      </c>
      <c r="B162" s="6">
        <v>4341</v>
      </c>
      <c r="C162" t="s" s="142">
        <v>332</v>
      </c>
      <c r="D162" t="s" s="142">
        <v>3015</v>
      </c>
      <c r="E162" s="145"/>
    </row>
    <row r="163" ht="13.55" customHeight="1">
      <c r="A163" t="s" s="142">
        <v>3017</v>
      </c>
      <c r="B163" s="6">
        <v>4341</v>
      </c>
      <c r="C163" t="s" s="142">
        <v>45</v>
      </c>
      <c r="D163" t="s" s="142">
        <v>3015</v>
      </c>
      <c r="E163" s="145"/>
    </row>
    <row r="164" ht="13.55" customHeight="1">
      <c r="A164" t="s" s="142">
        <v>3018</v>
      </c>
      <c r="B164" s="6">
        <v>4341</v>
      </c>
      <c r="C164" t="s" s="142">
        <v>232</v>
      </c>
      <c r="D164" t="s" s="142">
        <v>3015</v>
      </c>
      <c r="E164" s="145"/>
    </row>
    <row r="165" ht="13.55" customHeight="1">
      <c r="A165" t="s" s="142">
        <v>3019</v>
      </c>
      <c r="B165" s="6">
        <v>4342</v>
      </c>
      <c r="C165" t="s" s="142">
        <v>601</v>
      </c>
      <c r="D165" t="s" s="142">
        <v>3020</v>
      </c>
      <c r="E165" s="145"/>
    </row>
    <row r="166" ht="13.55" customHeight="1">
      <c r="A166" t="s" s="142">
        <v>3021</v>
      </c>
      <c r="B166" s="6">
        <v>4342</v>
      </c>
      <c r="C166" t="s" s="142">
        <v>332</v>
      </c>
      <c r="D166" t="s" s="142">
        <v>3020</v>
      </c>
      <c r="E166" s="145"/>
    </row>
    <row r="167" ht="13.55" customHeight="1">
      <c r="A167" t="s" s="142">
        <v>3022</v>
      </c>
      <c r="B167" s="6">
        <v>4342</v>
      </c>
      <c r="C167" t="s" s="142">
        <v>45</v>
      </c>
      <c r="D167" t="s" s="142">
        <v>3020</v>
      </c>
      <c r="E167" s="145"/>
    </row>
    <row r="168" ht="13.55" customHeight="1">
      <c r="A168" t="s" s="142">
        <v>3023</v>
      </c>
      <c r="B168" s="6">
        <v>4342</v>
      </c>
      <c r="C168" t="s" s="142">
        <v>232</v>
      </c>
      <c r="D168" t="s" s="142">
        <v>3020</v>
      </c>
      <c r="E168" s="145"/>
    </row>
    <row r="169" ht="13.55" customHeight="1">
      <c r="A169" t="s" s="142">
        <v>3024</v>
      </c>
      <c r="B169" s="6">
        <v>4343</v>
      </c>
      <c r="C169" t="s" s="142">
        <v>635</v>
      </c>
      <c r="D169" t="s" s="142">
        <v>3025</v>
      </c>
      <c r="E169" s="145"/>
    </row>
    <row r="170" ht="13.55" customHeight="1">
      <c r="A170" t="s" s="142">
        <v>3026</v>
      </c>
      <c r="B170" s="6">
        <v>4345</v>
      </c>
      <c r="C170" t="s" s="142">
        <v>45</v>
      </c>
      <c r="D170" t="s" s="142">
        <v>3027</v>
      </c>
      <c r="E170" s="145"/>
    </row>
    <row r="171" ht="13.55" customHeight="1">
      <c r="A171" t="s" s="142">
        <v>3028</v>
      </c>
      <c r="B171" s="6">
        <v>4345</v>
      </c>
      <c r="C171" t="s" s="142">
        <v>601</v>
      </c>
      <c r="D171" t="s" s="142">
        <v>3029</v>
      </c>
      <c r="E171" s="145"/>
    </row>
    <row r="172" ht="13.55" customHeight="1">
      <c r="A172" t="s" s="142">
        <v>3030</v>
      </c>
      <c r="B172" s="6">
        <v>4345</v>
      </c>
      <c r="C172" t="s" s="142">
        <v>635</v>
      </c>
      <c r="D172" t="s" s="142">
        <v>3031</v>
      </c>
      <c r="E172" s="145"/>
    </row>
    <row r="173" ht="13.55" customHeight="1">
      <c r="A173" t="s" s="142">
        <v>3032</v>
      </c>
      <c r="B173" s="6">
        <v>4345</v>
      </c>
      <c r="C173" t="s" s="142">
        <v>332</v>
      </c>
      <c r="D173" t="s" s="142">
        <v>3033</v>
      </c>
      <c r="E173" s="145"/>
    </row>
    <row r="174" ht="13.55" customHeight="1">
      <c r="A174" t="s" s="142">
        <v>3034</v>
      </c>
      <c r="B174" s="6">
        <v>4346</v>
      </c>
      <c r="C174" t="s" s="142">
        <v>1193</v>
      </c>
      <c r="D174" t="s" s="142">
        <v>3035</v>
      </c>
      <c r="E174" s="145"/>
    </row>
    <row r="175" ht="13.55" customHeight="1">
      <c r="A175" t="s" s="142">
        <v>3036</v>
      </c>
      <c r="B175" s="6">
        <v>4347</v>
      </c>
      <c r="C175" t="s" s="142">
        <v>1307</v>
      </c>
      <c r="D175" t="s" s="142">
        <v>3037</v>
      </c>
      <c r="E175" s="145"/>
    </row>
    <row r="176" ht="13.55" customHeight="1">
      <c r="A176" t="s" s="142">
        <v>3038</v>
      </c>
      <c r="B176" s="6">
        <v>4347</v>
      </c>
      <c r="C176" t="s" s="142">
        <v>1333</v>
      </c>
      <c r="D176" t="s" s="142">
        <v>3039</v>
      </c>
      <c r="E176" s="145"/>
    </row>
    <row r="177" ht="13.55" customHeight="1">
      <c r="A177" t="s" s="142">
        <v>3040</v>
      </c>
      <c r="B177" s="6">
        <v>4347</v>
      </c>
      <c r="C177" t="s" s="142">
        <v>1340</v>
      </c>
      <c r="D177" t="s" s="142">
        <v>3041</v>
      </c>
      <c r="E177" s="145"/>
    </row>
    <row r="178" ht="13.55" customHeight="1">
      <c r="A178" t="s" s="142">
        <v>3042</v>
      </c>
      <c r="B178" s="6">
        <v>4349</v>
      </c>
      <c r="C178" t="s" s="142">
        <v>1522</v>
      </c>
      <c r="D178" t="s" s="142">
        <v>3043</v>
      </c>
      <c r="E178" s="145"/>
    </row>
    <row r="179" ht="13.55" customHeight="1">
      <c r="A179" t="s" s="142">
        <v>3044</v>
      </c>
      <c r="B179" s="6">
        <v>4349</v>
      </c>
      <c r="C179" t="s" s="142">
        <v>1529</v>
      </c>
      <c r="D179" t="s" s="142">
        <v>3045</v>
      </c>
      <c r="E179" s="145"/>
    </row>
    <row r="180" ht="13.55" customHeight="1">
      <c r="A180" t="s" s="142">
        <v>3046</v>
      </c>
      <c r="B180" s="6">
        <v>4349</v>
      </c>
      <c r="C180" t="s" s="142">
        <v>1536</v>
      </c>
      <c r="D180" t="s" s="142">
        <v>3047</v>
      </c>
      <c r="E180" s="145"/>
    </row>
    <row r="181" ht="13.55" customHeight="1">
      <c r="A181" t="s" s="142">
        <v>3048</v>
      </c>
      <c r="B181" s="6">
        <v>4349</v>
      </c>
      <c r="C181" t="s" s="142">
        <v>1542</v>
      </c>
      <c r="D181" t="s" s="142">
        <v>3049</v>
      </c>
      <c r="E181" s="145"/>
    </row>
    <row r="182" ht="13.55" customHeight="1">
      <c r="A182" t="s" s="142">
        <v>3050</v>
      </c>
      <c r="B182" s="6">
        <v>4350</v>
      </c>
      <c r="C182" t="s" s="142">
        <v>1522</v>
      </c>
      <c r="D182" t="s" s="142">
        <v>3051</v>
      </c>
      <c r="E182" s="145"/>
    </row>
    <row r="183" ht="13.55" customHeight="1">
      <c r="A183" t="s" s="142">
        <v>3052</v>
      </c>
      <c r="B183" s="6">
        <v>4350</v>
      </c>
      <c r="C183" t="s" s="142">
        <v>1529</v>
      </c>
      <c r="D183" t="s" s="142">
        <v>3053</v>
      </c>
      <c r="E183" s="145"/>
    </row>
    <row r="184" ht="13.55" customHeight="1">
      <c r="A184" t="s" s="142">
        <v>3054</v>
      </c>
      <c r="B184" s="6">
        <v>4350</v>
      </c>
      <c r="C184" t="s" s="142">
        <v>1536</v>
      </c>
      <c r="D184" t="s" s="142">
        <v>3055</v>
      </c>
      <c r="E184" s="145"/>
    </row>
    <row r="185" ht="13.55" customHeight="1">
      <c r="A185" t="s" s="142">
        <v>3056</v>
      </c>
      <c r="B185" s="6">
        <v>4350</v>
      </c>
      <c r="C185" t="s" s="142">
        <v>1542</v>
      </c>
      <c r="D185" t="s" s="142">
        <v>3057</v>
      </c>
      <c r="E185" s="145"/>
    </row>
    <row r="186" ht="13.55" customHeight="1">
      <c r="A186" t="s" s="142">
        <v>3058</v>
      </c>
      <c r="B186" s="6">
        <v>4351</v>
      </c>
      <c r="C186" t="s" s="142">
        <v>1483</v>
      </c>
      <c r="D186" t="s" s="142">
        <v>3059</v>
      </c>
      <c r="E186" s="145"/>
    </row>
    <row r="187" ht="13.55" customHeight="1">
      <c r="A187" t="s" s="142">
        <v>3060</v>
      </c>
      <c r="B187" s="6">
        <v>4351</v>
      </c>
      <c r="C187" t="s" s="142">
        <v>1307</v>
      </c>
      <c r="D187" t="s" s="142">
        <v>3061</v>
      </c>
      <c r="E187" s="145"/>
    </row>
    <row r="188" ht="13.55" customHeight="1">
      <c r="A188" t="s" s="142">
        <v>3062</v>
      </c>
      <c r="B188" s="6">
        <v>4351</v>
      </c>
      <c r="C188" t="s" s="142">
        <v>1271</v>
      </c>
      <c r="D188" t="s" s="142">
        <v>3063</v>
      </c>
      <c r="E188" s="145"/>
    </row>
    <row r="189" ht="13.55" customHeight="1">
      <c r="A189" t="s" s="142">
        <v>3064</v>
      </c>
      <c r="B189" s="6">
        <v>4355</v>
      </c>
      <c r="C189" t="s" s="142">
        <v>1483</v>
      </c>
      <c r="D189" t="s" s="142">
        <v>3065</v>
      </c>
      <c r="E189" s="145"/>
    </row>
    <row r="190" ht="13.55" customHeight="1">
      <c r="A190" t="s" s="142">
        <v>3066</v>
      </c>
      <c r="B190" s="6">
        <v>4355</v>
      </c>
      <c r="C190" t="s" s="142">
        <v>1307</v>
      </c>
      <c r="D190" t="s" s="142">
        <v>3067</v>
      </c>
      <c r="E190" s="145"/>
    </row>
    <row r="191" ht="13.55" customHeight="1">
      <c r="A191" t="s" s="142">
        <v>3068</v>
      </c>
      <c r="B191" s="6">
        <v>4355</v>
      </c>
      <c r="C191" t="s" s="142">
        <v>1271</v>
      </c>
      <c r="D191" t="s" s="142">
        <v>3069</v>
      </c>
      <c r="E191" s="145"/>
    </row>
    <row r="192" ht="13.55" customHeight="1">
      <c r="A192" t="s" s="142">
        <v>3070</v>
      </c>
      <c r="B192" s="6">
        <v>4367</v>
      </c>
      <c r="C192" t="s" s="142">
        <v>843</v>
      </c>
      <c r="D192" t="s" s="142">
        <v>3071</v>
      </c>
      <c r="E192" s="145"/>
    </row>
    <row r="193" ht="13.55" customHeight="1">
      <c r="A193" t="s" s="142">
        <v>3072</v>
      </c>
      <c r="B193" s="6">
        <v>4367</v>
      </c>
      <c r="C193" t="s" s="142">
        <v>212</v>
      </c>
      <c r="D193" t="s" s="142">
        <v>3073</v>
      </c>
      <c r="E193" s="145"/>
    </row>
    <row r="194" ht="13.55" customHeight="1">
      <c r="A194" t="s" s="142">
        <v>3074</v>
      </c>
      <c r="B194" s="6">
        <v>4368</v>
      </c>
      <c r="C194" t="s" s="142">
        <v>843</v>
      </c>
      <c r="D194" t="s" s="142">
        <v>3071</v>
      </c>
      <c r="E194" s="145"/>
    </row>
    <row r="195" ht="13.55" customHeight="1">
      <c r="A195" t="s" s="142">
        <v>3075</v>
      </c>
      <c r="B195" s="6">
        <v>4368</v>
      </c>
      <c r="C195" t="s" s="142">
        <v>212</v>
      </c>
      <c r="D195" t="s" s="142">
        <v>3073</v>
      </c>
      <c r="E195" s="145"/>
    </row>
    <row r="196" ht="13.55" customHeight="1">
      <c r="A196" t="s" s="142">
        <v>3076</v>
      </c>
      <c r="B196" s="6">
        <v>4369</v>
      </c>
      <c r="C196" t="s" s="142">
        <v>843</v>
      </c>
      <c r="D196" t="s" s="142">
        <v>3071</v>
      </c>
      <c r="E196" s="145"/>
    </row>
    <row r="197" ht="13.55" customHeight="1">
      <c r="A197" t="s" s="142">
        <v>3077</v>
      </c>
      <c r="B197" s="6">
        <v>4369</v>
      </c>
      <c r="C197" t="s" s="142">
        <v>212</v>
      </c>
      <c r="D197" t="s" s="142">
        <v>3073</v>
      </c>
      <c r="E197" s="145"/>
    </row>
    <row r="198" ht="13.55" customHeight="1">
      <c r="A198" t="s" s="142">
        <v>3078</v>
      </c>
      <c r="B198" s="6">
        <v>4370</v>
      </c>
      <c r="C198" t="s" s="142">
        <v>843</v>
      </c>
      <c r="D198" t="s" s="142">
        <v>3071</v>
      </c>
      <c r="E198" s="145"/>
    </row>
    <row r="199" ht="13.55" customHeight="1">
      <c r="A199" t="s" s="142">
        <v>3079</v>
      </c>
      <c r="B199" s="6">
        <v>4370</v>
      </c>
      <c r="C199" t="s" s="142">
        <v>212</v>
      </c>
      <c r="D199" t="s" s="142">
        <v>3073</v>
      </c>
      <c r="E199" s="145"/>
    </row>
    <row r="200" ht="13.55" customHeight="1">
      <c r="A200" t="s" s="142">
        <v>3080</v>
      </c>
      <c r="B200" s="6">
        <v>4371</v>
      </c>
      <c r="C200" t="s" s="142">
        <v>843</v>
      </c>
      <c r="D200" t="s" s="142">
        <v>3071</v>
      </c>
      <c r="E200" s="145"/>
    </row>
    <row r="201" ht="13.55" customHeight="1">
      <c r="A201" t="s" s="142">
        <v>3081</v>
      </c>
      <c r="B201" s="6">
        <v>4371</v>
      </c>
      <c r="C201" t="s" s="142">
        <v>212</v>
      </c>
      <c r="D201" t="s" s="142">
        <v>3073</v>
      </c>
      <c r="E201" s="145"/>
    </row>
    <row r="202" ht="13.55" customHeight="1">
      <c r="A202" t="s" s="142">
        <v>3082</v>
      </c>
      <c r="B202" s="6">
        <v>4372</v>
      </c>
      <c r="C202" t="s" s="142">
        <v>860</v>
      </c>
      <c r="D202" t="s" s="142">
        <v>3083</v>
      </c>
      <c r="E202" s="145"/>
    </row>
    <row r="203" ht="13.55" customHeight="1">
      <c r="A203" t="s" s="142">
        <v>3084</v>
      </c>
      <c r="B203" s="6">
        <v>4372</v>
      </c>
      <c r="C203" t="s" s="142">
        <v>863</v>
      </c>
      <c r="D203" t="s" s="142">
        <v>3085</v>
      </c>
      <c r="E203" s="145"/>
    </row>
    <row r="204" ht="13.55" customHeight="1">
      <c r="A204" t="s" s="142">
        <v>3086</v>
      </c>
      <c r="B204" s="6">
        <v>4373</v>
      </c>
      <c r="C204" t="s" s="142">
        <v>860</v>
      </c>
      <c r="D204" t="s" s="142">
        <v>3083</v>
      </c>
      <c r="E204" s="145"/>
    </row>
    <row r="205" ht="13.55" customHeight="1">
      <c r="A205" t="s" s="142">
        <v>3087</v>
      </c>
      <c r="B205" s="6">
        <v>4373</v>
      </c>
      <c r="C205" t="s" s="142">
        <v>863</v>
      </c>
      <c r="D205" t="s" s="142">
        <v>3085</v>
      </c>
      <c r="E205" s="145"/>
    </row>
    <row r="206" ht="13.55" customHeight="1">
      <c r="A206" t="s" s="142">
        <v>3088</v>
      </c>
      <c r="B206" s="6">
        <v>4374</v>
      </c>
      <c r="C206" t="s" s="142">
        <v>860</v>
      </c>
      <c r="D206" t="s" s="142">
        <v>3083</v>
      </c>
      <c r="E206" s="145"/>
    </row>
    <row r="207" ht="13.55" customHeight="1">
      <c r="A207" t="s" s="142">
        <v>3089</v>
      </c>
      <c r="B207" s="6">
        <v>4374</v>
      </c>
      <c r="C207" t="s" s="142">
        <v>863</v>
      </c>
      <c r="D207" t="s" s="142">
        <v>3085</v>
      </c>
      <c r="E207" s="145"/>
    </row>
    <row r="208" ht="13.55" customHeight="1">
      <c r="A208" t="s" s="142">
        <v>3090</v>
      </c>
      <c r="B208" s="6">
        <v>4375</v>
      </c>
      <c r="C208" t="s" s="142">
        <v>860</v>
      </c>
      <c r="D208" t="s" s="142">
        <v>3083</v>
      </c>
      <c r="E208" s="145"/>
    </row>
    <row r="209" ht="13.55" customHeight="1">
      <c r="A209" t="s" s="142">
        <v>3091</v>
      </c>
      <c r="B209" s="6">
        <v>4375</v>
      </c>
      <c r="C209" t="s" s="142">
        <v>863</v>
      </c>
      <c r="D209" t="s" s="142">
        <v>3085</v>
      </c>
      <c r="E209" s="145"/>
    </row>
    <row r="210" ht="13.55" customHeight="1">
      <c r="A210" t="s" s="142">
        <v>3092</v>
      </c>
      <c r="B210" s="6">
        <v>4376</v>
      </c>
      <c r="C210" t="s" s="142">
        <v>860</v>
      </c>
      <c r="D210" t="s" s="142">
        <v>3083</v>
      </c>
      <c r="E210" s="145"/>
    </row>
    <row r="211" ht="13.55" customHeight="1">
      <c r="A211" t="s" s="142">
        <v>3093</v>
      </c>
      <c r="B211" s="6">
        <v>4376</v>
      </c>
      <c r="C211" t="s" s="142">
        <v>863</v>
      </c>
      <c r="D211" t="s" s="142">
        <v>3085</v>
      </c>
      <c r="E211" s="145"/>
    </row>
    <row r="212" ht="13.55" customHeight="1">
      <c r="A212" t="s" s="142">
        <v>3094</v>
      </c>
      <c r="B212" s="6">
        <v>4377</v>
      </c>
      <c r="C212" t="s" s="142">
        <v>45</v>
      </c>
      <c r="D212" t="s" s="142">
        <v>3095</v>
      </c>
      <c r="E212" s="145"/>
    </row>
    <row r="213" ht="13.55" customHeight="1">
      <c r="A213" t="s" s="142">
        <v>3096</v>
      </c>
      <c r="B213" s="6">
        <v>4395</v>
      </c>
      <c r="C213" t="s" s="142">
        <v>252</v>
      </c>
      <c r="D213" t="s" s="142">
        <v>3097</v>
      </c>
      <c r="E213" s="145"/>
    </row>
    <row r="214" ht="13.55" customHeight="1">
      <c r="A214" t="s" s="142">
        <v>3098</v>
      </c>
      <c r="B214" s="6">
        <v>4408</v>
      </c>
      <c r="C214" t="s" s="142">
        <v>601</v>
      </c>
      <c r="D214" t="s" s="142">
        <v>3099</v>
      </c>
      <c r="E214" s="145"/>
    </row>
    <row r="215" ht="13.55" customHeight="1">
      <c r="A215" t="s" s="142">
        <v>3100</v>
      </c>
      <c r="B215" s="6">
        <v>4408</v>
      </c>
      <c r="C215" t="s" s="142">
        <v>596</v>
      </c>
      <c r="D215" t="s" s="142">
        <v>3101</v>
      </c>
      <c r="E215" s="145"/>
    </row>
    <row r="216" ht="13.55" customHeight="1">
      <c r="A216" t="s" s="142">
        <v>3102</v>
      </c>
      <c r="B216" s="6">
        <v>4408</v>
      </c>
      <c r="C216" t="s" s="142">
        <v>45</v>
      </c>
      <c r="D216" t="s" s="142">
        <v>3103</v>
      </c>
      <c r="E216" s="145"/>
    </row>
    <row r="217" ht="13.55" customHeight="1">
      <c r="A217" t="s" s="142">
        <v>3104</v>
      </c>
      <c r="B217" s="6">
        <v>4448</v>
      </c>
      <c r="C217" t="s" s="142">
        <v>1177</v>
      </c>
      <c r="D217" t="s" s="142">
        <v>3105</v>
      </c>
      <c r="E217" s="145"/>
    </row>
    <row r="218" ht="13.55" customHeight="1">
      <c r="A218" t="s" s="142">
        <v>3106</v>
      </c>
      <c r="B218" s="6">
        <v>4448</v>
      </c>
      <c r="C218" t="s" s="142">
        <v>1179</v>
      </c>
      <c r="D218" t="s" s="142">
        <v>3107</v>
      </c>
      <c r="E218" s="145"/>
    </row>
    <row r="219" ht="13.55" customHeight="1">
      <c r="A219" t="s" s="142">
        <v>3108</v>
      </c>
      <c r="B219" s="6">
        <v>4448</v>
      </c>
      <c r="C219" t="s" s="142">
        <v>1182</v>
      </c>
      <c r="D219" t="s" s="142">
        <v>3109</v>
      </c>
      <c r="E219" s="145"/>
    </row>
    <row r="220" ht="13.55" customHeight="1">
      <c r="A220" t="s" s="142">
        <v>3110</v>
      </c>
      <c r="B220" s="6">
        <v>4448</v>
      </c>
      <c r="C220" t="s" s="142">
        <v>1184</v>
      </c>
      <c r="D220" t="s" s="142">
        <v>3111</v>
      </c>
      <c r="E220" s="145"/>
    </row>
    <row r="221" ht="13.55" customHeight="1">
      <c r="A221" t="s" s="142">
        <v>3112</v>
      </c>
      <c r="B221" s="6">
        <v>4448</v>
      </c>
      <c r="C221" t="s" s="142">
        <v>1186</v>
      </c>
      <c r="D221" t="s" s="142">
        <v>3113</v>
      </c>
      <c r="E221" s="145"/>
    </row>
    <row r="222" ht="13.55" customHeight="1">
      <c r="A222" t="s" s="142">
        <v>3114</v>
      </c>
      <c r="B222" s="6">
        <v>4448</v>
      </c>
      <c r="C222" t="s" s="142">
        <v>1189</v>
      </c>
      <c r="D222" t="s" s="142">
        <v>3115</v>
      </c>
      <c r="E222" s="145"/>
    </row>
    <row r="223" ht="13.55" customHeight="1">
      <c r="A223" t="s" s="142">
        <v>3116</v>
      </c>
      <c r="B223" s="6">
        <v>4559</v>
      </c>
      <c r="C223" t="s" s="142">
        <v>646</v>
      </c>
      <c r="D223" t="s" s="142">
        <v>3117</v>
      </c>
      <c r="E223" s="145"/>
    </row>
    <row r="224" ht="13.55" customHeight="1">
      <c r="A224" t="s" s="142">
        <v>3118</v>
      </c>
      <c r="B224" s="6">
        <v>4565</v>
      </c>
      <c r="C224" t="s" s="142">
        <v>1257</v>
      </c>
      <c r="D224" t="s" s="142">
        <v>3119</v>
      </c>
      <c r="E224" s="145"/>
    </row>
    <row r="225" ht="13.55" customHeight="1">
      <c r="A225" t="s" s="142">
        <v>3120</v>
      </c>
      <c r="B225" s="6">
        <v>4565</v>
      </c>
      <c r="C225" t="s" s="142">
        <v>1264</v>
      </c>
      <c r="D225" t="s" s="142">
        <v>3121</v>
      </c>
      <c r="E225" s="145"/>
    </row>
    <row r="226" ht="13.55" customHeight="1">
      <c r="A226" t="s" s="142">
        <v>3122</v>
      </c>
      <c r="B226" s="6">
        <v>4565</v>
      </c>
      <c r="C226" t="s" s="142">
        <v>1271</v>
      </c>
      <c r="D226" t="s" s="142">
        <v>3123</v>
      </c>
      <c r="E226" s="145"/>
    </row>
    <row r="227" ht="13.55" customHeight="1">
      <c r="A227" t="s" s="142">
        <v>3124</v>
      </c>
      <c r="B227" s="6">
        <v>4565</v>
      </c>
      <c r="C227" t="s" s="142">
        <v>1278</v>
      </c>
      <c r="D227" t="s" s="142">
        <v>3125</v>
      </c>
      <c r="E227" s="145"/>
    </row>
    <row r="228" ht="13.55" customHeight="1">
      <c r="A228" t="s" s="142">
        <v>3126</v>
      </c>
      <c r="B228" s="6">
        <v>4566</v>
      </c>
      <c r="C228" t="s" s="142">
        <v>1257</v>
      </c>
      <c r="D228" t="s" s="142">
        <v>3127</v>
      </c>
      <c r="E228" s="145"/>
    </row>
    <row r="229" ht="13.55" customHeight="1">
      <c r="A229" t="s" s="142">
        <v>3128</v>
      </c>
      <c r="B229" s="6">
        <v>4566</v>
      </c>
      <c r="C229" t="s" s="142">
        <v>1264</v>
      </c>
      <c r="D229" t="s" s="142">
        <v>3129</v>
      </c>
      <c r="E229" s="145"/>
    </row>
    <row r="230" ht="13.55" customHeight="1">
      <c r="A230" t="s" s="142">
        <v>3130</v>
      </c>
      <c r="B230" s="6">
        <v>4566</v>
      </c>
      <c r="C230" t="s" s="142">
        <v>1271</v>
      </c>
      <c r="D230" t="s" s="142">
        <v>3131</v>
      </c>
      <c r="E230" s="145"/>
    </row>
    <row r="231" ht="13.55" customHeight="1">
      <c r="A231" t="s" s="142">
        <v>3132</v>
      </c>
      <c r="B231" s="6">
        <v>4566</v>
      </c>
      <c r="C231" t="s" s="142">
        <v>1278</v>
      </c>
      <c r="D231" t="s" s="142">
        <v>3133</v>
      </c>
      <c r="E231" s="145"/>
    </row>
    <row r="232" ht="13.55" customHeight="1">
      <c r="A232" t="s" s="142">
        <v>3134</v>
      </c>
      <c r="B232" s="6">
        <v>4567</v>
      </c>
      <c r="C232" t="s" s="142">
        <v>1257</v>
      </c>
      <c r="D232" t="s" s="142">
        <v>3135</v>
      </c>
      <c r="E232" s="145"/>
    </row>
    <row r="233" ht="13.55" customHeight="1">
      <c r="A233" t="s" s="142">
        <v>3136</v>
      </c>
      <c r="B233" s="6">
        <v>4567</v>
      </c>
      <c r="C233" t="s" s="142">
        <v>1278</v>
      </c>
      <c r="D233" t="s" s="142">
        <v>3137</v>
      </c>
      <c r="E233" s="145"/>
    </row>
    <row r="234" ht="13.55" customHeight="1">
      <c r="A234" t="s" s="142">
        <v>3138</v>
      </c>
      <c r="B234" s="6">
        <v>4567</v>
      </c>
      <c r="C234" t="s" s="142">
        <v>1271</v>
      </c>
      <c r="D234" t="s" s="142">
        <v>3139</v>
      </c>
      <c r="E234" s="145"/>
    </row>
    <row r="235" ht="13.55" customHeight="1">
      <c r="A235" t="s" s="142">
        <v>3140</v>
      </c>
      <c r="B235" s="6">
        <v>4567</v>
      </c>
      <c r="C235" t="s" s="142">
        <v>1732</v>
      </c>
      <c r="D235" t="s" s="142">
        <v>3141</v>
      </c>
      <c r="E235" s="145"/>
    </row>
    <row r="236" ht="13.55" customHeight="1">
      <c r="A236" t="s" s="142">
        <v>3142</v>
      </c>
      <c r="B236" s="6">
        <v>4569</v>
      </c>
      <c r="C236" t="s" s="142">
        <v>1620</v>
      </c>
      <c r="D236" t="s" s="142">
        <v>3143</v>
      </c>
      <c r="E236" s="145"/>
    </row>
    <row r="237" ht="13.55" customHeight="1">
      <c r="A237" t="s" s="142">
        <v>3144</v>
      </c>
      <c r="B237" s="6">
        <v>4569</v>
      </c>
      <c r="C237" t="s" s="142">
        <v>1797</v>
      </c>
      <c r="D237" t="s" s="142">
        <v>3145</v>
      </c>
      <c r="E237" s="145"/>
    </row>
    <row r="238" ht="13.55" customHeight="1">
      <c r="A238" t="s" s="142">
        <v>3146</v>
      </c>
      <c r="B238" s="6">
        <v>4569</v>
      </c>
      <c r="C238" t="s" s="142">
        <v>357</v>
      </c>
      <c r="D238" t="s" s="142">
        <v>3147</v>
      </c>
      <c r="E238" s="145"/>
    </row>
    <row r="239" ht="13.55" customHeight="1">
      <c r="A239" t="s" s="142">
        <v>3148</v>
      </c>
      <c r="B239" s="6">
        <v>4569</v>
      </c>
      <c r="C239" t="s" s="142">
        <v>1809</v>
      </c>
      <c r="D239" t="s" s="142">
        <v>3149</v>
      </c>
      <c r="E239" s="145"/>
    </row>
    <row r="240" ht="13.55" customHeight="1">
      <c r="A240" t="s" s="142">
        <v>3150</v>
      </c>
      <c r="B240" s="6">
        <v>4570</v>
      </c>
      <c r="C240" t="s" s="142">
        <v>1620</v>
      </c>
      <c r="D240" t="s" s="142">
        <v>3151</v>
      </c>
      <c r="E240" s="145"/>
    </row>
    <row r="241" ht="13.55" customHeight="1">
      <c r="A241" t="s" s="142">
        <v>3152</v>
      </c>
      <c r="B241" s="6">
        <v>4570</v>
      </c>
      <c r="C241" t="s" s="142">
        <v>1797</v>
      </c>
      <c r="D241" t="s" s="142">
        <v>3153</v>
      </c>
      <c r="E241" s="145"/>
    </row>
    <row r="242" ht="13.55" customHeight="1">
      <c r="A242" t="s" s="142">
        <v>3154</v>
      </c>
      <c r="B242" s="6">
        <v>4570</v>
      </c>
      <c r="C242" t="s" s="142">
        <v>357</v>
      </c>
      <c r="D242" t="s" s="142">
        <v>3155</v>
      </c>
      <c r="E242" s="145"/>
    </row>
    <row r="243" ht="13.55" customHeight="1">
      <c r="A243" t="s" s="142">
        <v>3156</v>
      </c>
      <c r="B243" s="6">
        <v>4570</v>
      </c>
      <c r="C243" t="s" s="142">
        <v>1809</v>
      </c>
      <c r="D243" t="s" s="142">
        <v>3157</v>
      </c>
      <c r="E243" s="145"/>
    </row>
    <row r="244" ht="13.55" customHeight="1">
      <c r="A244" t="s" s="142">
        <v>3158</v>
      </c>
      <c r="B244" s="6">
        <v>4571</v>
      </c>
      <c r="C244" t="s" s="142">
        <v>1797</v>
      </c>
      <c r="D244" t="s" s="142">
        <v>3159</v>
      </c>
      <c r="E244" s="145"/>
    </row>
    <row r="245" ht="13.55" customHeight="1">
      <c r="A245" t="s" s="142">
        <v>3160</v>
      </c>
      <c r="B245" s="6">
        <v>4571</v>
      </c>
      <c r="C245" t="s" s="142">
        <v>1914</v>
      </c>
      <c r="D245" t="s" s="142">
        <v>3161</v>
      </c>
      <c r="E245" s="145"/>
    </row>
    <row r="246" ht="13.55" customHeight="1">
      <c r="A246" t="s" s="142">
        <v>3162</v>
      </c>
      <c r="B246" s="6">
        <v>4571</v>
      </c>
      <c r="C246" t="s" s="142">
        <v>1985</v>
      </c>
      <c r="D246" t="s" s="142">
        <v>3163</v>
      </c>
      <c r="E246" s="145"/>
    </row>
    <row r="247" ht="13.55" customHeight="1">
      <c r="A247" t="s" s="142">
        <v>3164</v>
      </c>
      <c r="B247" s="6">
        <v>4571</v>
      </c>
      <c r="C247" t="s" s="142">
        <v>1355</v>
      </c>
      <c r="D247" t="s" s="142">
        <v>3165</v>
      </c>
      <c r="E247" s="145"/>
    </row>
    <row r="248" ht="13.55" customHeight="1">
      <c r="A248" t="s" s="142">
        <v>3166</v>
      </c>
      <c r="B248" s="6">
        <v>4571</v>
      </c>
      <c r="C248" t="s" s="142">
        <v>1997</v>
      </c>
      <c r="D248" t="s" s="142">
        <v>3167</v>
      </c>
      <c r="E248" s="145"/>
    </row>
    <row r="249" ht="13.55" customHeight="1">
      <c r="A249" t="s" s="142">
        <v>3168</v>
      </c>
      <c r="B249" s="6">
        <v>4571</v>
      </c>
      <c r="C249" t="s" s="142">
        <v>1483</v>
      </c>
      <c r="D249" t="s" s="142">
        <v>3169</v>
      </c>
      <c r="E249" s="145"/>
    </row>
    <row r="250" ht="13.55" customHeight="1">
      <c r="A250" t="s" s="142">
        <v>3170</v>
      </c>
      <c r="B250" s="6">
        <v>4572</v>
      </c>
      <c r="C250" t="s" s="142">
        <v>1797</v>
      </c>
      <c r="D250" t="s" s="142">
        <v>3171</v>
      </c>
      <c r="E250" s="145"/>
    </row>
    <row r="251" ht="13.55" customHeight="1">
      <c r="A251" t="s" s="142">
        <v>3172</v>
      </c>
      <c r="B251" s="6">
        <v>4572</v>
      </c>
      <c r="C251" t="s" s="142">
        <v>1914</v>
      </c>
      <c r="D251" t="s" s="142">
        <v>3173</v>
      </c>
      <c r="E251" s="145"/>
    </row>
    <row r="252" ht="13.55" customHeight="1">
      <c r="A252" t="s" s="142">
        <v>3174</v>
      </c>
      <c r="B252" s="6">
        <v>4572</v>
      </c>
      <c r="C252" t="s" s="142">
        <v>1985</v>
      </c>
      <c r="D252" t="s" s="142">
        <v>3175</v>
      </c>
      <c r="E252" s="145"/>
    </row>
    <row r="253" ht="13.55" customHeight="1">
      <c r="A253" t="s" s="142">
        <v>3176</v>
      </c>
      <c r="B253" s="6">
        <v>4572</v>
      </c>
      <c r="C253" t="s" s="142">
        <v>1355</v>
      </c>
      <c r="D253" t="s" s="142">
        <v>3177</v>
      </c>
      <c r="E253" s="145"/>
    </row>
    <row r="254" ht="13.55" customHeight="1">
      <c r="A254" t="s" s="142">
        <v>3178</v>
      </c>
      <c r="B254" s="6">
        <v>4572</v>
      </c>
      <c r="C254" t="s" s="142">
        <v>1997</v>
      </c>
      <c r="D254" t="s" s="142">
        <v>3179</v>
      </c>
      <c r="E254" s="145"/>
    </row>
    <row r="255" ht="13.55" customHeight="1">
      <c r="A255" t="s" s="142">
        <v>3180</v>
      </c>
      <c r="B255" s="6">
        <v>4572</v>
      </c>
      <c r="C255" t="s" s="142">
        <v>1483</v>
      </c>
      <c r="D255" t="s" s="142">
        <v>3181</v>
      </c>
      <c r="E255" s="145"/>
    </row>
    <row r="256" ht="13.55" customHeight="1">
      <c r="A256" t="s" s="142">
        <v>3182</v>
      </c>
      <c r="B256" s="6">
        <v>4573</v>
      </c>
      <c r="C256" t="s" s="142">
        <v>1797</v>
      </c>
      <c r="D256" t="s" s="142">
        <v>3183</v>
      </c>
      <c r="E256" s="145"/>
    </row>
    <row r="257" ht="13.55" customHeight="1">
      <c r="A257" t="s" s="142">
        <v>3184</v>
      </c>
      <c r="B257" s="6">
        <v>4573</v>
      </c>
      <c r="C257" t="s" s="142">
        <v>1914</v>
      </c>
      <c r="D257" t="s" s="142">
        <v>3185</v>
      </c>
      <c r="E257" s="145"/>
    </row>
    <row r="258" ht="13.55" customHeight="1">
      <c r="A258" t="s" s="142">
        <v>3186</v>
      </c>
      <c r="B258" s="6">
        <v>4573</v>
      </c>
      <c r="C258" t="s" s="142">
        <v>1985</v>
      </c>
      <c r="D258" t="s" s="142">
        <v>3187</v>
      </c>
      <c r="E258" s="145"/>
    </row>
    <row r="259" ht="13.55" customHeight="1">
      <c r="A259" t="s" s="142">
        <v>3188</v>
      </c>
      <c r="B259" s="6">
        <v>4573</v>
      </c>
      <c r="C259" t="s" s="142">
        <v>1355</v>
      </c>
      <c r="D259" t="s" s="142">
        <v>3189</v>
      </c>
      <c r="E259" s="145"/>
    </row>
    <row r="260" ht="13.55" customHeight="1">
      <c r="A260" t="s" s="142">
        <v>3190</v>
      </c>
      <c r="B260" s="6">
        <v>4573</v>
      </c>
      <c r="C260" t="s" s="142">
        <v>1997</v>
      </c>
      <c r="D260" t="s" s="142">
        <v>3191</v>
      </c>
      <c r="E260" s="145"/>
    </row>
    <row r="261" ht="13.55" customHeight="1">
      <c r="A261" t="s" s="142">
        <v>3192</v>
      </c>
      <c r="B261" s="6">
        <v>4573</v>
      </c>
      <c r="C261" t="s" s="142">
        <v>1483</v>
      </c>
      <c r="D261" t="s" s="142">
        <v>3193</v>
      </c>
      <c r="E261" s="145"/>
    </row>
    <row r="262" ht="13.55" customHeight="1">
      <c r="A262" t="s" s="142">
        <v>3194</v>
      </c>
      <c r="B262" s="6">
        <v>4574</v>
      </c>
      <c r="C262" t="s" s="142">
        <v>1797</v>
      </c>
      <c r="D262" t="s" s="142">
        <v>3195</v>
      </c>
      <c r="E262" s="145"/>
    </row>
    <row r="263" ht="13.55" customHeight="1">
      <c r="A263" t="s" s="142">
        <v>3196</v>
      </c>
      <c r="B263" s="6">
        <v>4574</v>
      </c>
      <c r="C263" t="s" s="142">
        <v>1914</v>
      </c>
      <c r="D263" t="s" s="142">
        <v>3197</v>
      </c>
      <c r="E263" s="145"/>
    </row>
    <row r="264" ht="13.55" customHeight="1">
      <c r="A264" t="s" s="142">
        <v>3198</v>
      </c>
      <c r="B264" s="6">
        <v>4574</v>
      </c>
      <c r="C264" t="s" s="142">
        <v>1985</v>
      </c>
      <c r="D264" t="s" s="142">
        <v>3199</v>
      </c>
      <c r="E264" s="145"/>
    </row>
    <row r="265" ht="13.55" customHeight="1">
      <c r="A265" t="s" s="142">
        <v>3200</v>
      </c>
      <c r="B265" s="6">
        <v>4574</v>
      </c>
      <c r="C265" t="s" s="142">
        <v>1355</v>
      </c>
      <c r="D265" t="s" s="142">
        <v>3201</v>
      </c>
      <c r="E265" s="145"/>
    </row>
    <row r="266" ht="13.55" customHeight="1">
      <c r="A266" t="s" s="142">
        <v>3202</v>
      </c>
      <c r="B266" s="6">
        <v>4574</v>
      </c>
      <c r="C266" t="s" s="142">
        <v>1997</v>
      </c>
      <c r="D266" t="s" s="142">
        <v>3203</v>
      </c>
      <c r="E266" s="145"/>
    </row>
    <row r="267" ht="13.55" customHeight="1">
      <c r="A267" t="s" s="142">
        <v>3204</v>
      </c>
      <c r="B267" s="6">
        <v>4574</v>
      </c>
      <c r="C267" t="s" s="142">
        <v>1483</v>
      </c>
      <c r="D267" t="s" s="142">
        <v>3205</v>
      </c>
      <c r="E267" s="145"/>
    </row>
    <row r="268" ht="13.55" customHeight="1">
      <c r="A268" t="s" s="142">
        <v>3206</v>
      </c>
      <c r="B268" s="6">
        <v>4575</v>
      </c>
      <c r="C268" t="s" s="142">
        <v>1914</v>
      </c>
      <c r="D268" t="s" s="142">
        <v>3207</v>
      </c>
      <c r="E268" s="145"/>
    </row>
    <row r="269" ht="13.55" customHeight="1">
      <c r="A269" t="s" s="142">
        <v>3208</v>
      </c>
      <c r="B269" s="6">
        <v>4575</v>
      </c>
      <c r="C269" t="s" s="142">
        <v>2063</v>
      </c>
      <c r="D269" t="s" s="142">
        <v>3209</v>
      </c>
      <c r="E269" s="145"/>
    </row>
    <row r="270" ht="13.55" customHeight="1">
      <c r="A270" t="s" s="142">
        <v>3210</v>
      </c>
      <c r="B270" s="6">
        <v>4575</v>
      </c>
      <c r="C270" t="s" s="142">
        <v>1935</v>
      </c>
      <c r="D270" t="s" s="142">
        <v>3211</v>
      </c>
      <c r="E270" s="145"/>
    </row>
    <row r="271" ht="13.55" customHeight="1">
      <c r="A271" t="s" s="142">
        <v>3212</v>
      </c>
      <c r="B271" s="6">
        <v>4575</v>
      </c>
      <c r="C271" t="s" s="142">
        <v>1809</v>
      </c>
      <c r="D271" t="s" s="142">
        <v>3213</v>
      </c>
      <c r="E271" s="145"/>
    </row>
    <row r="272" ht="13.55" customHeight="1">
      <c r="A272" t="s" s="142">
        <v>3214</v>
      </c>
      <c r="B272" s="6">
        <v>4576</v>
      </c>
      <c r="C272" t="s" s="142">
        <v>149</v>
      </c>
      <c r="D272" t="s" s="142">
        <v>3215</v>
      </c>
      <c r="E272" s="145"/>
    </row>
    <row r="273" ht="13.55" customHeight="1">
      <c r="A273" t="s" s="142">
        <v>3216</v>
      </c>
      <c r="B273" s="6">
        <v>4577</v>
      </c>
      <c r="C273" t="s" s="142">
        <v>170</v>
      </c>
      <c r="D273" t="s" s="142">
        <v>3217</v>
      </c>
      <c r="E273" s="145"/>
    </row>
    <row r="274" ht="13.55" customHeight="1">
      <c r="A274" t="s" s="142">
        <v>3218</v>
      </c>
      <c r="B274" s="6">
        <v>4578</v>
      </c>
      <c r="C274" t="s" s="142">
        <v>191</v>
      </c>
      <c r="D274" t="s" s="142">
        <v>3219</v>
      </c>
      <c r="E274" s="145"/>
    </row>
    <row r="275" ht="13.55" customHeight="1">
      <c r="A275" t="s" s="142">
        <v>3220</v>
      </c>
      <c r="B275" s="6">
        <v>4579</v>
      </c>
      <c r="C275" t="s" s="142">
        <v>526</v>
      </c>
      <c r="D275" t="s" s="142">
        <v>3221</v>
      </c>
      <c r="E275" s="145"/>
    </row>
    <row r="276" ht="13.55" customHeight="1">
      <c r="A276" t="s" s="142">
        <v>3222</v>
      </c>
      <c r="B276" s="6">
        <v>4580</v>
      </c>
      <c r="C276" t="s" s="142">
        <v>532</v>
      </c>
      <c r="D276" t="s" s="142">
        <v>3223</v>
      </c>
      <c r="E276" s="145"/>
    </row>
    <row r="277" ht="13.55" customHeight="1">
      <c r="A277" t="s" s="142">
        <v>3224</v>
      </c>
      <c r="B277" s="6">
        <v>4581</v>
      </c>
      <c r="C277" t="s" s="142">
        <v>625</v>
      </c>
      <c r="D277" t="s" s="142">
        <v>3225</v>
      </c>
      <c r="E277" s="145"/>
    </row>
    <row r="278" ht="13.55" customHeight="1">
      <c r="A278" t="s" s="142">
        <v>3226</v>
      </c>
      <c r="B278" s="6">
        <v>4581</v>
      </c>
      <c r="C278" t="s" s="142">
        <v>441</v>
      </c>
      <c r="D278" t="s" s="142">
        <v>3227</v>
      </c>
      <c r="E278" s="145"/>
    </row>
    <row r="279" ht="13.55" customHeight="1">
      <c r="A279" t="s" s="142">
        <v>3228</v>
      </c>
      <c r="B279" s="6">
        <v>4582</v>
      </c>
      <c r="C279" t="s" s="142">
        <v>611</v>
      </c>
      <c r="D279" t="s" s="142">
        <v>3229</v>
      </c>
      <c r="E279" s="145"/>
    </row>
    <row r="280" ht="13.55" customHeight="1">
      <c r="A280" t="s" s="142">
        <v>3230</v>
      </c>
      <c r="B280" s="6">
        <v>4583</v>
      </c>
      <c r="C280" t="s" s="142">
        <v>544</v>
      </c>
      <c r="D280" t="s" s="142">
        <v>3231</v>
      </c>
      <c r="E280" s="145"/>
    </row>
    <row r="281" ht="13.55" customHeight="1">
      <c r="A281" t="s" s="142">
        <v>3232</v>
      </c>
      <c r="B281" s="6">
        <v>4584</v>
      </c>
      <c r="C281" t="s" s="142">
        <v>332</v>
      </c>
      <c r="D281" t="s" s="142">
        <v>3233</v>
      </c>
      <c r="E281" s="145"/>
    </row>
    <row r="282" ht="13.55" customHeight="1">
      <c r="A282" t="s" s="142">
        <v>3234</v>
      </c>
      <c r="B282" s="6">
        <v>4586</v>
      </c>
      <c r="C282" t="s" s="142">
        <v>1201</v>
      </c>
      <c r="D282" t="s" s="142">
        <v>3235</v>
      </c>
      <c r="E282" s="145"/>
    </row>
    <row r="283" ht="13.55" customHeight="1">
      <c r="A283" t="s" s="142">
        <v>3236</v>
      </c>
      <c r="B283" s="6">
        <v>4587</v>
      </c>
      <c r="C283" t="s" s="142">
        <v>1201</v>
      </c>
      <c r="D283" t="s" s="142">
        <v>3237</v>
      </c>
      <c r="E283" s="145"/>
    </row>
    <row r="284" ht="13.55" customHeight="1">
      <c r="A284" t="s" s="142">
        <v>3238</v>
      </c>
      <c r="B284" s="6">
        <v>4588</v>
      </c>
      <c r="C284" t="s" s="142">
        <v>1201</v>
      </c>
      <c r="D284" t="s" s="142">
        <v>3239</v>
      </c>
      <c r="E284" s="145"/>
    </row>
    <row r="285" ht="13.55" customHeight="1">
      <c r="A285" t="s" s="142">
        <v>3240</v>
      </c>
      <c r="B285" s="6">
        <v>4590</v>
      </c>
      <c r="C285" t="s" s="142">
        <v>827</v>
      </c>
      <c r="D285" t="s" s="142">
        <v>3241</v>
      </c>
      <c r="E285" s="145"/>
    </row>
    <row r="286" ht="13.55" customHeight="1">
      <c r="A286" t="s" s="142">
        <v>3242</v>
      </c>
      <c r="B286" s="6">
        <v>4590</v>
      </c>
      <c r="C286" t="s" s="142">
        <v>830</v>
      </c>
      <c r="D286" t="s" s="142">
        <v>3243</v>
      </c>
      <c r="E286" s="145"/>
    </row>
    <row r="287" ht="13.55" customHeight="1">
      <c r="A287" t="s" s="142">
        <v>3244</v>
      </c>
      <c r="B287" s="6">
        <v>4591</v>
      </c>
      <c r="C287" t="s" s="142">
        <v>827</v>
      </c>
      <c r="D287" t="s" s="142">
        <v>3241</v>
      </c>
      <c r="E287" s="145"/>
    </row>
    <row r="288" ht="13.55" customHeight="1">
      <c r="A288" t="s" s="142">
        <v>3245</v>
      </c>
      <c r="B288" s="6">
        <v>4591</v>
      </c>
      <c r="C288" t="s" s="142">
        <v>830</v>
      </c>
      <c r="D288" t="s" s="142">
        <v>3243</v>
      </c>
      <c r="E288" s="145"/>
    </row>
    <row r="289" ht="13.55" customHeight="1">
      <c r="A289" t="s" s="142">
        <v>3246</v>
      </c>
      <c r="B289" s="6">
        <v>4592</v>
      </c>
      <c r="C289" t="s" s="142">
        <v>827</v>
      </c>
      <c r="D289" t="s" s="142">
        <v>3241</v>
      </c>
      <c r="E289" s="145"/>
    </row>
    <row r="290" ht="13.55" customHeight="1">
      <c r="A290" t="s" s="142">
        <v>3247</v>
      </c>
      <c r="B290" s="6">
        <v>4592</v>
      </c>
      <c r="C290" t="s" s="142">
        <v>830</v>
      </c>
      <c r="D290" t="s" s="142">
        <v>3243</v>
      </c>
      <c r="E290" s="145"/>
    </row>
    <row r="291" ht="13.55" customHeight="1">
      <c r="A291" t="s" s="142">
        <v>3248</v>
      </c>
      <c r="B291" s="6">
        <v>4593</v>
      </c>
      <c r="C291" t="s" s="142">
        <v>827</v>
      </c>
      <c r="D291" t="s" s="142">
        <v>3241</v>
      </c>
      <c r="E291" s="145"/>
    </row>
    <row r="292" ht="13.55" customHeight="1">
      <c r="A292" t="s" s="142">
        <v>3249</v>
      </c>
      <c r="B292" s="6">
        <v>4593</v>
      </c>
      <c r="C292" t="s" s="142">
        <v>830</v>
      </c>
      <c r="D292" t="s" s="142">
        <v>3243</v>
      </c>
      <c r="E292" s="145"/>
    </row>
    <row r="293" ht="13.55" customHeight="1">
      <c r="A293" t="s" s="142">
        <v>3250</v>
      </c>
      <c r="B293" s="6">
        <v>4595</v>
      </c>
      <c r="C293" t="s" s="142">
        <v>544</v>
      </c>
      <c r="D293" t="s" s="142">
        <v>3251</v>
      </c>
      <c r="E293" s="145"/>
    </row>
    <row r="294" ht="13.55" customHeight="1">
      <c r="A294" t="s" s="142">
        <v>3252</v>
      </c>
      <c r="B294" s="6">
        <v>4596</v>
      </c>
      <c r="C294" t="s" s="142">
        <v>332</v>
      </c>
      <c r="D294" t="s" s="142">
        <v>3253</v>
      </c>
      <c r="E294" s="145"/>
    </row>
    <row r="295" ht="13.55" customHeight="1">
      <c r="A295" t="s" s="142">
        <v>3254</v>
      </c>
      <c r="B295" s="6">
        <v>4597</v>
      </c>
      <c r="C295" t="s" s="142">
        <v>45</v>
      </c>
      <c r="D295" t="s" s="142">
        <v>3255</v>
      </c>
      <c r="E295" s="145"/>
    </row>
    <row r="296" ht="13.55" customHeight="1">
      <c r="A296" t="s" s="142">
        <v>3256</v>
      </c>
      <c r="B296" s="6">
        <v>4598</v>
      </c>
      <c r="C296" t="s" s="142">
        <v>601</v>
      </c>
      <c r="D296" t="s" s="142">
        <v>3257</v>
      </c>
      <c r="E296" s="145"/>
    </row>
    <row r="297" ht="13.55" customHeight="1">
      <c r="A297" t="s" s="142">
        <v>3258</v>
      </c>
      <c r="B297" s="6">
        <v>4600</v>
      </c>
      <c r="C297" t="s" s="142">
        <v>332</v>
      </c>
      <c r="D297" t="s" s="142">
        <v>3259</v>
      </c>
      <c r="E297" s="145"/>
    </row>
    <row r="298" ht="13.55" customHeight="1">
      <c r="A298" t="s" s="142">
        <v>3260</v>
      </c>
      <c r="B298" s="6">
        <v>4601</v>
      </c>
      <c r="C298" t="s" s="142">
        <v>601</v>
      </c>
      <c r="D298" t="s" s="142">
        <v>3261</v>
      </c>
      <c r="E298" s="145"/>
    </row>
    <row r="299" ht="13.55" customHeight="1">
      <c r="A299" t="s" s="142">
        <v>3262</v>
      </c>
      <c r="B299" s="6">
        <v>4601</v>
      </c>
      <c r="C299" t="s" s="142">
        <v>332</v>
      </c>
      <c r="D299" t="s" s="142">
        <v>3263</v>
      </c>
      <c r="E299" s="145"/>
    </row>
    <row r="300" ht="13.55" customHeight="1">
      <c r="A300" t="s" s="142">
        <v>3264</v>
      </c>
      <c r="B300" s="6">
        <v>4601</v>
      </c>
      <c r="C300" t="s" s="142">
        <v>544</v>
      </c>
      <c r="D300" t="s" s="142">
        <v>3265</v>
      </c>
      <c r="E300" s="145"/>
    </row>
    <row r="301" ht="13.55" customHeight="1">
      <c r="A301" t="s" s="142">
        <v>3266</v>
      </c>
      <c r="B301" s="6">
        <v>4606</v>
      </c>
      <c r="C301" t="s" s="142">
        <v>1170</v>
      </c>
      <c r="D301" t="s" s="142">
        <v>3267</v>
      </c>
      <c r="E301" s="145"/>
    </row>
    <row r="302" ht="13.55" customHeight="1">
      <c r="A302" t="s" s="142">
        <v>3268</v>
      </c>
      <c r="B302" s="6">
        <v>4606</v>
      </c>
      <c r="C302" t="s" s="142">
        <v>1173</v>
      </c>
      <c r="D302" t="s" s="142">
        <v>3269</v>
      </c>
      <c r="E302" s="145"/>
    </row>
    <row r="303" ht="13.55" customHeight="1">
      <c r="A303" t="s" s="142">
        <v>3270</v>
      </c>
      <c r="B303" s="6">
        <v>4607</v>
      </c>
      <c r="C303" t="s" s="142">
        <v>1208</v>
      </c>
      <c r="D303" t="s" s="142">
        <v>3271</v>
      </c>
      <c r="E303" s="145"/>
    </row>
    <row r="304" ht="13.55" customHeight="1">
      <c r="A304" t="s" s="142">
        <v>3272</v>
      </c>
      <c r="B304" s="6">
        <v>4608</v>
      </c>
      <c r="C304" s="145"/>
      <c r="D304" t="s" s="142">
        <v>3273</v>
      </c>
      <c r="E304" s="145"/>
    </row>
    <row r="305" ht="13.55" customHeight="1">
      <c r="A305" t="s" s="142">
        <v>3274</v>
      </c>
      <c r="B305" s="6">
        <v>4609</v>
      </c>
      <c r="C305" s="145"/>
      <c r="D305" t="s" s="142">
        <v>3275</v>
      </c>
      <c r="E305" s="145"/>
    </row>
    <row r="306" ht="13.55" customHeight="1">
      <c r="A306" t="s" s="142">
        <v>3276</v>
      </c>
      <c r="B306" s="6">
        <v>4610</v>
      </c>
      <c r="C306" s="145"/>
      <c r="D306" t="s" s="142">
        <v>3277</v>
      </c>
      <c r="E306" s="145"/>
    </row>
    <row r="307" ht="13.55" customHeight="1">
      <c r="A307" t="s" s="142">
        <v>3278</v>
      </c>
      <c r="B307" s="6">
        <v>4611</v>
      </c>
      <c r="C307" s="145"/>
      <c r="D307" t="s" s="142">
        <v>3279</v>
      </c>
      <c r="E307" s="145"/>
    </row>
    <row r="308" ht="13.55" customHeight="1">
      <c r="A308" t="s" s="142">
        <v>3280</v>
      </c>
      <c r="B308" s="6">
        <v>4612</v>
      </c>
      <c r="C308" s="145"/>
      <c r="D308" t="s" s="142">
        <v>3281</v>
      </c>
      <c r="E308" s="145"/>
    </row>
    <row r="309" ht="13.55" customHeight="1">
      <c r="A309" t="s" s="142">
        <v>3282</v>
      </c>
      <c r="B309" s="6">
        <v>4613</v>
      </c>
      <c r="C309" s="145"/>
      <c r="D309" t="s" s="142">
        <v>3283</v>
      </c>
      <c r="E309" s="145"/>
    </row>
    <row r="310" ht="13.55" customHeight="1">
      <c r="A310" t="s" s="142">
        <v>3284</v>
      </c>
      <c r="B310" s="6">
        <v>4614</v>
      </c>
      <c r="C310" s="145"/>
      <c r="D310" t="s" s="142">
        <v>3285</v>
      </c>
      <c r="E310" s="145"/>
    </row>
    <row r="311" ht="13.55" customHeight="1">
      <c r="A311" t="s" s="142">
        <v>3286</v>
      </c>
      <c r="B311" s="6">
        <v>4615</v>
      </c>
      <c r="C311" s="145"/>
      <c r="D311" t="s" s="142">
        <v>3287</v>
      </c>
      <c r="E311" s="145"/>
    </row>
    <row r="312" ht="13.55" customHeight="1">
      <c r="A312" t="s" s="142">
        <v>3288</v>
      </c>
      <c r="B312" s="6">
        <v>4616</v>
      </c>
      <c r="C312" s="145"/>
      <c r="D312" t="s" s="142">
        <v>3289</v>
      </c>
      <c r="E312" s="145"/>
    </row>
    <row r="313" ht="13.55" customHeight="1">
      <c r="A313" t="s" s="142">
        <v>3290</v>
      </c>
      <c r="B313" s="6">
        <v>4626</v>
      </c>
      <c r="C313" t="s" s="142">
        <v>645</v>
      </c>
      <c r="D313" t="s" s="142">
        <v>3291</v>
      </c>
      <c r="E313" s="145"/>
    </row>
    <row r="314" ht="13.55" customHeight="1">
      <c r="A314" t="s" s="142">
        <v>3292</v>
      </c>
      <c r="B314" s="6">
        <v>4627</v>
      </c>
      <c r="C314" t="s" s="142">
        <v>653</v>
      </c>
      <c r="D314" t="s" s="142">
        <v>3293</v>
      </c>
      <c r="E314" s="145"/>
    </row>
    <row r="315" ht="13.55" customHeight="1">
      <c r="A315" t="s" s="142">
        <v>3294</v>
      </c>
      <c r="B315" s="6">
        <v>4628</v>
      </c>
      <c r="C315" t="s" s="142">
        <v>45</v>
      </c>
      <c r="D315" t="s" s="142">
        <v>3295</v>
      </c>
      <c r="E315" s="145"/>
    </row>
    <row r="316" ht="13.55" customHeight="1">
      <c r="A316" t="s" s="142">
        <v>3296</v>
      </c>
      <c r="B316" s="6">
        <v>4632</v>
      </c>
      <c r="C316" t="s" s="142">
        <v>860</v>
      </c>
      <c r="D316" t="s" s="142">
        <v>3297</v>
      </c>
      <c r="E316" s="145"/>
    </row>
    <row r="317" ht="13.55" customHeight="1">
      <c r="A317" t="s" s="142">
        <v>3298</v>
      </c>
      <c r="B317" s="6">
        <v>4632</v>
      </c>
      <c r="C317" t="s" s="142">
        <v>895</v>
      </c>
      <c r="D317" t="s" s="142">
        <v>3299</v>
      </c>
      <c r="E317" s="145"/>
    </row>
    <row r="318" ht="13.55" customHeight="1">
      <c r="A318" t="s" s="142">
        <v>3300</v>
      </c>
      <c r="B318" s="6">
        <v>4632</v>
      </c>
      <c r="C318" t="s" s="142">
        <v>45</v>
      </c>
      <c r="D318" t="s" s="142">
        <v>3301</v>
      </c>
      <c r="E318" s="145"/>
    </row>
    <row r="319" ht="13.55" customHeight="1">
      <c r="A319" t="s" s="142">
        <v>3302</v>
      </c>
      <c r="B319" s="6">
        <v>4633</v>
      </c>
      <c r="C319" t="s" s="142">
        <v>212</v>
      </c>
      <c r="D319" t="s" s="142">
        <v>3303</v>
      </c>
      <c r="E319" s="145"/>
    </row>
    <row r="320" ht="13.55" customHeight="1">
      <c r="A320" t="s" s="142">
        <v>3304</v>
      </c>
      <c r="B320" s="6">
        <v>4633</v>
      </c>
      <c r="C320" t="s" s="142">
        <v>895</v>
      </c>
      <c r="D320" t="s" s="142">
        <v>3305</v>
      </c>
      <c r="E320" s="145"/>
    </row>
    <row r="321" ht="13.55" customHeight="1">
      <c r="A321" t="s" s="142">
        <v>3306</v>
      </c>
      <c r="B321" s="6">
        <v>4633</v>
      </c>
      <c r="C321" t="s" s="142">
        <v>601</v>
      </c>
      <c r="D321" t="s" s="142">
        <v>3307</v>
      </c>
      <c r="E321" s="145"/>
    </row>
    <row r="322" ht="13.55" customHeight="1">
      <c r="A322" t="s" s="142">
        <v>3308</v>
      </c>
      <c r="B322" s="6">
        <v>4635</v>
      </c>
      <c r="C322" t="s" s="142">
        <v>843</v>
      </c>
      <c r="D322" t="s" s="142">
        <v>3309</v>
      </c>
      <c r="E322" s="145"/>
    </row>
    <row r="323" ht="13.55" customHeight="1">
      <c r="A323" t="s" s="142">
        <v>3310</v>
      </c>
      <c r="B323" s="6">
        <v>4635</v>
      </c>
      <c r="C323" t="s" s="142">
        <v>895</v>
      </c>
      <c r="D323" t="s" s="142">
        <v>3311</v>
      </c>
      <c r="E323" s="145"/>
    </row>
    <row r="324" ht="13.55" customHeight="1">
      <c r="A324" t="s" s="142">
        <v>3312</v>
      </c>
      <c r="B324" s="6">
        <v>4635</v>
      </c>
      <c r="C324" t="s" s="142">
        <v>905</v>
      </c>
      <c r="D324" t="s" s="142">
        <v>3313</v>
      </c>
      <c r="E324" s="145"/>
    </row>
    <row r="325" ht="13.55" customHeight="1">
      <c r="A325" t="s" s="142">
        <v>3314</v>
      </c>
      <c r="B325" s="6">
        <v>4635</v>
      </c>
      <c r="C325" t="s" s="142">
        <v>45</v>
      </c>
      <c r="D325" t="s" s="142">
        <v>3315</v>
      </c>
      <c r="E325" s="145"/>
    </row>
    <row r="326" ht="13.55" customHeight="1">
      <c r="A326" t="s" s="142">
        <v>3316</v>
      </c>
      <c r="B326" s="6">
        <v>4700</v>
      </c>
      <c r="C326" t="s" s="142">
        <v>45</v>
      </c>
      <c r="D326" t="s" s="142">
        <v>3317</v>
      </c>
      <c r="E326" s="145"/>
    </row>
    <row r="327" ht="13.55" customHeight="1">
      <c r="A327" t="s" s="142">
        <v>3318</v>
      </c>
      <c r="B327" s="6">
        <v>4701</v>
      </c>
      <c r="C327" t="s" s="142">
        <v>128</v>
      </c>
      <c r="D327" t="s" s="142">
        <v>3319</v>
      </c>
      <c r="E327" s="145"/>
    </row>
    <row r="328" ht="13.55" customHeight="1">
      <c r="A328" t="s" s="142">
        <v>3320</v>
      </c>
      <c r="B328" s="6">
        <v>4702</v>
      </c>
      <c r="C328" t="s" s="142">
        <v>555</v>
      </c>
      <c r="D328" t="s" s="142">
        <v>3321</v>
      </c>
      <c r="E328" s="145"/>
    </row>
    <row r="329" ht="13.55" customHeight="1">
      <c r="A329" t="s" s="142">
        <v>3322</v>
      </c>
      <c r="B329" s="6">
        <v>4702</v>
      </c>
      <c r="C329" t="s" s="142">
        <v>559</v>
      </c>
      <c r="D329" t="s" s="142">
        <v>3323</v>
      </c>
      <c r="E329" s="145"/>
    </row>
    <row r="330" ht="13.55" customHeight="1">
      <c r="A330" t="s" s="142">
        <v>3324</v>
      </c>
      <c r="B330" s="6">
        <v>4703</v>
      </c>
      <c r="C330" t="s" s="142">
        <v>630</v>
      </c>
      <c r="D330" t="s" s="142">
        <v>3325</v>
      </c>
      <c r="E330" s="145"/>
    </row>
    <row r="331" ht="13.55" customHeight="1">
      <c r="A331" t="s" s="142">
        <v>3326</v>
      </c>
      <c r="B331" s="6">
        <v>4704</v>
      </c>
      <c r="C331" t="s" s="142">
        <v>649</v>
      </c>
      <c r="D331" t="s" s="142">
        <v>3327</v>
      </c>
      <c r="E331" s="145"/>
    </row>
    <row r="332" ht="13.55" customHeight="1">
      <c r="A332" t="s" s="142">
        <v>3328</v>
      </c>
      <c r="B332" s="6">
        <v>4705</v>
      </c>
      <c r="C332" t="s" s="142">
        <v>686</v>
      </c>
      <c r="D332" t="s" s="142">
        <v>3329</v>
      </c>
      <c r="E332" s="145"/>
    </row>
    <row r="333" ht="13.55" customHeight="1">
      <c r="A333" t="s" s="142">
        <v>3330</v>
      </c>
      <c r="B333" s="6">
        <v>4705</v>
      </c>
      <c r="C333" t="s" s="142">
        <v>688</v>
      </c>
      <c r="D333" t="s" s="142">
        <v>3331</v>
      </c>
      <c r="E333" s="145"/>
    </row>
    <row r="334" ht="13.55" customHeight="1">
      <c r="A334" t="s" s="142">
        <v>3332</v>
      </c>
      <c r="B334" s="6">
        <v>4706</v>
      </c>
      <c r="C334" t="s" s="142">
        <v>601</v>
      </c>
      <c r="D334" t="s" s="142">
        <v>3333</v>
      </c>
      <c r="E334" s="145"/>
    </row>
    <row r="335" ht="13.55" customHeight="1">
      <c r="A335" t="s" s="142">
        <v>3334</v>
      </c>
      <c r="B335" s="6">
        <v>4706</v>
      </c>
      <c r="C335" t="s" s="142">
        <v>441</v>
      </c>
      <c r="D335" t="s" s="142">
        <v>3335</v>
      </c>
      <c r="E335" s="145"/>
    </row>
    <row r="336" ht="13.55" customHeight="1">
      <c r="A336" t="s" s="142">
        <v>3336</v>
      </c>
      <c r="B336" s="6">
        <v>4707</v>
      </c>
      <c r="C336" t="s" s="142">
        <v>710</v>
      </c>
      <c r="D336" t="s" s="142">
        <v>3337</v>
      </c>
      <c r="E336" s="145"/>
    </row>
    <row r="337" ht="13.55" customHeight="1">
      <c r="A337" t="s" s="142">
        <v>3338</v>
      </c>
      <c r="B337" s="6">
        <v>4708</v>
      </c>
      <c r="C337" t="s" s="142">
        <v>601</v>
      </c>
      <c r="D337" t="s" s="142">
        <v>3339</v>
      </c>
      <c r="E337" s="145"/>
    </row>
    <row r="338" ht="13.55" customHeight="1">
      <c r="A338" t="s" s="142">
        <v>3340</v>
      </c>
      <c r="B338" s="6">
        <v>4708</v>
      </c>
      <c r="C338" t="s" s="142">
        <v>441</v>
      </c>
      <c r="D338" t="s" s="142">
        <v>3341</v>
      </c>
      <c r="E338" s="145"/>
    </row>
    <row r="339" ht="13.55" customHeight="1">
      <c r="A339" t="s" s="142">
        <v>3342</v>
      </c>
      <c r="B339" s="6">
        <v>4709</v>
      </c>
      <c r="C339" t="s" s="142">
        <v>601</v>
      </c>
      <c r="D339" t="s" s="142">
        <v>3343</v>
      </c>
      <c r="E339" s="145"/>
    </row>
    <row r="340" ht="13.55" customHeight="1">
      <c r="A340" t="s" s="142">
        <v>3344</v>
      </c>
      <c r="B340" s="6">
        <v>4709</v>
      </c>
      <c r="C340" t="s" s="142">
        <v>441</v>
      </c>
      <c r="D340" t="s" s="142">
        <v>3345</v>
      </c>
      <c r="E340" s="145"/>
    </row>
    <row r="341" ht="13.55" customHeight="1">
      <c r="A341" t="s" s="142">
        <v>3346</v>
      </c>
      <c r="B341" s="6">
        <v>4710</v>
      </c>
      <c r="C341" t="s" s="142">
        <v>45</v>
      </c>
      <c r="D341" t="s" s="142">
        <v>3347</v>
      </c>
      <c r="E341" s="145"/>
    </row>
    <row r="342" ht="13.55" customHeight="1">
      <c r="A342" t="s" s="142">
        <v>3348</v>
      </c>
      <c r="B342" s="6">
        <v>4712</v>
      </c>
      <c r="C342" t="s" s="142">
        <v>646</v>
      </c>
      <c r="D342" t="s" s="142">
        <v>3349</v>
      </c>
      <c r="E342" s="145"/>
    </row>
    <row r="343" ht="13.55" customHeight="1">
      <c r="A343" t="s" s="142">
        <v>3350</v>
      </c>
      <c r="B343" s="6">
        <v>4712</v>
      </c>
      <c r="C343" t="s" s="142">
        <v>601</v>
      </c>
      <c r="D343" t="s" s="142">
        <v>3351</v>
      </c>
      <c r="E343" s="145"/>
    </row>
    <row r="344" ht="13.55" customHeight="1">
      <c r="A344" t="s" s="142">
        <v>3352</v>
      </c>
      <c r="B344" s="6">
        <v>4712</v>
      </c>
      <c r="C344" t="s" s="142">
        <v>441</v>
      </c>
      <c r="D344" t="s" s="142">
        <v>3353</v>
      </c>
      <c r="E344" s="145"/>
    </row>
    <row r="345" ht="13.55" customHeight="1">
      <c r="A345" t="s" s="142">
        <v>3354</v>
      </c>
      <c r="B345" s="6">
        <v>4714</v>
      </c>
      <c r="C345" t="s" s="142">
        <v>646</v>
      </c>
      <c r="D345" t="s" s="142">
        <v>3355</v>
      </c>
      <c r="E345" s="145"/>
    </row>
    <row r="346" ht="13.55" customHeight="1">
      <c r="A346" t="s" s="142">
        <v>3356</v>
      </c>
      <c r="B346" s="6">
        <v>4715</v>
      </c>
      <c r="C346" t="s" s="142">
        <v>646</v>
      </c>
      <c r="D346" t="s" s="142">
        <v>3357</v>
      </c>
      <c r="E346" s="145"/>
    </row>
    <row r="347" ht="13.55" customHeight="1">
      <c r="A347" t="s" s="142">
        <v>3358</v>
      </c>
      <c r="B347" s="6">
        <v>4717</v>
      </c>
      <c r="C347" t="s" s="142">
        <v>601</v>
      </c>
      <c r="D347" t="s" s="142">
        <v>3359</v>
      </c>
      <c r="E347" s="145"/>
    </row>
    <row r="348" ht="13.55" customHeight="1">
      <c r="A348" t="s" s="142">
        <v>3360</v>
      </c>
      <c r="B348" s="6">
        <v>4718</v>
      </c>
      <c r="C348" t="s" s="142">
        <v>601</v>
      </c>
      <c r="D348" t="s" s="142">
        <v>3361</v>
      </c>
      <c r="E348" s="145"/>
    </row>
    <row r="349" ht="13.55" customHeight="1">
      <c r="A349" t="s" s="142">
        <v>3362</v>
      </c>
      <c r="B349" s="6">
        <v>4719</v>
      </c>
      <c r="C349" t="s" s="142">
        <v>45</v>
      </c>
      <c r="D349" t="s" s="142">
        <v>3363</v>
      </c>
      <c r="E349" s="145"/>
    </row>
    <row r="350" ht="13.55" customHeight="1">
      <c r="A350" t="s" s="142">
        <v>3364</v>
      </c>
      <c r="B350" s="6">
        <v>4720</v>
      </c>
      <c r="C350" t="s" s="142">
        <v>601</v>
      </c>
      <c r="D350" t="s" s="142">
        <v>3365</v>
      </c>
      <c r="E350" s="145"/>
    </row>
    <row r="351" ht="13.55" customHeight="1">
      <c r="A351" t="s" s="142">
        <v>3366</v>
      </c>
      <c r="B351" s="6">
        <v>4721</v>
      </c>
      <c r="C351" t="s" s="142">
        <v>45</v>
      </c>
      <c r="D351" t="s" s="142">
        <v>3367</v>
      </c>
      <c r="E351" s="145"/>
    </row>
    <row r="352" ht="13.55" customHeight="1">
      <c r="A352" t="s" s="142">
        <v>3368</v>
      </c>
      <c r="B352" s="6">
        <v>4722</v>
      </c>
      <c r="C352" t="s" s="142">
        <v>419</v>
      </c>
      <c r="D352" t="s" s="142">
        <v>3369</v>
      </c>
      <c r="E352" s="145"/>
    </row>
    <row r="353" ht="13.55" customHeight="1">
      <c r="A353" t="s" s="142">
        <v>3370</v>
      </c>
      <c r="B353" s="6">
        <v>4723</v>
      </c>
      <c r="C353" t="s" s="142">
        <v>332</v>
      </c>
      <c r="D353" t="s" s="142">
        <v>3371</v>
      </c>
      <c r="E353" s="145"/>
    </row>
    <row r="354" ht="13.55" customHeight="1">
      <c r="A354" t="s" s="142">
        <v>3372</v>
      </c>
      <c r="B354" s="6">
        <v>4724</v>
      </c>
      <c r="C354" t="s" s="142">
        <v>441</v>
      </c>
      <c r="D354" t="s" s="142">
        <v>3373</v>
      </c>
      <c r="E354" s="145"/>
    </row>
    <row r="355" ht="13.55" customHeight="1">
      <c r="A355" t="s" s="142">
        <v>3374</v>
      </c>
      <c r="B355" s="6">
        <v>4724</v>
      </c>
      <c r="C355" t="s" s="142">
        <v>129</v>
      </c>
      <c r="D355" t="s" s="142">
        <v>3375</v>
      </c>
      <c r="E355" s="145"/>
    </row>
    <row r="356" ht="13.55" customHeight="1">
      <c r="A356" t="s" s="142">
        <v>3376</v>
      </c>
      <c r="B356" s="6">
        <v>4725</v>
      </c>
      <c r="C356" t="s" s="142">
        <v>419</v>
      </c>
      <c r="D356" t="s" s="142">
        <v>3377</v>
      </c>
      <c r="E356" s="145"/>
    </row>
    <row r="357" ht="13.55" customHeight="1">
      <c r="A357" t="s" s="142">
        <v>3378</v>
      </c>
      <c r="B357" s="6">
        <v>4725</v>
      </c>
      <c r="C357" t="s" s="142">
        <v>129</v>
      </c>
      <c r="D357" t="s" s="142">
        <v>3379</v>
      </c>
      <c r="E357" s="145"/>
    </row>
    <row r="358" ht="13.55" customHeight="1">
      <c r="A358" t="s" s="142">
        <v>3380</v>
      </c>
      <c r="B358" s="6">
        <v>4726</v>
      </c>
      <c r="C358" t="s" s="142">
        <v>475</v>
      </c>
      <c r="D358" t="s" s="142">
        <v>3381</v>
      </c>
      <c r="E358" s="145"/>
    </row>
    <row r="359" ht="13.55" customHeight="1">
      <c r="A359" t="s" s="142">
        <v>3382</v>
      </c>
      <c r="B359" s="6">
        <v>4727</v>
      </c>
      <c r="C359" t="s" s="142">
        <v>1201</v>
      </c>
      <c r="D359" t="s" s="142">
        <v>3383</v>
      </c>
      <c r="E359" s="145"/>
    </row>
    <row r="360" ht="13.55" customHeight="1">
      <c r="A360" t="s" s="142">
        <v>3384</v>
      </c>
      <c r="B360" s="6">
        <v>4728</v>
      </c>
      <c r="C360" t="s" s="142">
        <v>1355</v>
      </c>
      <c r="D360" t="s" s="142">
        <v>3385</v>
      </c>
      <c r="E360" s="145"/>
    </row>
    <row r="361" ht="13.55" customHeight="1">
      <c r="A361" t="s" s="142">
        <v>3386</v>
      </c>
      <c r="B361" s="6">
        <v>4729</v>
      </c>
      <c r="C361" t="s" s="142">
        <v>1355</v>
      </c>
      <c r="D361" t="s" s="142">
        <v>3387</v>
      </c>
      <c r="E361" s="145"/>
    </row>
    <row r="362" ht="13.55" customHeight="1">
      <c r="A362" t="s" s="142">
        <v>3388</v>
      </c>
      <c r="B362" s="6">
        <v>4731</v>
      </c>
      <c r="C362" t="s" s="142">
        <v>428</v>
      </c>
      <c r="D362" t="s" s="142">
        <v>3389</v>
      </c>
      <c r="E362" s="145"/>
    </row>
    <row r="363" ht="13.55" customHeight="1">
      <c r="A363" t="s" s="142">
        <v>3390</v>
      </c>
      <c r="B363" s="6">
        <v>4731</v>
      </c>
      <c r="C363" t="s" s="142">
        <v>441</v>
      </c>
      <c r="D363" t="s" s="142">
        <v>3391</v>
      </c>
      <c r="E363" s="145"/>
    </row>
    <row r="364" ht="13.55" customHeight="1">
      <c r="A364" t="s" s="142">
        <v>3392</v>
      </c>
      <c r="B364" s="6">
        <v>4733</v>
      </c>
      <c r="C364" t="s" s="142">
        <v>656</v>
      </c>
      <c r="D364" t="s" s="142">
        <v>3393</v>
      </c>
      <c r="E364" s="145"/>
    </row>
    <row r="365" ht="13.55" customHeight="1">
      <c r="A365" t="s" s="142">
        <v>3394</v>
      </c>
      <c r="B365" s="6">
        <v>4734</v>
      </c>
      <c r="C365" t="s" s="142">
        <v>45</v>
      </c>
      <c r="D365" t="s" s="142">
        <v>3395</v>
      </c>
      <c r="E365" s="145"/>
    </row>
    <row r="366" ht="13.55" customHeight="1">
      <c r="A366" t="s" s="142">
        <v>3396</v>
      </c>
      <c r="B366" s="6">
        <v>4832</v>
      </c>
      <c r="C366" t="s" s="142">
        <v>232</v>
      </c>
      <c r="D366" t="s" s="142">
        <v>3397</v>
      </c>
      <c r="E366" s="145"/>
    </row>
    <row r="367" ht="13.55" customHeight="1">
      <c r="A367" t="s" s="142">
        <v>3398</v>
      </c>
      <c r="B367" s="6">
        <v>4833</v>
      </c>
      <c r="C367" t="s" s="142">
        <v>129</v>
      </c>
      <c r="D367" t="s" s="142">
        <v>3399</v>
      </c>
      <c r="E367" s="145"/>
    </row>
    <row r="368" ht="13.55" customHeight="1">
      <c r="A368" t="s" s="142">
        <v>3400</v>
      </c>
      <c r="B368" s="6">
        <v>4834</v>
      </c>
      <c r="C368" t="s" s="142">
        <v>129</v>
      </c>
      <c r="D368" t="s" s="142">
        <v>3401</v>
      </c>
      <c r="E368" s="145"/>
    </row>
    <row r="369" ht="13.55" customHeight="1">
      <c r="A369" t="s" s="142">
        <v>3402</v>
      </c>
      <c r="B369" s="6">
        <v>4835</v>
      </c>
      <c r="C369" t="s" s="142">
        <v>332</v>
      </c>
      <c r="D369" t="s" s="142">
        <v>3403</v>
      </c>
      <c r="E369" s="145"/>
    </row>
    <row r="370" ht="13.55" customHeight="1">
      <c r="A370" t="s" s="142">
        <v>3404</v>
      </c>
      <c r="B370" s="6">
        <v>4835</v>
      </c>
      <c r="C370" t="s" s="142">
        <v>356</v>
      </c>
      <c r="D370" t="s" s="142">
        <v>3405</v>
      </c>
      <c r="E370" s="145"/>
    </row>
    <row r="371" ht="13.55" customHeight="1">
      <c r="A371" t="s" s="142">
        <v>3406</v>
      </c>
      <c r="B371" s="6">
        <v>4836</v>
      </c>
      <c r="C371" t="s" s="142">
        <v>332</v>
      </c>
      <c r="D371" t="s" s="142">
        <v>3407</v>
      </c>
      <c r="E371" s="145"/>
    </row>
    <row r="372" ht="13.55" customHeight="1">
      <c r="A372" t="s" s="142">
        <v>3408</v>
      </c>
      <c r="B372" s="6">
        <v>4836</v>
      </c>
      <c r="C372" t="s" s="142">
        <v>356</v>
      </c>
      <c r="D372" t="s" s="142">
        <v>3409</v>
      </c>
      <c r="E372" s="145"/>
    </row>
    <row r="373" ht="13.55" customHeight="1">
      <c r="A373" t="s" s="142">
        <v>3410</v>
      </c>
      <c r="B373" s="6">
        <v>4837</v>
      </c>
      <c r="C373" t="s" s="142">
        <v>564</v>
      </c>
      <c r="D373" t="s" s="142">
        <v>3411</v>
      </c>
      <c r="E373" s="145"/>
    </row>
    <row r="374" ht="13.55" customHeight="1">
      <c r="A374" t="s" s="142">
        <v>3412</v>
      </c>
      <c r="B374" s="6">
        <v>4838</v>
      </c>
      <c r="C374" t="s" s="142">
        <v>616</v>
      </c>
      <c r="D374" t="s" s="142">
        <v>3413</v>
      </c>
      <c r="E374" s="145"/>
    </row>
    <row r="375" ht="13.55" customHeight="1">
      <c r="A375" t="s" s="142">
        <v>3414</v>
      </c>
      <c r="B375" s="6">
        <v>4839</v>
      </c>
      <c r="C375" t="s" s="142">
        <v>620</v>
      </c>
      <c r="D375" t="s" s="142">
        <v>3415</v>
      </c>
      <c r="E375" s="145"/>
    </row>
    <row r="376" ht="13.55" customHeight="1">
      <c r="A376" t="s" s="142">
        <v>3416</v>
      </c>
      <c r="B376" s="6">
        <v>4840</v>
      </c>
      <c r="C376" t="s" s="142">
        <v>45</v>
      </c>
      <c r="D376" t="s" s="142">
        <v>3417</v>
      </c>
      <c r="E376" s="145"/>
    </row>
    <row r="377" ht="13.55" customHeight="1">
      <c r="A377" t="s" s="142">
        <v>3418</v>
      </c>
      <c r="B377" s="6">
        <v>4841</v>
      </c>
      <c r="C377" t="s" s="142">
        <v>949</v>
      </c>
      <c r="D377" t="s" s="142">
        <v>3419</v>
      </c>
      <c r="E377" s="145"/>
    </row>
    <row r="378" ht="13.55" customHeight="1">
      <c r="A378" t="s" s="142">
        <v>3420</v>
      </c>
      <c r="B378" s="6">
        <v>4842</v>
      </c>
      <c r="C378" t="s" s="142">
        <v>953</v>
      </c>
      <c r="D378" t="s" s="142">
        <v>3421</v>
      </c>
      <c r="E378" s="145"/>
    </row>
    <row r="379" ht="13.55" customHeight="1">
      <c r="A379" t="s" s="142">
        <v>3422</v>
      </c>
      <c r="B379" s="6">
        <v>4843</v>
      </c>
      <c r="C379" t="s" s="142">
        <v>957</v>
      </c>
      <c r="D379" t="s" s="142">
        <v>3423</v>
      </c>
      <c r="E379" s="145"/>
    </row>
    <row r="380" ht="13.55" customHeight="1">
      <c r="A380" t="s" s="142">
        <v>3424</v>
      </c>
      <c r="B380" s="6">
        <v>4844</v>
      </c>
      <c r="C380" t="s" s="142">
        <v>1071</v>
      </c>
      <c r="D380" t="s" s="142">
        <v>3425</v>
      </c>
      <c r="E380" s="145"/>
    </row>
    <row r="381" ht="13.55" customHeight="1">
      <c r="A381" t="s" s="142">
        <v>3426</v>
      </c>
      <c r="B381" s="6">
        <v>4845</v>
      </c>
      <c r="C381" t="s" s="142">
        <v>1196</v>
      </c>
      <c r="D381" t="s" s="142">
        <v>3427</v>
      </c>
      <c r="E381" s="145"/>
    </row>
    <row r="382" ht="13.55" customHeight="1">
      <c r="A382" t="s" s="142">
        <v>3428</v>
      </c>
      <c r="B382" s="6">
        <v>4845</v>
      </c>
      <c r="C382" t="s" s="142">
        <v>332</v>
      </c>
      <c r="D382" t="s" s="142">
        <v>3429</v>
      </c>
      <c r="E382" s="145"/>
    </row>
    <row r="383" ht="13.55" customHeight="1">
      <c r="A383" t="s" s="142">
        <v>3430</v>
      </c>
      <c r="B383" s="6">
        <v>5000</v>
      </c>
      <c r="C383" t="s" s="142">
        <v>45</v>
      </c>
      <c r="D383" t="s" s="142">
        <v>3431</v>
      </c>
      <c r="E383" s="145"/>
    </row>
    <row r="384" ht="13.55" customHeight="1">
      <c r="A384" t="s" s="142">
        <v>3432</v>
      </c>
      <c r="B384" s="6">
        <v>5001</v>
      </c>
      <c r="C384" t="s" s="142">
        <v>544</v>
      </c>
      <c r="D384" t="s" s="142">
        <v>3433</v>
      </c>
      <c r="E384" s="145"/>
    </row>
    <row r="385" ht="13.55" customHeight="1">
      <c r="A385" t="s" s="142">
        <v>3434</v>
      </c>
      <c r="B385" s="6">
        <v>5002</v>
      </c>
      <c r="C385" t="s" s="142">
        <v>332</v>
      </c>
      <c r="D385" t="s" s="142">
        <v>3435</v>
      </c>
      <c r="E385" s="145"/>
    </row>
    <row r="386" ht="13.55" customHeight="1">
      <c r="A386" t="s" s="142">
        <v>3436</v>
      </c>
      <c r="B386" s="6">
        <v>5003</v>
      </c>
      <c r="C386" t="s" s="142">
        <v>1135</v>
      </c>
      <c r="D386" t="s" s="142">
        <v>3437</v>
      </c>
      <c r="E386" s="145"/>
    </row>
    <row r="387" ht="13.55" customHeight="1">
      <c r="A387" t="s" s="142">
        <v>3438</v>
      </c>
      <c r="B387" s="6">
        <v>5004</v>
      </c>
      <c r="C387" t="s" s="142">
        <v>1348</v>
      </c>
      <c r="D387" t="s" s="142">
        <v>3439</v>
      </c>
      <c r="E387" s="145"/>
    </row>
    <row r="388" ht="13.55" customHeight="1">
      <c r="A388" t="s" s="142">
        <v>3440</v>
      </c>
      <c r="B388" s="6">
        <v>5004</v>
      </c>
      <c r="C388" t="s" s="142">
        <v>1355</v>
      </c>
      <c r="D388" t="s" s="142">
        <v>3441</v>
      </c>
      <c r="E388" s="145"/>
    </row>
    <row r="389" ht="13.55" customHeight="1">
      <c r="A389" t="s" s="142">
        <v>3442</v>
      </c>
      <c r="B389" s="6">
        <v>5004</v>
      </c>
      <c r="C389" t="s" s="142">
        <v>1362</v>
      </c>
      <c r="D389" t="s" s="142">
        <v>3443</v>
      </c>
      <c r="E389" s="145"/>
    </row>
    <row r="390" ht="13.55" customHeight="1">
      <c r="A390" t="s" s="142">
        <v>3444</v>
      </c>
      <c r="B390" s="6">
        <v>5004</v>
      </c>
      <c r="C390" t="s" s="142">
        <v>1369</v>
      </c>
      <c r="D390" t="s" s="142">
        <v>3445</v>
      </c>
      <c r="E390" s="145"/>
    </row>
    <row r="391" ht="13.55" customHeight="1">
      <c r="A391" t="s" s="142">
        <v>3446</v>
      </c>
      <c r="B391" s="6">
        <v>5005</v>
      </c>
      <c r="C391" t="s" s="142">
        <v>1391</v>
      </c>
      <c r="D391" t="s" s="142">
        <v>3447</v>
      </c>
      <c r="E391" s="145"/>
    </row>
    <row r="392" ht="13.55" customHeight="1">
      <c r="A392" t="s" s="142">
        <v>3448</v>
      </c>
      <c r="B392" s="6">
        <v>5005</v>
      </c>
      <c r="C392" t="s" s="142">
        <v>1348</v>
      </c>
      <c r="D392" t="s" s="142">
        <v>3449</v>
      </c>
      <c r="E392" s="145"/>
    </row>
    <row r="393" ht="13.55" customHeight="1">
      <c r="A393" t="s" s="142">
        <v>3450</v>
      </c>
      <c r="B393" s="6">
        <v>5005</v>
      </c>
      <c r="C393" t="s" s="142">
        <v>1307</v>
      </c>
      <c r="D393" t="s" s="142">
        <v>3451</v>
      </c>
      <c r="E393" s="145"/>
    </row>
    <row r="394" ht="13.55" customHeight="1">
      <c r="A394" t="s" s="142">
        <v>3452</v>
      </c>
      <c r="B394" s="6">
        <v>5005</v>
      </c>
      <c r="C394" t="s" s="142">
        <v>1408</v>
      </c>
      <c r="D394" t="s" s="142">
        <v>3453</v>
      </c>
      <c r="E394" s="145"/>
    </row>
    <row r="395" ht="13.55" customHeight="1">
      <c r="A395" t="s" s="142">
        <v>3454</v>
      </c>
      <c r="B395" s="6">
        <v>5006</v>
      </c>
      <c r="C395" t="s" s="142">
        <v>1391</v>
      </c>
      <c r="D395" t="s" s="142">
        <v>3455</v>
      </c>
      <c r="E395" s="145"/>
    </row>
    <row r="396" ht="13.55" customHeight="1">
      <c r="A396" t="s" s="142">
        <v>3456</v>
      </c>
      <c r="B396" s="6">
        <v>5006</v>
      </c>
      <c r="C396" t="s" s="142">
        <v>1348</v>
      </c>
      <c r="D396" t="s" s="142">
        <v>3457</v>
      </c>
      <c r="E396" s="145"/>
    </row>
    <row r="397" ht="13.55" customHeight="1">
      <c r="A397" t="s" s="142">
        <v>3458</v>
      </c>
      <c r="B397" s="6">
        <v>5006</v>
      </c>
      <c r="C397" t="s" s="142">
        <v>1307</v>
      </c>
      <c r="D397" t="s" s="142">
        <v>3459</v>
      </c>
      <c r="E397" s="145"/>
    </row>
    <row r="398" ht="13.55" customHeight="1">
      <c r="A398" t="s" s="142">
        <v>3460</v>
      </c>
      <c r="B398" s="6">
        <v>5006</v>
      </c>
      <c r="C398" t="s" s="142">
        <v>1408</v>
      </c>
      <c r="D398" t="s" s="142">
        <v>3461</v>
      </c>
      <c r="E398" s="145"/>
    </row>
    <row r="399" ht="13.55" customHeight="1">
      <c r="A399" t="s" s="142">
        <v>3462</v>
      </c>
      <c r="B399" s="6">
        <v>5007</v>
      </c>
      <c r="C399" t="s" s="142">
        <v>1348</v>
      </c>
      <c r="D399" t="s" s="142">
        <v>3463</v>
      </c>
      <c r="E399" s="145"/>
    </row>
    <row r="400" ht="13.55" customHeight="1">
      <c r="A400" t="s" s="142">
        <v>3464</v>
      </c>
      <c r="B400" s="6">
        <v>5007</v>
      </c>
      <c r="C400" t="s" s="142">
        <v>1355</v>
      </c>
      <c r="D400" t="s" s="142">
        <v>3465</v>
      </c>
      <c r="E400" s="145"/>
    </row>
    <row r="401" ht="13.55" customHeight="1">
      <c r="A401" t="s" s="142">
        <v>3466</v>
      </c>
      <c r="B401" s="6">
        <v>5007</v>
      </c>
      <c r="C401" t="s" s="142">
        <v>1362</v>
      </c>
      <c r="D401" t="s" s="142">
        <v>3467</v>
      </c>
      <c r="E401" s="145"/>
    </row>
    <row r="402" ht="13.55" customHeight="1">
      <c r="A402" t="s" s="142">
        <v>3468</v>
      </c>
      <c r="B402" s="6">
        <v>5007</v>
      </c>
      <c r="C402" t="s" s="142">
        <v>1369</v>
      </c>
      <c r="D402" t="s" s="142">
        <v>3469</v>
      </c>
      <c r="E402" s="145"/>
    </row>
    <row r="403" ht="13.55" customHeight="1">
      <c r="A403" t="s" s="142">
        <v>3470</v>
      </c>
      <c r="B403" s="6">
        <v>5008</v>
      </c>
      <c r="C403" t="s" s="142">
        <v>1348</v>
      </c>
      <c r="D403" t="s" s="142">
        <v>3471</v>
      </c>
      <c r="E403" s="145"/>
    </row>
    <row r="404" ht="13.55" customHeight="1">
      <c r="A404" t="s" s="142">
        <v>3472</v>
      </c>
      <c r="B404" s="6">
        <v>5008</v>
      </c>
      <c r="C404" t="s" s="142">
        <v>1355</v>
      </c>
      <c r="D404" t="s" s="142">
        <v>3473</v>
      </c>
      <c r="E404" s="145"/>
    </row>
    <row r="405" ht="13.55" customHeight="1">
      <c r="A405" t="s" s="142">
        <v>3474</v>
      </c>
      <c r="B405" s="6">
        <v>5008</v>
      </c>
      <c r="C405" t="s" s="142">
        <v>1362</v>
      </c>
      <c r="D405" t="s" s="142">
        <v>3475</v>
      </c>
      <c r="E405" s="145"/>
    </row>
    <row r="406" ht="13.55" customHeight="1">
      <c r="A406" t="s" s="142">
        <v>3476</v>
      </c>
      <c r="B406" s="6">
        <v>5008</v>
      </c>
      <c r="C406" t="s" s="142">
        <v>1369</v>
      </c>
      <c r="D406" t="s" s="142">
        <v>3477</v>
      </c>
      <c r="E406" s="145"/>
    </row>
    <row r="407" ht="13.55" customHeight="1">
      <c r="A407" t="s" s="142">
        <v>3478</v>
      </c>
      <c r="B407" s="6">
        <v>5009</v>
      </c>
      <c r="C407" t="s" s="142">
        <v>1391</v>
      </c>
      <c r="D407" t="s" s="142">
        <v>3479</v>
      </c>
      <c r="E407" s="145"/>
    </row>
    <row r="408" ht="13.55" customHeight="1">
      <c r="A408" t="s" s="142">
        <v>3480</v>
      </c>
      <c r="B408" s="6">
        <v>5009</v>
      </c>
      <c r="C408" t="s" s="142">
        <v>1348</v>
      </c>
      <c r="D408" t="s" s="142">
        <v>3481</v>
      </c>
      <c r="E408" s="145"/>
    </row>
    <row r="409" ht="13.55" customHeight="1">
      <c r="A409" t="s" s="142">
        <v>3482</v>
      </c>
      <c r="B409" s="6">
        <v>5009</v>
      </c>
      <c r="C409" t="s" s="142">
        <v>1307</v>
      </c>
      <c r="D409" t="s" s="142">
        <v>3483</v>
      </c>
      <c r="E409" s="145"/>
    </row>
    <row r="410" ht="13.55" customHeight="1">
      <c r="A410" t="s" s="142">
        <v>3484</v>
      </c>
      <c r="B410" s="6">
        <v>5009</v>
      </c>
      <c r="C410" t="s" s="142">
        <v>1408</v>
      </c>
      <c r="D410" t="s" s="142">
        <v>3485</v>
      </c>
      <c r="E410" s="145"/>
    </row>
    <row r="411" ht="13.55" customHeight="1">
      <c r="A411" t="s" s="142">
        <v>3486</v>
      </c>
      <c r="B411" s="6">
        <v>5010</v>
      </c>
      <c r="C411" t="s" s="142">
        <v>1391</v>
      </c>
      <c r="D411" t="s" s="142">
        <v>3487</v>
      </c>
      <c r="E411" s="145"/>
    </row>
    <row r="412" ht="13.55" customHeight="1">
      <c r="A412" t="s" s="142">
        <v>3488</v>
      </c>
      <c r="B412" s="6">
        <v>5010</v>
      </c>
      <c r="C412" t="s" s="142">
        <v>1348</v>
      </c>
      <c r="D412" t="s" s="142">
        <v>3489</v>
      </c>
      <c r="E412" s="145"/>
    </row>
    <row r="413" ht="13.55" customHeight="1">
      <c r="A413" t="s" s="142">
        <v>3490</v>
      </c>
      <c r="B413" s="6">
        <v>5010</v>
      </c>
      <c r="C413" t="s" s="142">
        <v>1307</v>
      </c>
      <c r="D413" t="s" s="142">
        <v>3491</v>
      </c>
      <c r="E413" s="145"/>
    </row>
    <row r="414" ht="13.55" customHeight="1">
      <c r="A414" t="s" s="142">
        <v>3492</v>
      </c>
      <c r="B414" s="6">
        <v>5010</v>
      </c>
      <c r="C414" t="s" s="142">
        <v>1408</v>
      </c>
      <c r="D414" t="s" s="142">
        <v>3493</v>
      </c>
      <c r="E414" s="145"/>
    </row>
    <row r="415" ht="13.55" customHeight="1">
      <c r="A415" t="s" s="142">
        <v>3494</v>
      </c>
      <c r="B415" s="6">
        <v>5027</v>
      </c>
      <c r="C415" t="s" s="142">
        <v>1588</v>
      </c>
      <c r="D415" t="s" s="142">
        <v>3495</v>
      </c>
      <c r="E415" s="145"/>
    </row>
    <row r="416" ht="13.55" customHeight="1">
      <c r="A416" t="s" s="142">
        <v>3496</v>
      </c>
      <c r="B416" s="6">
        <v>5028</v>
      </c>
      <c r="C416" t="s" s="142">
        <v>1369</v>
      </c>
      <c r="D416" t="s" s="142">
        <v>3497</v>
      </c>
      <c r="E416" s="145"/>
    </row>
    <row r="417" ht="13.55" customHeight="1">
      <c r="A417" t="s" s="142">
        <v>3498</v>
      </c>
      <c r="B417" s="6">
        <v>5029</v>
      </c>
      <c r="C417" t="s" s="142">
        <v>1333</v>
      </c>
      <c r="D417" t="s" s="142">
        <v>3499</v>
      </c>
      <c r="E417" s="145"/>
    </row>
    <row r="418" ht="13.55" customHeight="1">
      <c r="A418" t="s" s="142">
        <v>3500</v>
      </c>
      <c r="B418" s="6">
        <v>5030</v>
      </c>
      <c r="C418" t="s" s="142">
        <v>1607</v>
      </c>
      <c r="D418" t="s" s="142">
        <v>3501</v>
      </c>
      <c r="E418" s="145"/>
    </row>
    <row r="419" ht="13.55" customHeight="1">
      <c r="A419" t="s" s="142">
        <v>3502</v>
      </c>
      <c r="B419" s="6">
        <v>5031</v>
      </c>
      <c r="C419" t="s" s="142">
        <v>1607</v>
      </c>
      <c r="D419" t="s" s="142">
        <v>3503</v>
      </c>
      <c r="E419" s="145"/>
    </row>
    <row r="420" ht="13.55" customHeight="1">
      <c r="A420" t="s" s="142">
        <v>3504</v>
      </c>
      <c r="B420" s="6">
        <v>5032</v>
      </c>
      <c r="C420" t="s" s="142">
        <v>1588</v>
      </c>
      <c r="D420" t="s" s="142">
        <v>3505</v>
      </c>
      <c r="E420" s="145"/>
    </row>
    <row r="421" ht="13.55" customHeight="1">
      <c r="A421" t="s" s="142">
        <v>3506</v>
      </c>
      <c r="B421" s="6">
        <v>5033</v>
      </c>
      <c r="C421" t="s" s="142">
        <v>1369</v>
      </c>
      <c r="D421" t="s" s="142">
        <v>3507</v>
      </c>
      <c r="E421" s="145"/>
    </row>
    <row r="422" ht="13.55" customHeight="1">
      <c r="A422" t="s" s="142">
        <v>3508</v>
      </c>
      <c r="B422" s="6">
        <v>5034</v>
      </c>
      <c r="C422" t="s" s="142">
        <v>1333</v>
      </c>
      <c r="D422" t="s" s="142">
        <v>3509</v>
      </c>
      <c r="E422" s="145"/>
    </row>
    <row r="423" ht="13.55" customHeight="1">
      <c r="A423" t="s" s="142">
        <v>3510</v>
      </c>
      <c r="B423" s="6">
        <v>5035</v>
      </c>
      <c r="C423" t="s" s="142">
        <v>1681</v>
      </c>
      <c r="D423" t="s" s="142">
        <v>3511</v>
      </c>
      <c r="E423" s="145"/>
    </row>
    <row r="424" ht="13.55" customHeight="1">
      <c r="A424" t="s" s="142">
        <v>3512</v>
      </c>
      <c r="B424" s="6">
        <v>5035</v>
      </c>
      <c r="C424" t="s" s="142">
        <v>1307</v>
      </c>
      <c r="D424" t="s" s="142">
        <v>3513</v>
      </c>
      <c r="E424" s="145"/>
    </row>
    <row r="425" ht="13.55" customHeight="1">
      <c r="A425" t="s" s="142">
        <v>3514</v>
      </c>
      <c r="B425" s="6">
        <v>5035</v>
      </c>
      <c r="C425" t="s" s="142">
        <v>1694</v>
      </c>
      <c r="D425" t="s" s="142">
        <v>3515</v>
      </c>
      <c r="E425" s="145"/>
    </row>
    <row r="426" ht="13.55" customHeight="1">
      <c r="A426" t="s" s="142">
        <v>3516</v>
      </c>
      <c r="B426" s="6">
        <v>5036</v>
      </c>
      <c r="C426" t="s" s="142">
        <v>1333</v>
      </c>
      <c r="D426" t="s" s="142">
        <v>3517</v>
      </c>
      <c r="E426" s="145"/>
    </row>
    <row r="427" ht="13.55" customHeight="1">
      <c r="A427" t="s" s="142">
        <v>3518</v>
      </c>
      <c r="B427" s="6">
        <v>5036</v>
      </c>
      <c r="C427" t="s" s="142">
        <v>2251</v>
      </c>
      <c r="D427" t="s" s="142">
        <v>3519</v>
      </c>
      <c r="E427" s="145"/>
    </row>
    <row r="428" ht="13.55" customHeight="1">
      <c r="A428" t="s" s="142">
        <v>3520</v>
      </c>
      <c r="B428" s="6">
        <v>5036</v>
      </c>
      <c r="C428" t="s" s="142">
        <v>2258</v>
      </c>
      <c r="D428" t="s" s="142">
        <v>3521</v>
      </c>
      <c r="E428" s="145"/>
    </row>
    <row r="429" ht="13.55" customHeight="1">
      <c r="A429" t="s" s="142">
        <v>3522</v>
      </c>
      <c r="B429" s="6">
        <v>5037</v>
      </c>
      <c r="C429" t="s" s="142">
        <v>571</v>
      </c>
      <c r="D429" t="s" s="142">
        <v>3523</v>
      </c>
      <c r="E429" s="145"/>
    </row>
    <row r="430" ht="13.55" customHeight="1">
      <c r="A430" t="s" s="142">
        <v>3524</v>
      </c>
      <c r="B430" s="6">
        <v>5038</v>
      </c>
      <c r="C430" t="s" s="142">
        <v>601</v>
      </c>
      <c r="D430" t="s" s="142">
        <v>3525</v>
      </c>
      <c r="E430" s="145"/>
    </row>
    <row r="431" ht="13.55" customHeight="1">
      <c r="A431" t="s" s="142">
        <v>3526</v>
      </c>
      <c r="B431" s="6">
        <v>5042</v>
      </c>
      <c r="C431" t="s" s="142">
        <v>578</v>
      </c>
      <c r="D431" t="s" s="142">
        <v>3527</v>
      </c>
      <c r="E431" s="145"/>
    </row>
    <row r="432" ht="13.55" customHeight="1">
      <c r="A432" t="s" s="142">
        <v>3528</v>
      </c>
      <c r="B432" s="6">
        <v>5043</v>
      </c>
      <c r="C432" t="s" s="142">
        <v>1036</v>
      </c>
      <c r="D432" t="s" s="142">
        <v>3529</v>
      </c>
      <c r="E432" s="145"/>
    </row>
    <row r="433" ht="13.55" customHeight="1">
      <c r="A433" t="s" s="142">
        <v>3530</v>
      </c>
      <c r="B433" s="6">
        <v>5047</v>
      </c>
      <c r="C433" t="s" s="142">
        <v>1144</v>
      </c>
      <c r="D433" t="s" s="142">
        <v>3531</v>
      </c>
      <c r="E433" s="145"/>
    </row>
    <row r="434" ht="13.55" customHeight="1">
      <c r="A434" t="s" s="142">
        <v>3532</v>
      </c>
      <c r="B434" s="6">
        <v>5047</v>
      </c>
      <c r="C434" t="s" s="142">
        <v>1147</v>
      </c>
      <c r="D434" t="s" s="142">
        <v>3533</v>
      </c>
      <c r="E434" s="145"/>
    </row>
    <row r="435" ht="13.55" customHeight="1">
      <c r="A435" t="s" s="142">
        <v>3534</v>
      </c>
      <c r="B435" s="6">
        <v>5047</v>
      </c>
      <c r="C435" t="s" s="142">
        <v>1150</v>
      </c>
      <c r="D435" t="s" s="142">
        <v>3535</v>
      </c>
      <c r="E435" s="145"/>
    </row>
    <row r="436" ht="13.55" customHeight="1">
      <c r="A436" t="s" s="142">
        <v>3536</v>
      </c>
      <c r="B436" s="6">
        <v>5047</v>
      </c>
      <c r="C436" t="s" s="142">
        <v>1152</v>
      </c>
      <c r="D436" t="s" s="142">
        <v>3537</v>
      </c>
      <c r="E436" s="145"/>
    </row>
    <row r="437" ht="13.55" customHeight="1">
      <c r="A437" t="s" s="142">
        <v>3538</v>
      </c>
      <c r="B437" s="6">
        <v>5047</v>
      </c>
      <c r="C437" t="s" s="142">
        <v>1155</v>
      </c>
      <c r="D437" t="s" s="142">
        <v>3539</v>
      </c>
      <c r="E437" s="145"/>
    </row>
    <row r="438" ht="13.55" customHeight="1">
      <c r="A438" t="s" s="142">
        <v>3540</v>
      </c>
      <c r="B438" s="6">
        <v>5047</v>
      </c>
      <c r="C438" t="s" s="142">
        <v>1158</v>
      </c>
      <c r="D438" t="s" s="142">
        <v>3541</v>
      </c>
      <c r="E438" s="145"/>
    </row>
    <row r="439" ht="13.55" customHeight="1">
      <c r="A439" t="s" s="142">
        <v>3542</v>
      </c>
      <c r="B439" s="6">
        <v>5047</v>
      </c>
      <c r="C439" t="s" s="142">
        <v>1161</v>
      </c>
      <c r="D439" t="s" s="142">
        <v>3543</v>
      </c>
      <c r="E439" s="145"/>
    </row>
    <row r="440" ht="13.55" customHeight="1">
      <c r="A440" t="s" s="142">
        <v>3544</v>
      </c>
      <c r="B440" s="6">
        <v>5047</v>
      </c>
      <c r="C440" t="s" s="142">
        <v>1164</v>
      </c>
      <c r="D440" t="s" s="142">
        <v>3545</v>
      </c>
      <c r="E440" s="145"/>
    </row>
    <row r="441" ht="13.55" customHeight="1">
      <c r="A441" t="s" s="142">
        <v>3546</v>
      </c>
      <c r="B441" s="6">
        <v>5047</v>
      </c>
      <c r="C441" t="s" s="142">
        <v>1167</v>
      </c>
      <c r="D441" t="s" s="142">
        <v>3547</v>
      </c>
      <c r="E441" s="145"/>
    </row>
    <row r="442" ht="13.55" customHeight="1">
      <c r="A442" t="s" s="142">
        <v>3548</v>
      </c>
      <c r="B442" s="6">
        <v>5141</v>
      </c>
      <c r="C442" t="s" s="142">
        <v>1655</v>
      </c>
      <c r="D442" t="s" s="142">
        <v>3549</v>
      </c>
      <c r="E442" s="145"/>
    </row>
    <row r="443" ht="13.55" customHeight="1">
      <c r="A443" t="s" s="142">
        <v>3550</v>
      </c>
      <c r="B443" s="6">
        <v>5141</v>
      </c>
      <c r="C443" t="s" s="142">
        <v>1662</v>
      </c>
      <c r="D443" t="s" s="142">
        <v>3551</v>
      </c>
      <c r="E443" s="145"/>
    </row>
    <row r="444" ht="13.55" customHeight="1">
      <c r="A444" t="s" s="142">
        <v>3552</v>
      </c>
      <c r="B444" s="6">
        <v>5142</v>
      </c>
      <c r="C444" t="s" s="142">
        <v>1655</v>
      </c>
      <c r="D444" t="s" s="142">
        <v>3553</v>
      </c>
      <c r="E444" s="145"/>
    </row>
    <row r="445" ht="13.55" customHeight="1">
      <c r="A445" t="s" s="142">
        <v>3554</v>
      </c>
      <c r="B445" s="6">
        <v>5142</v>
      </c>
      <c r="C445" t="s" s="142">
        <v>1662</v>
      </c>
      <c r="D445" t="s" s="142">
        <v>3555</v>
      </c>
      <c r="E445" s="145"/>
    </row>
    <row r="446" ht="13.55" customHeight="1">
      <c r="A446" t="s" s="142">
        <v>3556</v>
      </c>
      <c r="B446" s="6">
        <v>5143</v>
      </c>
      <c r="C446" t="s" s="142">
        <v>2219</v>
      </c>
      <c r="D446" t="s" s="142">
        <v>3557</v>
      </c>
      <c r="E446" s="145"/>
    </row>
    <row r="447" ht="13.55" customHeight="1">
      <c r="A447" t="s" s="142">
        <v>3558</v>
      </c>
      <c r="B447" s="6">
        <v>5143</v>
      </c>
      <c r="C447" t="s" s="142">
        <v>2226</v>
      </c>
      <c r="D447" t="s" s="142">
        <v>3559</v>
      </c>
      <c r="E447" s="145"/>
    </row>
    <row r="448" ht="13.55" customHeight="1">
      <c r="A448" t="s" s="142">
        <v>3560</v>
      </c>
      <c r="B448" s="6">
        <v>5144</v>
      </c>
      <c r="C448" t="s" s="142">
        <v>2219</v>
      </c>
      <c r="D448" t="s" s="142">
        <v>3561</v>
      </c>
      <c r="E448" s="145"/>
    </row>
    <row r="449" ht="13.55" customHeight="1">
      <c r="A449" t="s" s="142">
        <v>3562</v>
      </c>
      <c r="B449" s="6">
        <v>5144</v>
      </c>
      <c r="C449" t="s" s="142">
        <v>2226</v>
      </c>
      <c r="D449" t="s" s="142">
        <v>3563</v>
      </c>
      <c r="E449" s="145"/>
    </row>
    <row r="450" ht="13.55" customHeight="1">
      <c r="A450" t="s" s="142">
        <v>3564</v>
      </c>
      <c r="B450" s="6">
        <v>5239</v>
      </c>
      <c r="C450" t="s" s="142">
        <v>428</v>
      </c>
      <c r="D450" t="s" s="142">
        <v>3565</v>
      </c>
      <c r="E450" s="145"/>
    </row>
    <row r="451" ht="13.55" customHeight="1">
      <c r="A451" t="s" s="142">
        <v>3566</v>
      </c>
      <c r="B451" s="6">
        <v>5240</v>
      </c>
      <c r="C451" t="s" s="142">
        <v>1437</v>
      </c>
      <c r="D451" t="s" s="142">
        <v>3567</v>
      </c>
      <c r="E451" s="145"/>
    </row>
    <row r="452" ht="13.55" customHeight="1">
      <c r="A452" t="s" s="142">
        <v>3568</v>
      </c>
      <c r="B452" s="6">
        <v>5241</v>
      </c>
      <c r="C452" t="s" s="142">
        <v>1620</v>
      </c>
      <c r="D452" t="s" s="142">
        <v>3569</v>
      </c>
      <c r="E452" s="145"/>
    </row>
    <row r="453" ht="13.55" customHeight="1">
      <c r="A453" t="s" s="142">
        <v>3570</v>
      </c>
      <c r="B453" s="6">
        <v>5242</v>
      </c>
      <c r="C453" t="s" s="142">
        <v>1628</v>
      </c>
      <c r="D453" t="s" s="142">
        <v>3571</v>
      </c>
      <c r="E453" s="145"/>
    </row>
    <row r="454" ht="13.55" customHeight="1">
      <c r="A454" t="s" s="142">
        <v>3572</v>
      </c>
      <c r="B454" s="6">
        <v>5243</v>
      </c>
      <c r="C454" t="s" s="142">
        <v>1522</v>
      </c>
      <c r="D454" t="s" s="142">
        <v>3573</v>
      </c>
      <c r="E454" s="145"/>
    </row>
    <row r="455" ht="13.55" customHeight="1">
      <c r="A455" t="s" s="142">
        <v>3574</v>
      </c>
      <c r="B455" s="6">
        <v>5244</v>
      </c>
      <c r="C455" t="s" s="142">
        <v>1529</v>
      </c>
      <c r="D455" t="s" s="142">
        <v>3575</v>
      </c>
      <c r="E455" s="145"/>
    </row>
    <row r="456" ht="13.55" customHeight="1">
      <c r="A456" t="s" s="142">
        <v>3576</v>
      </c>
      <c r="B456" s="6">
        <v>5245</v>
      </c>
      <c r="C456" t="s" s="142">
        <v>1437</v>
      </c>
      <c r="D456" t="s" s="142">
        <v>3577</v>
      </c>
      <c r="E456" s="145"/>
    </row>
    <row r="457" ht="13.55" customHeight="1">
      <c r="A457" t="s" s="142">
        <v>3578</v>
      </c>
      <c r="B457" s="6">
        <v>5246</v>
      </c>
      <c r="C457" t="s" s="142">
        <v>1620</v>
      </c>
      <c r="D457" t="s" s="142">
        <v>3579</v>
      </c>
      <c r="E457" s="145"/>
    </row>
    <row r="458" ht="13.55" customHeight="1">
      <c r="A458" t="s" s="142">
        <v>3580</v>
      </c>
      <c r="B458" s="6">
        <v>5247</v>
      </c>
      <c r="C458" t="s" s="142">
        <v>1628</v>
      </c>
      <c r="D458" t="s" s="142">
        <v>3581</v>
      </c>
      <c r="E458" s="145"/>
    </row>
    <row r="459" ht="13.55" customHeight="1">
      <c r="A459" t="s" s="142">
        <v>3582</v>
      </c>
      <c r="B459" s="6">
        <v>5248</v>
      </c>
      <c r="C459" t="s" s="142">
        <v>1522</v>
      </c>
      <c r="D459" t="s" s="142">
        <v>3583</v>
      </c>
      <c r="E459" s="145"/>
    </row>
    <row r="460" ht="13.55" customHeight="1">
      <c r="A460" t="s" s="142">
        <v>3584</v>
      </c>
      <c r="B460" s="6">
        <v>5249</v>
      </c>
      <c r="C460" t="s" s="142">
        <v>1914</v>
      </c>
      <c r="D460" t="s" s="142">
        <v>3585</v>
      </c>
      <c r="E460" s="145"/>
    </row>
    <row r="461" ht="13.55" customHeight="1">
      <c r="A461" t="s" s="142">
        <v>3586</v>
      </c>
      <c r="B461" s="6">
        <v>5264</v>
      </c>
      <c r="C461" t="s" s="142">
        <v>578</v>
      </c>
      <c r="D461" t="s" s="142">
        <v>3587</v>
      </c>
      <c r="E461" s="145"/>
    </row>
    <row r="462" ht="13.55" customHeight="1">
      <c r="A462" t="s" s="142">
        <v>3588</v>
      </c>
      <c r="B462" s="6">
        <v>5265</v>
      </c>
      <c r="C462" t="s" s="142">
        <v>191</v>
      </c>
      <c r="D462" t="s" s="142">
        <v>3589</v>
      </c>
      <c r="E462" s="145"/>
    </row>
    <row r="463" ht="13.55" customHeight="1">
      <c r="A463" t="s" s="142">
        <v>3590</v>
      </c>
      <c r="B463" s="6">
        <v>5266</v>
      </c>
      <c r="C463" t="s" s="142">
        <v>212</v>
      </c>
      <c r="D463" t="s" s="142">
        <v>3591</v>
      </c>
      <c r="E463" s="145"/>
    </row>
    <row r="464" ht="13.55" customHeight="1">
      <c r="A464" t="s" s="142">
        <v>3592</v>
      </c>
      <c r="B464" s="6">
        <v>5266</v>
      </c>
      <c r="C464" t="s" s="142">
        <v>843</v>
      </c>
      <c r="D464" t="s" s="142">
        <v>3593</v>
      </c>
      <c r="E464" s="145"/>
    </row>
    <row r="465" ht="13.55" customHeight="1">
      <c r="A465" t="s" s="142">
        <v>3594</v>
      </c>
      <c r="B465" s="6">
        <v>5267</v>
      </c>
      <c r="C465" t="s" s="142">
        <v>212</v>
      </c>
      <c r="D465" t="s" s="142">
        <v>3595</v>
      </c>
      <c r="E465" s="145"/>
    </row>
    <row r="466" ht="13.55" customHeight="1">
      <c r="A466" t="s" s="142">
        <v>3596</v>
      </c>
      <c r="B466" s="6">
        <v>5267</v>
      </c>
      <c r="C466" t="s" s="142">
        <v>843</v>
      </c>
      <c r="D466" t="s" s="142">
        <v>3597</v>
      </c>
      <c r="E466" s="145"/>
    </row>
    <row r="467" ht="13.55" customHeight="1">
      <c r="A467" t="s" s="142">
        <v>3598</v>
      </c>
      <c r="B467" s="6">
        <v>5268</v>
      </c>
      <c r="C467" t="s" s="142">
        <v>45</v>
      </c>
      <c r="D467" t="s" s="142">
        <v>3599</v>
      </c>
      <c r="E467" s="145"/>
    </row>
    <row r="468" ht="13.55" customHeight="1">
      <c r="A468" t="s" s="142">
        <v>3600</v>
      </c>
      <c r="B468" s="6">
        <v>5269</v>
      </c>
      <c r="C468" t="s" s="142">
        <v>544</v>
      </c>
      <c r="D468" t="s" s="142">
        <v>3601</v>
      </c>
      <c r="E468" s="145"/>
    </row>
    <row r="469" ht="13.55" customHeight="1">
      <c r="A469" t="s" s="142">
        <v>3602</v>
      </c>
      <c r="B469" s="6">
        <v>5270</v>
      </c>
      <c r="C469" t="s" s="142">
        <v>332</v>
      </c>
      <c r="D469" t="s" s="142">
        <v>3603</v>
      </c>
      <c r="E469" s="145"/>
    </row>
    <row r="470" ht="13.55" customHeight="1">
      <c r="A470" t="s" s="142">
        <v>3604</v>
      </c>
      <c r="B470" s="6">
        <v>5271</v>
      </c>
      <c r="C470" t="s" s="142">
        <v>601</v>
      </c>
      <c r="D470" t="s" s="142">
        <v>3605</v>
      </c>
      <c r="E470" s="145"/>
    </row>
    <row r="471" ht="13.55" customHeight="1">
      <c r="A471" t="s" s="142">
        <v>3606</v>
      </c>
      <c r="B471" s="6">
        <v>5272</v>
      </c>
      <c r="C471" t="s" s="142">
        <v>45</v>
      </c>
      <c r="D471" t="s" s="142">
        <v>3607</v>
      </c>
      <c r="E471" s="145"/>
    </row>
    <row r="472" ht="13.55" customHeight="1">
      <c r="A472" t="s" s="142">
        <v>3608</v>
      </c>
      <c r="B472" s="6">
        <v>5273</v>
      </c>
      <c r="C472" t="s" s="142">
        <v>45</v>
      </c>
      <c r="D472" t="s" s="142">
        <v>3609</v>
      </c>
      <c r="E472" s="145"/>
    </row>
    <row r="473" ht="13.55" customHeight="1">
      <c r="A473" t="s" s="142">
        <v>3610</v>
      </c>
      <c r="B473" s="6">
        <v>5274</v>
      </c>
      <c r="C473" t="s" s="142">
        <v>544</v>
      </c>
      <c r="D473" t="s" s="142">
        <v>3611</v>
      </c>
      <c r="E473" s="145"/>
    </row>
    <row r="474" ht="13.55" customHeight="1">
      <c r="A474" t="s" s="142">
        <v>3612</v>
      </c>
      <c r="B474" s="6">
        <v>5275</v>
      </c>
      <c r="C474" t="s" s="142">
        <v>332</v>
      </c>
      <c r="D474" t="s" s="142">
        <v>3613</v>
      </c>
      <c r="E474" s="145"/>
    </row>
    <row r="475" ht="13.55" customHeight="1">
      <c r="A475" t="s" s="142">
        <v>3614</v>
      </c>
      <c r="B475" s="6">
        <v>5276</v>
      </c>
      <c r="C475" t="s" s="142">
        <v>601</v>
      </c>
      <c r="D475" t="s" s="142">
        <v>3615</v>
      </c>
      <c r="E475" s="145"/>
    </row>
    <row r="476" ht="13.55" customHeight="1">
      <c r="A476" t="s" s="142">
        <v>3616</v>
      </c>
      <c r="B476" s="6">
        <v>5277</v>
      </c>
      <c r="C476" t="s" s="142">
        <v>45</v>
      </c>
      <c r="D476" t="s" s="142">
        <v>3617</v>
      </c>
      <c r="E476" s="145"/>
    </row>
    <row r="477" ht="13.55" customHeight="1">
      <c r="A477" t="s" s="142">
        <v>3618</v>
      </c>
      <c r="B477" s="6">
        <v>5278</v>
      </c>
      <c r="C477" t="s" s="142">
        <v>544</v>
      </c>
      <c r="D477" t="s" s="142">
        <v>3619</v>
      </c>
      <c r="E477" s="145"/>
    </row>
    <row r="478" ht="13.55" customHeight="1">
      <c r="A478" t="s" s="142">
        <v>3620</v>
      </c>
      <c r="B478" s="6">
        <v>5279</v>
      </c>
      <c r="C478" t="s" s="142">
        <v>332</v>
      </c>
      <c r="D478" t="s" s="142">
        <v>3621</v>
      </c>
      <c r="E478" s="145"/>
    </row>
    <row r="479" ht="13.55" customHeight="1">
      <c r="A479" t="s" s="142">
        <v>3622</v>
      </c>
      <c r="B479" s="6">
        <v>5280</v>
      </c>
      <c r="C479" t="s" s="142">
        <v>45</v>
      </c>
      <c r="D479" t="s" s="142">
        <v>3623</v>
      </c>
      <c r="E479" s="145"/>
    </row>
    <row r="480" ht="13.55" customHeight="1">
      <c r="A480" t="s" s="142">
        <v>3624</v>
      </c>
      <c r="B480" s="6">
        <v>5281</v>
      </c>
      <c r="C480" t="s" s="142">
        <v>601</v>
      </c>
      <c r="D480" t="s" s="142">
        <v>3625</v>
      </c>
      <c r="E480" s="145"/>
    </row>
    <row r="481" ht="13.55" customHeight="1">
      <c r="A481" t="s" s="142">
        <v>3626</v>
      </c>
      <c r="B481" s="6">
        <v>5282</v>
      </c>
      <c r="C481" t="s" s="142">
        <v>45</v>
      </c>
      <c r="D481" t="s" s="142">
        <v>3627</v>
      </c>
      <c r="E481" s="145"/>
    </row>
    <row r="482" ht="13.55" customHeight="1">
      <c r="A482" t="s" s="142">
        <v>3628</v>
      </c>
      <c r="B482" s="6">
        <v>5283</v>
      </c>
      <c r="C482" t="s" s="142">
        <v>601</v>
      </c>
      <c r="D482" t="s" s="142">
        <v>3629</v>
      </c>
      <c r="E482" s="145"/>
    </row>
    <row r="483" ht="13.55" customHeight="1">
      <c r="A483" t="s" s="142">
        <v>3630</v>
      </c>
      <c r="B483" s="6">
        <v>5283</v>
      </c>
      <c r="C483" t="s" s="142">
        <v>45</v>
      </c>
      <c r="D483" t="s" s="142">
        <v>3631</v>
      </c>
      <c r="E483" s="145"/>
    </row>
    <row r="484" ht="13.55" customHeight="1">
      <c r="A484" t="s" s="142">
        <v>3632</v>
      </c>
      <c r="B484" s="6">
        <v>5284</v>
      </c>
      <c r="C484" t="s" s="142">
        <v>45</v>
      </c>
      <c r="D484" t="s" s="142">
        <v>3633</v>
      </c>
      <c r="E484" s="145"/>
    </row>
    <row r="485" ht="13.55" customHeight="1">
      <c r="A485" t="s" s="142">
        <v>3634</v>
      </c>
      <c r="B485" s="6">
        <v>5285</v>
      </c>
      <c r="C485" t="s" s="142">
        <v>601</v>
      </c>
      <c r="D485" t="s" s="142">
        <v>3635</v>
      </c>
      <c r="E485" s="145"/>
    </row>
    <row r="486" ht="13.55" customHeight="1">
      <c r="A486" t="s" s="142">
        <v>3636</v>
      </c>
      <c r="B486" s="6">
        <v>5286</v>
      </c>
      <c r="C486" t="s" s="142">
        <v>332</v>
      </c>
      <c r="D486" t="s" s="142">
        <v>3637</v>
      </c>
      <c r="E486" s="145"/>
    </row>
    <row r="487" ht="13.55" customHeight="1">
      <c r="A487" t="s" s="142">
        <v>3638</v>
      </c>
      <c r="B487" s="6">
        <v>5287</v>
      </c>
      <c r="C487" t="s" s="142">
        <v>45</v>
      </c>
      <c r="D487" t="s" s="142">
        <v>3639</v>
      </c>
      <c r="E487" s="145"/>
    </row>
    <row r="488" ht="13.55" customHeight="1">
      <c r="A488" t="s" s="142">
        <v>3640</v>
      </c>
      <c r="B488" s="6">
        <v>5288</v>
      </c>
      <c r="C488" t="s" s="142">
        <v>601</v>
      </c>
      <c r="D488" t="s" s="142">
        <v>3641</v>
      </c>
      <c r="E488" s="145"/>
    </row>
    <row r="489" ht="13.55" customHeight="1">
      <c r="A489" t="s" s="142">
        <v>3642</v>
      </c>
      <c r="B489" s="6">
        <v>5289</v>
      </c>
      <c r="C489" t="s" s="142">
        <v>332</v>
      </c>
      <c r="D489" t="s" s="142">
        <v>3643</v>
      </c>
      <c r="E489" s="145"/>
    </row>
    <row r="490" ht="13.55" customHeight="1">
      <c r="A490" t="s" s="142">
        <v>3644</v>
      </c>
      <c r="B490" s="6">
        <v>5290</v>
      </c>
      <c r="C490" t="s" s="142">
        <v>212</v>
      </c>
      <c r="D490" t="s" s="142">
        <v>3645</v>
      </c>
      <c r="E490" s="145"/>
    </row>
    <row r="491" ht="13.55" customHeight="1">
      <c r="A491" t="s" s="142">
        <v>3646</v>
      </c>
      <c r="B491" s="6">
        <v>5291</v>
      </c>
      <c r="C491" t="s" s="142">
        <v>843</v>
      </c>
      <c r="D491" t="s" s="142">
        <v>3647</v>
      </c>
      <c r="E491" s="145"/>
    </row>
    <row r="492" ht="13.55" customHeight="1">
      <c r="A492" t="s" s="142">
        <v>3648</v>
      </c>
      <c r="B492" s="6">
        <v>5292</v>
      </c>
      <c r="C492" t="s" s="142">
        <v>544</v>
      </c>
      <c r="D492" t="s" s="142">
        <v>3649</v>
      </c>
      <c r="E492" s="145"/>
    </row>
    <row r="493" ht="13.55" customHeight="1">
      <c r="A493" t="s" s="142">
        <v>3650</v>
      </c>
      <c r="B493" s="6">
        <v>5293</v>
      </c>
      <c r="C493" t="s" s="142">
        <v>332</v>
      </c>
      <c r="D493" t="s" s="142">
        <v>3651</v>
      </c>
      <c r="E493" s="145"/>
    </row>
    <row r="494" ht="13.55" customHeight="1">
      <c r="A494" t="s" s="142">
        <v>3652</v>
      </c>
      <c r="B494" s="6">
        <v>5294</v>
      </c>
      <c r="C494" t="s" s="142">
        <v>212</v>
      </c>
      <c r="D494" t="s" s="142">
        <v>3653</v>
      </c>
      <c r="E494" s="145"/>
    </row>
    <row r="495" ht="13.55" customHeight="1">
      <c r="A495" t="s" s="142">
        <v>3654</v>
      </c>
      <c r="B495" s="6">
        <v>5295</v>
      </c>
      <c r="C495" t="s" s="142">
        <v>843</v>
      </c>
      <c r="D495" t="s" s="142">
        <v>3655</v>
      </c>
      <c r="E495" s="145"/>
    </row>
    <row r="496" ht="13.55" customHeight="1">
      <c r="A496" t="s" s="142">
        <v>3656</v>
      </c>
      <c r="B496" s="6">
        <v>5296</v>
      </c>
      <c r="C496" t="s" s="142">
        <v>475</v>
      </c>
      <c r="D496" t="s" s="142">
        <v>3657</v>
      </c>
      <c r="E496" s="145"/>
    </row>
    <row r="497" ht="13.55" customHeight="1">
      <c r="A497" t="s" s="142">
        <v>3658</v>
      </c>
      <c r="B497" s="6">
        <v>5296</v>
      </c>
      <c r="C497" t="s" s="142">
        <v>45</v>
      </c>
      <c r="D497" t="s" s="142">
        <v>3657</v>
      </c>
      <c r="E497" s="145"/>
    </row>
    <row r="498" ht="13.55" customHeight="1">
      <c r="A498" t="s" s="142">
        <v>3659</v>
      </c>
      <c r="B498" s="6">
        <v>5296</v>
      </c>
      <c r="C498" t="s" s="142">
        <v>232</v>
      </c>
      <c r="D498" t="s" s="142">
        <v>3657</v>
      </c>
      <c r="E498" s="145"/>
    </row>
    <row r="499" ht="13.55" customHeight="1">
      <c r="A499" t="s" s="142">
        <v>3660</v>
      </c>
      <c r="B499" s="6">
        <v>5297</v>
      </c>
      <c r="C499" t="s" s="142">
        <v>601</v>
      </c>
      <c r="D499" t="s" s="142">
        <v>3661</v>
      </c>
      <c r="E499" s="145"/>
    </row>
    <row r="500" ht="13.55" customHeight="1">
      <c r="A500" t="s" s="142">
        <v>3662</v>
      </c>
      <c r="B500" s="6">
        <v>5297</v>
      </c>
      <c r="C500" t="s" s="142">
        <v>45</v>
      </c>
      <c r="D500" t="s" s="142">
        <v>3661</v>
      </c>
      <c r="E500" s="145"/>
    </row>
    <row r="501" ht="13.55" customHeight="1">
      <c r="A501" t="s" s="142">
        <v>3663</v>
      </c>
      <c r="B501" s="6">
        <v>5298</v>
      </c>
      <c r="C501" t="s" s="142">
        <v>601</v>
      </c>
      <c r="D501" t="s" s="142">
        <v>3664</v>
      </c>
      <c r="E501" s="145"/>
    </row>
    <row r="502" ht="13.55" customHeight="1">
      <c r="A502" t="s" s="142">
        <v>3665</v>
      </c>
      <c r="B502" s="6">
        <v>5298</v>
      </c>
      <c r="C502" t="s" s="142">
        <v>45</v>
      </c>
      <c r="D502" t="s" s="142">
        <v>3664</v>
      </c>
      <c r="E502" s="145"/>
    </row>
    <row r="503" ht="13.55" customHeight="1">
      <c r="A503" t="s" s="142">
        <v>3666</v>
      </c>
      <c r="B503" s="6">
        <v>5299</v>
      </c>
      <c r="C503" t="s" s="142">
        <v>601</v>
      </c>
      <c r="D503" t="s" s="142">
        <v>3667</v>
      </c>
      <c r="E503" s="145"/>
    </row>
    <row r="504" ht="13.55" customHeight="1">
      <c r="A504" t="s" s="142">
        <v>3668</v>
      </c>
      <c r="B504" s="6">
        <v>5299</v>
      </c>
      <c r="C504" t="s" s="142">
        <v>45</v>
      </c>
      <c r="D504" t="s" s="142">
        <v>3667</v>
      </c>
      <c r="E504" s="145"/>
    </row>
    <row r="505" ht="13.55" customHeight="1">
      <c r="A505" t="s" s="142">
        <v>3669</v>
      </c>
      <c r="B505" s="6">
        <v>5300</v>
      </c>
      <c r="C505" t="s" s="142">
        <v>578</v>
      </c>
      <c r="D505" t="s" s="142">
        <v>3670</v>
      </c>
      <c r="E505" s="145"/>
    </row>
    <row r="506" ht="13.55" customHeight="1">
      <c r="A506" t="s" s="142">
        <v>3671</v>
      </c>
      <c r="B506" s="6">
        <v>5300</v>
      </c>
      <c r="C506" t="s" s="142">
        <v>191</v>
      </c>
      <c r="D506" t="s" s="142">
        <v>3672</v>
      </c>
      <c r="E506" s="145"/>
    </row>
    <row r="507" ht="13.55" customHeight="1">
      <c r="A507" t="s" s="142">
        <v>3673</v>
      </c>
      <c r="B507" s="6">
        <v>5300</v>
      </c>
      <c r="C507" t="s" s="142">
        <v>252</v>
      </c>
      <c r="D507" t="s" s="142">
        <v>3674</v>
      </c>
      <c r="E507" s="145"/>
    </row>
    <row r="508" ht="13.55" customHeight="1">
      <c r="A508" t="s" s="142">
        <v>3675</v>
      </c>
      <c r="B508" s="6">
        <v>5301</v>
      </c>
      <c r="C508" t="s" s="142">
        <v>232</v>
      </c>
      <c r="D508" t="s" s="142">
        <v>3676</v>
      </c>
      <c r="E508" s="145"/>
    </row>
    <row r="509" ht="13.55" customHeight="1">
      <c r="A509" t="s" s="142">
        <v>3677</v>
      </c>
      <c r="B509" s="6">
        <v>5301</v>
      </c>
      <c r="C509" t="s" s="142">
        <v>1052</v>
      </c>
      <c r="D509" t="s" s="142">
        <v>3678</v>
      </c>
      <c r="E509" s="145"/>
    </row>
    <row r="510" ht="13.55" customHeight="1">
      <c r="A510" t="s" s="142">
        <v>3679</v>
      </c>
      <c r="B510" s="6">
        <v>5301</v>
      </c>
      <c r="C510" t="s" s="142">
        <v>1055</v>
      </c>
      <c r="D510" t="s" s="142">
        <v>3680</v>
      </c>
      <c r="E510" s="145"/>
    </row>
    <row r="511" ht="13.55" customHeight="1">
      <c r="A511" t="s" s="142">
        <v>3681</v>
      </c>
      <c r="B511" s="6">
        <v>5301</v>
      </c>
      <c r="C511" t="s" s="142">
        <v>419</v>
      </c>
      <c r="D511" t="s" s="142">
        <v>3682</v>
      </c>
      <c r="E511" s="145"/>
    </row>
    <row r="512" ht="13.55" customHeight="1">
      <c r="A512" t="s" s="142">
        <v>3683</v>
      </c>
      <c r="B512" s="6">
        <v>5310</v>
      </c>
      <c r="C512" t="s" s="142">
        <v>601</v>
      </c>
      <c r="D512" t="s" s="142">
        <v>3684</v>
      </c>
      <c r="E512" s="145"/>
    </row>
    <row r="513" ht="13.55" customHeight="1">
      <c r="A513" t="s" s="142">
        <v>3685</v>
      </c>
      <c r="B513" s="6">
        <v>5311</v>
      </c>
      <c r="C513" t="s" s="142">
        <v>601</v>
      </c>
      <c r="D513" t="s" s="142">
        <v>3686</v>
      </c>
      <c r="E513" s="145"/>
    </row>
    <row r="514" ht="13.55" customHeight="1">
      <c r="A514" t="s" s="142">
        <v>3687</v>
      </c>
      <c r="B514" s="6">
        <v>5311</v>
      </c>
      <c r="C514" t="s" s="142">
        <v>441</v>
      </c>
      <c r="D514" t="s" s="142">
        <v>3688</v>
      </c>
      <c r="E514" s="145"/>
    </row>
    <row r="515" ht="13.55" customHeight="1">
      <c r="A515" t="s" s="142">
        <v>3689</v>
      </c>
      <c r="B515" s="6">
        <v>5337</v>
      </c>
      <c r="C515" t="s" s="142">
        <v>69</v>
      </c>
      <c r="D515" t="s" s="142">
        <v>3690</v>
      </c>
      <c r="E515" s="145"/>
    </row>
    <row r="516" ht="13.55" customHeight="1">
      <c r="A516" t="s" s="142">
        <v>3691</v>
      </c>
      <c r="B516" s="6">
        <v>5338</v>
      </c>
      <c r="C516" t="s" s="142">
        <v>212</v>
      </c>
      <c r="D516" t="s" s="142">
        <v>3692</v>
      </c>
      <c r="E516" s="145"/>
    </row>
    <row r="517" ht="13.55" customHeight="1">
      <c r="A517" t="s" s="142">
        <v>3693</v>
      </c>
      <c r="B517" s="6">
        <v>5339</v>
      </c>
      <c r="C517" t="s" s="142">
        <v>449</v>
      </c>
      <c r="D517" t="s" s="142">
        <v>3694</v>
      </c>
      <c r="E517" s="145"/>
    </row>
    <row r="518" ht="13.55" customHeight="1">
      <c r="A518" t="s" s="142">
        <v>3695</v>
      </c>
      <c r="B518" s="6">
        <v>5340</v>
      </c>
      <c r="C518" t="s" s="142">
        <v>601</v>
      </c>
      <c r="D518" t="s" s="142">
        <v>3696</v>
      </c>
      <c r="E518" s="145"/>
    </row>
    <row r="519" ht="13.55" customHeight="1">
      <c r="A519" t="s" s="142">
        <v>3697</v>
      </c>
      <c r="B519" s="6">
        <v>5340</v>
      </c>
      <c r="C519" t="s" s="142">
        <v>45</v>
      </c>
      <c r="D519" t="s" s="142">
        <v>3698</v>
      </c>
      <c r="E519" s="145"/>
    </row>
    <row r="520" ht="13.55" customHeight="1">
      <c r="A520" t="s" s="142">
        <v>3699</v>
      </c>
      <c r="B520" s="6">
        <v>5341</v>
      </c>
      <c r="C520" t="s" s="142">
        <v>601</v>
      </c>
      <c r="D520" t="s" s="142">
        <v>3700</v>
      </c>
      <c r="E520" s="145"/>
    </row>
    <row r="521" ht="13.55" customHeight="1">
      <c r="A521" t="s" s="142">
        <v>3701</v>
      </c>
      <c r="B521" s="6">
        <v>5342</v>
      </c>
      <c r="C521" t="s" s="142">
        <v>332</v>
      </c>
      <c r="D521" t="s" s="142">
        <v>3702</v>
      </c>
      <c r="E521" s="145"/>
    </row>
    <row r="522" ht="13.55" customHeight="1">
      <c r="A522" t="s" s="142">
        <v>3703</v>
      </c>
      <c r="B522" s="6">
        <v>5342</v>
      </c>
      <c r="C522" t="s" s="142">
        <v>45</v>
      </c>
      <c r="D522" t="s" s="142">
        <v>3704</v>
      </c>
      <c r="E522" s="145"/>
    </row>
    <row r="523" ht="13.55" customHeight="1">
      <c r="A523" t="s" s="142">
        <v>3705</v>
      </c>
      <c r="B523" s="6">
        <v>5343</v>
      </c>
      <c r="C523" t="s" s="142">
        <v>601</v>
      </c>
      <c r="D523" t="s" s="142">
        <v>3706</v>
      </c>
      <c r="E523" s="145"/>
    </row>
    <row r="524" ht="13.55" customHeight="1">
      <c r="A524" t="s" s="142">
        <v>3707</v>
      </c>
      <c r="B524" s="6">
        <v>5343</v>
      </c>
      <c r="C524" t="s" s="142">
        <v>332</v>
      </c>
      <c r="D524" t="s" s="142">
        <v>3708</v>
      </c>
      <c r="E524" s="145"/>
    </row>
    <row r="525" ht="13.55" customHeight="1">
      <c r="A525" t="s" s="142">
        <v>3709</v>
      </c>
      <c r="B525" s="6">
        <v>5343</v>
      </c>
      <c r="C525" t="s" s="142">
        <v>45</v>
      </c>
      <c r="D525" t="s" s="142">
        <v>3710</v>
      </c>
      <c r="E525" s="145"/>
    </row>
    <row r="526" ht="13.55" customHeight="1">
      <c r="A526" t="s" s="142">
        <v>3711</v>
      </c>
      <c r="B526" s="6">
        <v>5344</v>
      </c>
      <c r="C526" t="s" s="142">
        <v>332</v>
      </c>
      <c r="D526" t="s" s="142">
        <v>3712</v>
      </c>
      <c r="E526" s="145"/>
    </row>
    <row r="527" ht="13.55" customHeight="1">
      <c r="A527" t="s" s="142">
        <v>3713</v>
      </c>
      <c r="B527" s="6">
        <v>5344</v>
      </c>
      <c r="C527" t="s" s="142">
        <v>45</v>
      </c>
      <c r="D527" t="s" s="142">
        <v>3714</v>
      </c>
      <c r="E527" s="145"/>
    </row>
    <row r="528" ht="13.55" customHeight="1">
      <c r="A528" t="s" s="142">
        <v>3715</v>
      </c>
      <c r="B528" s="6">
        <v>5345</v>
      </c>
      <c r="C528" t="s" s="142">
        <v>45</v>
      </c>
      <c r="D528" t="s" s="142">
        <v>3716</v>
      </c>
      <c r="E528" s="145"/>
    </row>
    <row r="529" ht="13.55" customHeight="1">
      <c r="A529" t="s" s="142">
        <v>3717</v>
      </c>
      <c r="B529" s="6">
        <v>5346</v>
      </c>
      <c r="C529" t="s" s="142">
        <v>578</v>
      </c>
      <c r="D529" t="s" s="142">
        <v>3718</v>
      </c>
      <c r="E529" s="145"/>
    </row>
    <row r="530" ht="13.55" customHeight="1">
      <c r="A530" t="s" s="142">
        <v>3719</v>
      </c>
      <c r="B530" s="6">
        <v>5347</v>
      </c>
      <c r="C530" t="s" s="142">
        <v>1036</v>
      </c>
      <c r="D530" t="s" s="142">
        <v>3720</v>
      </c>
      <c r="E530" s="145"/>
    </row>
    <row r="531" ht="13.55" customHeight="1">
      <c r="A531" t="s" s="142">
        <v>3721</v>
      </c>
      <c r="B531" s="6">
        <v>5348</v>
      </c>
      <c r="C531" t="s" s="142">
        <v>1036</v>
      </c>
      <c r="D531" t="s" s="142">
        <v>3722</v>
      </c>
      <c r="E531" s="145"/>
    </row>
    <row r="532" ht="13.55" customHeight="1">
      <c r="A532" t="s" s="142">
        <v>3723</v>
      </c>
      <c r="B532" s="6">
        <v>5349</v>
      </c>
      <c r="C532" t="s" s="142">
        <v>601</v>
      </c>
      <c r="D532" t="s" s="142">
        <v>3724</v>
      </c>
      <c r="E532" s="145"/>
    </row>
    <row r="533" ht="13.55" customHeight="1">
      <c r="A533" t="s" s="142">
        <v>3725</v>
      </c>
      <c r="B533" s="6">
        <v>5350</v>
      </c>
      <c r="C533" t="s" s="142">
        <v>544</v>
      </c>
      <c r="D533" t="s" s="142">
        <v>3726</v>
      </c>
      <c r="E533" s="145"/>
    </row>
    <row r="534" ht="13.55" customHeight="1">
      <c r="A534" t="s" s="142">
        <v>3727</v>
      </c>
      <c r="B534" s="6">
        <v>5351</v>
      </c>
      <c r="C534" t="s" s="142">
        <v>601</v>
      </c>
      <c r="D534" t="s" s="142">
        <v>3728</v>
      </c>
      <c r="E534" s="145"/>
    </row>
    <row r="535" ht="13.55" customHeight="1">
      <c r="A535" t="s" s="142">
        <v>3729</v>
      </c>
      <c r="B535" s="6">
        <v>5352</v>
      </c>
      <c r="C535" t="s" s="142">
        <v>544</v>
      </c>
      <c r="D535" t="s" s="142">
        <v>3730</v>
      </c>
      <c r="E535" s="145"/>
    </row>
    <row r="536" ht="13.55" customHeight="1">
      <c r="A536" t="s" s="142">
        <v>3731</v>
      </c>
      <c r="B536" s="6">
        <v>5369</v>
      </c>
      <c r="C536" t="s" s="142">
        <v>475</v>
      </c>
      <c r="D536" t="s" s="142">
        <v>2695</v>
      </c>
      <c r="E536" s="145"/>
    </row>
    <row r="537" ht="13.55" customHeight="1">
      <c r="A537" t="s" s="142">
        <v>3732</v>
      </c>
      <c r="B537" s="6">
        <v>5370</v>
      </c>
      <c r="C537" t="s" s="142">
        <v>475</v>
      </c>
      <c r="D537" t="s" s="142">
        <v>2695</v>
      </c>
      <c r="E537" s="145"/>
    </row>
    <row r="538" ht="13.55" customHeight="1">
      <c r="A538" t="s" s="142">
        <v>3733</v>
      </c>
      <c r="B538" s="6">
        <v>5374</v>
      </c>
      <c r="C538" t="s" s="142">
        <v>475</v>
      </c>
      <c r="D538" t="s" s="142">
        <v>2695</v>
      </c>
      <c r="E538" s="145"/>
    </row>
    <row r="539" ht="13.55" customHeight="1">
      <c r="A539" t="s" s="142">
        <v>3734</v>
      </c>
      <c r="B539" s="6">
        <v>5375</v>
      </c>
      <c r="C539" t="s" s="142">
        <v>475</v>
      </c>
      <c r="D539" t="s" s="142">
        <v>2695</v>
      </c>
      <c r="E539" s="145"/>
    </row>
    <row r="540" ht="13.55" customHeight="1">
      <c r="A540" t="s" s="142">
        <v>3735</v>
      </c>
      <c r="B540" s="6">
        <v>5376</v>
      </c>
      <c r="C540" t="s" s="142">
        <v>475</v>
      </c>
      <c r="D540" t="s" s="142">
        <v>2695</v>
      </c>
      <c r="E540" s="145"/>
    </row>
    <row r="541" ht="13.55" customHeight="1">
      <c r="A541" t="s" s="142">
        <v>3736</v>
      </c>
      <c r="B541" s="6">
        <v>5377</v>
      </c>
      <c r="C541" t="s" s="142">
        <v>475</v>
      </c>
      <c r="D541" t="s" s="142">
        <v>2695</v>
      </c>
      <c r="E541" s="145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AE1696"/>
  <sheetViews>
    <sheetView workbookViewId="0" showGridLines="0" defaultGridColor="1"/>
  </sheetViews>
  <sheetFormatPr defaultColWidth="8.83333" defaultRowHeight="15" customHeight="1" outlineLevelRow="0" outlineLevelCol="0"/>
  <cols>
    <col min="1" max="1" width="19" style="151" customWidth="1"/>
    <col min="2" max="2" width="9.35156" style="151" customWidth="1"/>
    <col min="3" max="3" width="16.5" style="151" customWidth="1"/>
    <col min="4" max="4" width="10.1719" style="151" customWidth="1"/>
    <col min="5" max="5" width="52.6719" style="151" customWidth="1"/>
    <col min="6" max="6" width="10" style="151" customWidth="1"/>
    <col min="7" max="7" width="10.5" style="151" customWidth="1"/>
    <col min="8" max="8" width="19.5" style="151" customWidth="1"/>
    <col min="9" max="9" width="26.6719" style="151" customWidth="1"/>
    <col min="10" max="10" width="16.3516" style="151" customWidth="1"/>
    <col min="11" max="11" width="14.1719" style="151" customWidth="1"/>
    <col min="12" max="12" width="15.5" style="151" customWidth="1"/>
    <col min="13" max="13" width="16.6719" style="151" customWidth="1"/>
    <col min="14" max="14" width="16.5" style="151" customWidth="1"/>
    <col min="15" max="15" width="13.3516" style="151" customWidth="1"/>
    <col min="16" max="16" width="15.5" style="151" customWidth="1"/>
    <col min="17" max="17" width="27" style="151" customWidth="1"/>
    <col min="18" max="18" width="15.5" style="151" customWidth="1"/>
    <col min="19" max="19" width="8" style="151" customWidth="1"/>
    <col min="20" max="20" width="9" style="151" customWidth="1"/>
    <col min="21" max="21" width="24.3516" style="151" customWidth="1"/>
    <col min="22" max="22" width="21.5" style="151" customWidth="1"/>
    <col min="23" max="23" width="20.8516" style="151" customWidth="1"/>
    <col min="24" max="24" width="21.6719" style="151" customWidth="1"/>
    <col min="25" max="25" width="12" style="151" customWidth="1"/>
    <col min="26" max="26" width="10" style="151" customWidth="1"/>
    <col min="27" max="27" width="20.3516" style="151" customWidth="1"/>
    <col min="28" max="28" width="19.5" style="151" customWidth="1"/>
    <col min="29" max="30" width="20.5" style="151" customWidth="1"/>
    <col min="31" max="31" width="9.17188" style="151" customWidth="1"/>
    <col min="32" max="16384" width="8.85156" style="151" customWidth="1"/>
  </cols>
  <sheetData>
    <row r="1" ht="15.75" customHeight="1">
      <c r="A1" t="s" s="152">
        <v>3737</v>
      </c>
      <c r="B1" t="s" s="152">
        <v>3738</v>
      </c>
      <c r="C1" t="s" s="152">
        <v>3739</v>
      </c>
      <c r="D1" t="s" s="152">
        <v>3740</v>
      </c>
      <c r="E1" t="s" s="152">
        <v>3741</v>
      </c>
      <c r="F1" t="s" s="152">
        <v>3742</v>
      </c>
      <c r="G1" t="s" s="152">
        <v>36</v>
      </c>
      <c r="H1" t="s" s="152">
        <v>3743</v>
      </c>
      <c r="I1" t="s" s="152">
        <v>3744</v>
      </c>
      <c r="J1" t="s" s="152">
        <v>3745</v>
      </c>
      <c r="K1" t="s" s="152">
        <v>3746</v>
      </c>
      <c r="L1" t="s" s="152">
        <v>3747</v>
      </c>
      <c r="M1" t="s" s="152">
        <v>3748</v>
      </c>
      <c r="N1" t="s" s="152">
        <v>3749</v>
      </c>
      <c r="O1" t="s" s="152">
        <v>3750</v>
      </c>
      <c r="P1" t="s" s="152">
        <v>3751</v>
      </c>
      <c r="Q1" t="s" s="152">
        <v>3752</v>
      </c>
      <c r="R1" t="s" s="152">
        <v>3753</v>
      </c>
      <c r="S1" t="s" s="152">
        <v>3754</v>
      </c>
      <c r="T1" t="s" s="152">
        <v>3755</v>
      </c>
      <c r="U1" t="s" s="152">
        <v>3756</v>
      </c>
      <c r="V1" t="s" s="152">
        <v>3757</v>
      </c>
      <c r="W1" t="s" s="152">
        <v>3758</v>
      </c>
      <c r="X1" t="s" s="152">
        <v>3759</v>
      </c>
      <c r="Y1" t="s" s="152">
        <v>3760</v>
      </c>
      <c r="Z1" t="s" s="152">
        <v>3761</v>
      </c>
      <c r="AA1" t="s" s="152">
        <v>3762</v>
      </c>
      <c r="AB1" t="s" s="152">
        <v>3763</v>
      </c>
      <c r="AC1" t="s" s="152">
        <v>3764</v>
      </c>
      <c r="AD1" t="s" s="152">
        <v>3765</v>
      </c>
      <c r="AE1" s="153"/>
    </row>
    <row r="2" ht="15.75" customHeight="1">
      <c r="A2" t="s" s="154">
        <v>524</v>
      </c>
      <c r="B2" t="s" s="154">
        <v>3766</v>
      </c>
      <c r="C2" t="s" s="154">
        <v>3767</v>
      </c>
      <c r="D2" s="155">
        <v>28</v>
      </c>
      <c r="E2" t="s" s="154">
        <v>622</v>
      </c>
      <c r="F2" s="156"/>
      <c r="G2" s="156"/>
      <c r="H2" s="156"/>
      <c r="I2" s="156"/>
      <c r="J2" s="156"/>
      <c r="K2" s="156"/>
      <c r="L2" t="s" s="154">
        <v>3768</v>
      </c>
      <c r="M2" s="157">
        <v>8591804101441</v>
      </c>
      <c r="N2" s="157">
        <v>8591804101441</v>
      </c>
      <c r="O2" s="157">
        <v>95069990</v>
      </c>
      <c r="P2" s="158">
        <f>INDEX('Pricelist'!E1:E341,MATCH(D2,'Pricelist'!B1:B341,0))</f>
        <v>79.95</v>
      </c>
      <c r="Q2" s="158">
        <f>INDEX('Pricelist'!E1:E341,MATCH(D2,'Pricelist'!B1:B341,0))</f>
        <v>79.95</v>
      </c>
      <c r="R2" s="158">
        <f>INDEX('Pricelist'!D1:D341,MATCH(D2,'Pricelist'!B1:B341,0))</f>
        <v>41.42</v>
      </c>
      <c r="S2" s="159">
        <v>1</v>
      </c>
      <c r="T2" t="s" s="154">
        <v>3769</v>
      </c>
      <c r="U2" s="159">
        <v>728</v>
      </c>
      <c r="V2" s="159">
        <v>36</v>
      </c>
      <c r="W2" s="159">
        <v>20</v>
      </c>
      <c r="X2" s="159">
        <v>6</v>
      </c>
      <c r="Y2" s="159">
        <v>15</v>
      </c>
      <c r="Z2" t="s" s="154">
        <v>3769</v>
      </c>
      <c r="AA2" s="159">
        <v>57</v>
      </c>
      <c r="AB2" s="159">
        <v>37</v>
      </c>
      <c r="AC2" s="159">
        <v>43</v>
      </c>
      <c r="AD2" t="s" s="154">
        <v>2699</v>
      </c>
      <c r="AE2" s="160"/>
    </row>
    <row r="3" ht="13.55" customHeight="1">
      <c r="A3" t="s" s="161">
        <v>1103</v>
      </c>
      <c r="B3" t="s" s="161">
        <v>3766</v>
      </c>
      <c r="C3" t="s" s="161">
        <v>3767</v>
      </c>
      <c r="D3" s="162">
        <v>164</v>
      </c>
      <c r="E3" t="s" s="161">
        <v>1104</v>
      </c>
      <c r="F3" s="163"/>
      <c r="G3" s="163"/>
      <c r="H3" t="s" s="161">
        <v>475</v>
      </c>
      <c r="I3" t="s" s="161">
        <v>475</v>
      </c>
      <c r="J3" s="163"/>
      <c r="K3" s="164">
        <v>2023</v>
      </c>
      <c r="L3" t="s" s="161">
        <v>3770</v>
      </c>
      <c r="M3" s="165">
        <v>8591804660085</v>
      </c>
      <c r="N3" s="165">
        <v>8591804660085</v>
      </c>
      <c r="O3" s="165">
        <v>95069990</v>
      </c>
      <c r="P3" s="166">
        <f>INDEX('Pricelist'!E1:E341,MATCH(D3,'Pricelist'!B1:B341,0))</f>
        <v>114.95</v>
      </c>
      <c r="Q3" s="166">
        <f>INDEX('Pricelist'!E1:E341,MATCH(D3,'Pricelist'!B1:B341,0))</f>
        <v>114.95</v>
      </c>
      <c r="R3" s="166">
        <f>INDEX('Pricelist'!D1:D341,MATCH(D3,'Pricelist'!B1:B341,0))</f>
        <v>62.14</v>
      </c>
      <c r="S3" s="164">
        <v>1</v>
      </c>
      <c r="T3" t="s" s="161">
        <v>3769</v>
      </c>
      <c r="U3" s="164">
        <v>4090</v>
      </c>
      <c r="V3" s="164">
        <v>25.5</v>
      </c>
      <c r="W3" s="164">
        <v>25.5</v>
      </c>
      <c r="X3" s="164">
        <v>10.5</v>
      </c>
      <c r="Y3" s="164">
        <v>1</v>
      </c>
      <c r="Z3" t="s" s="161">
        <v>3769</v>
      </c>
      <c r="AA3" s="164">
        <v>25.5</v>
      </c>
      <c r="AB3" s="164">
        <v>25.5</v>
      </c>
      <c r="AC3" s="164">
        <v>10.5</v>
      </c>
      <c r="AD3" t="s" s="161">
        <v>2701</v>
      </c>
      <c r="AE3" s="160"/>
    </row>
    <row r="4" ht="13.55" customHeight="1">
      <c r="A4" t="s" s="167">
        <v>1103</v>
      </c>
      <c r="B4" t="s" s="167">
        <v>3766</v>
      </c>
      <c r="C4" t="s" s="167">
        <v>3767</v>
      </c>
      <c r="D4" s="168">
        <v>164</v>
      </c>
      <c r="E4" t="s" s="167">
        <v>1104</v>
      </c>
      <c r="F4" s="169"/>
      <c r="G4" s="169"/>
      <c r="H4" t="s" s="167">
        <v>601</v>
      </c>
      <c r="I4" t="s" s="167">
        <v>601</v>
      </c>
      <c r="J4" s="169"/>
      <c r="K4" s="170">
        <v>2023</v>
      </c>
      <c r="L4" t="s" s="167">
        <v>3770</v>
      </c>
      <c r="M4" s="171">
        <v>8591804660092</v>
      </c>
      <c r="N4" s="171">
        <v>8591804660092</v>
      </c>
      <c r="O4" s="171">
        <v>95069990</v>
      </c>
      <c r="P4" s="172">
        <f>INDEX('Pricelist'!E1:E341,MATCH(D4,'Pricelist'!B1:B341,0))</f>
        <v>114.95</v>
      </c>
      <c r="Q4" s="172">
        <f>INDEX('Pricelist'!E1:E341,MATCH(D4,'Pricelist'!B1:B341,0))</f>
        <v>114.95</v>
      </c>
      <c r="R4" s="172">
        <f>INDEX('Pricelist'!D1:D341,MATCH(D4,'Pricelist'!B1:B341,0))</f>
        <v>62.14</v>
      </c>
      <c r="S4" s="170">
        <v>1</v>
      </c>
      <c r="T4" t="s" s="167">
        <v>3769</v>
      </c>
      <c r="U4" s="170">
        <v>4090</v>
      </c>
      <c r="V4" s="170">
        <v>25.5</v>
      </c>
      <c r="W4" s="170">
        <v>25.5</v>
      </c>
      <c r="X4" s="170">
        <v>10.5</v>
      </c>
      <c r="Y4" s="170">
        <v>1</v>
      </c>
      <c r="Z4" t="s" s="167">
        <v>3769</v>
      </c>
      <c r="AA4" s="170">
        <v>25.5</v>
      </c>
      <c r="AB4" s="170">
        <v>25.5</v>
      </c>
      <c r="AC4" s="170">
        <v>10.5</v>
      </c>
      <c r="AD4" t="s" s="167">
        <v>2703</v>
      </c>
      <c r="AE4" s="160"/>
    </row>
    <row r="5" ht="13.55" customHeight="1">
      <c r="A5" t="s" s="161">
        <v>1103</v>
      </c>
      <c r="B5" t="s" s="161">
        <v>3766</v>
      </c>
      <c r="C5" t="s" s="161">
        <v>3767</v>
      </c>
      <c r="D5" s="162">
        <v>164</v>
      </c>
      <c r="E5" t="s" s="161">
        <v>1104</v>
      </c>
      <c r="F5" s="163"/>
      <c r="G5" s="163"/>
      <c r="H5" t="s" s="161">
        <v>45</v>
      </c>
      <c r="I5" t="s" s="161">
        <v>45</v>
      </c>
      <c r="J5" s="163"/>
      <c r="K5" s="164">
        <v>2023</v>
      </c>
      <c r="L5" t="s" s="161">
        <v>3770</v>
      </c>
      <c r="M5" s="165">
        <v>8591804660108</v>
      </c>
      <c r="N5" s="165">
        <v>8591804660108</v>
      </c>
      <c r="O5" s="165">
        <v>95069990</v>
      </c>
      <c r="P5" s="166">
        <f>INDEX('Pricelist'!E1:E341,MATCH(D5,'Pricelist'!B1:B341,0))</f>
        <v>114.95</v>
      </c>
      <c r="Q5" s="166">
        <f>INDEX('Pricelist'!E1:E341,MATCH(D5,'Pricelist'!B1:B341,0))</f>
        <v>114.95</v>
      </c>
      <c r="R5" s="166">
        <f>INDEX('Pricelist'!D1:D341,MATCH(D5,'Pricelist'!B1:B341,0))</f>
        <v>62.14</v>
      </c>
      <c r="S5" s="164">
        <v>1</v>
      </c>
      <c r="T5" t="s" s="161">
        <v>3769</v>
      </c>
      <c r="U5" s="164">
        <v>4090</v>
      </c>
      <c r="V5" s="164">
        <v>25.5</v>
      </c>
      <c r="W5" s="164">
        <v>25.5</v>
      </c>
      <c r="X5" s="164">
        <v>10.5</v>
      </c>
      <c r="Y5" s="164">
        <v>1</v>
      </c>
      <c r="Z5" t="s" s="161">
        <v>3769</v>
      </c>
      <c r="AA5" s="164">
        <v>25.5</v>
      </c>
      <c r="AB5" s="164">
        <v>25.5</v>
      </c>
      <c r="AC5" s="164">
        <v>10.5</v>
      </c>
      <c r="AD5" t="s" s="161">
        <v>2705</v>
      </c>
      <c r="AE5" s="160"/>
    </row>
    <row r="6" ht="13.55" customHeight="1">
      <c r="A6" t="s" s="167">
        <v>1103</v>
      </c>
      <c r="B6" t="s" s="167">
        <v>3766</v>
      </c>
      <c r="C6" t="s" s="167">
        <v>3767</v>
      </c>
      <c r="D6" s="168">
        <v>164</v>
      </c>
      <c r="E6" t="s" s="167">
        <v>1104</v>
      </c>
      <c r="F6" s="169"/>
      <c r="G6" s="169"/>
      <c r="H6" t="s" s="167">
        <v>419</v>
      </c>
      <c r="I6" t="s" s="167">
        <v>419</v>
      </c>
      <c r="J6" s="169"/>
      <c r="K6" s="170">
        <v>2023</v>
      </c>
      <c r="L6" t="s" s="167">
        <v>3770</v>
      </c>
      <c r="M6" s="171">
        <v>8591804660115</v>
      </c>
      <c r="N6" s="171">
        <v>8591804660115</v>
      </c>
      <c r="O6" s="171">
        <v>95069990</v>
      </c>
      <c r="P6" s="172">
        <f>INDEX('Pricelist'!E1:E341,MATCH(D6,'Pricelist'!B1:B341,0))</f>
        <v>114.95</v>
      </c>
      <c r="Q6" s="172">
        <f>INDEX('Pricelist'!E1:E341,MATCH(D6,'Pricelist'!B1:B341,0))</f>
        <v>114.95</v>
      </c>
      <c r="R6" s="172">
        <f>INDEX('Pricelist'!D1:D341,MATCH(D6,'Pricelist'!B1:B341,0))</f>
        <v>62.14</v>
      </c>
      <c r="S6" s="170">
        <v>1</v>
      </c>
      <c r="T6" t="s" s="167">
        <v>3769</v>
      </c>
      <c r="U6" s="170">
        <v>4090</v>
      </c>
      <c r="V6" s="170">
        <v>25.5</v>
      </c>
      <c r="W6" s="170">
        <v>25.5</v>
      </c>
      <c r="X6" s="170">
        <v>10.5</v>
      </c>
      <c r="Y6" s="170">
        <v>1</v>
      </c>
      <c r="Z6" t="s" s="167">
        <v>3769</v>
      </c>
      <c r="AA6" s="170">
        <v>25.5</v>
      </c>
      <c r="AB6" s="170">
        <v>25.5</v>
      </c>
      <c r="AC6" s="170">
        <v>10.5</v>
      </c>
      <c r="AD6" t="s" s="167">
        <v>2707</v>
      </c>
      <c r="AE6" s="160"/>
    </row>
    <row r="7" ht="13.55" customHeight="1">
      <c r="A7" t="s" s="161">
        <v>1103</v>
      </c>
      <c r="B7" t="s" s="161">
        <v>3766</v>
      </c>
      <c r="C7" t="s" s="161">
        <v>3767</v>
      </c>
      <c r="D7" s="162">
        <v>165</v>
      </c>
      <c r="E7" t="s" s="161">
        <v>1109</v>
      </c>
      <c r="F7" s="163"/>
      <c r="G7" s="163"/>
      <c r="H7" t="s" s="161">
        <v>475</v>
      </c>
      <c r="I7" t="s" s="161">
        <v>475</v>
      </c>
      <c r="J7" s="163"/>
      <c r="K7" s="164">
        <v>2023</v>
      </c>
      <c r="L7" t="s" s="161">
        <v>3770</v>
      </c>
      <c r="M7" s="165">
        <v>8591804660122</v>
      </c>
      <c r="N7" s="165">
        <v>8591804660122</v>
      </c>
      <c r="O7" s="165">
        <v>95069990</v>
      </c>
      <c r="P7" s="166">
        <f>INDEX('Pricelist'!E1:E341,MATCH(D7,'Pricelist'!B1:B341,0))</f>
        <v>114.95</v>
      </c>
      <c r="Q7" s="166">
        <f>INDEX('Pricelist'!E1:E341,MATCH(D7,'Pricelist'!B1:B341,0))</f>
        <v>114.95</v>
      </c>
      <c r="R7" s="166">
        <f>INDEX('Pricelist'!D1:D341,MATCH(D7,'Pricelist'!B1:B341,0))</f>
        <v>62.14</v>
      </c>
      <c r="S7" s="164">
        <v>1</v>
      </c>
      <c r="T7" t="s" s="161">
        <v>3769</v>
      </c>
      <c r="U7" s="164">
        <v>3950</v>
      </c>
      <c r="V7" s="164">
        <v>25.5</v>
      </c>
      <c r="W7" s="164">
        <v>25.5</v>
      </c>
      <c r="X7" s="164">
        <v>10.5</v>
      </c>
      <c r="Y7" s="164">
        <v>1</v>
      </c>
      <c r="Z7" t="s" s="161">
        <v>3769</v>
      </c>
      <c r="AA7" s="164">
        <v>25.5</v>
      </c>
      <c r="AB7" s="164">
        <v>25.5</v>
      </c>
      <c r="AC7" s="164">
        <v>10.5</v>
      </c>
      <c r="AD7" t="s" s="161">
        <v>2709</v>
      </c>
      <c r="AE7" s="160"/>
    </row>
    <row r="8" ht="13.55" customHeight="1">
      <c r="A8" t="s" s="167">
        <v>1103</v>
      </c>
      <c r="B8" t="s" s="167">
        <v>3766</v>
      </c>
      <c r="C8" t="s" s="167">
        <v>3767</v>
      </c>
      <c r="D8" s="168">
        <v>165</v>
      </c>
      <c r="E8" t="s" s="167">
        <v>1109</v>
      </c>
      <c r="F8" s="169"/>
      <c r="G8" s="169"/>
      <c r="H8" t="s" s="167">
        <v>601</v>
      </c>
      <c r="I8" t="s" s="167">
        <v>601</v>
      </c>
      <c r="J8" s="169"/>
      <c r="K8" s="170">
        <v>2023</v>
      </c>
      <c r="L8" t="s" s="167">
        <v>3770</v>
      </c>
      <c r="M8" s="171">
        <v>8591804660139</v>
      </c>
      <c r="N8" s="171">
        <v>8591804660139</v>
      </c>
      <c r="O8" s="171">
        <v>95069990</v>
      </c>
      <c r="P8" s="172">
        <f>INDEX('Pricelist'!E1:E341,MATCH(D8,'Pricelist'!B1:B341,0))</f>
        <v>114.95</v>
      </c>
      <c r="Q8" s="172">
        <f>INDEX('Pricelist'!E1:E341,MATCH(D8,'Pricelist'!B1:B341,0))</f>
        <v>114.95</v>
      </c>
      <c r="R8" s="172">
        <f>INDEX('Pricelist'!D1:D341,MATCH(D8,'Pricelist'!B1:B341,0))</f>
        <v>62.14</v>
      </c>
      <c r="S8" s="170">
        <v>1</v>
      </c>
      <c r="T8" t="s" s="167">
        <v>3769</v>
      </c>
      <c r="U8" s="170">
        <v>3950</v>
      </c>
      <c r="V8" s="170">
        <v>25.5</v>
      </c>
      <c r="W8" s="170">
        <v>25.5</v>
      </c>
      <c r="X8" s="170">
        <v>10.5</v>
      </c>
      <c r="Y8" s="170">
        <v>1</v>
      </c>
      <c r="Z8" t="s" s="167">
        <v>3769</v>
      </c>
      <c r="AA8" s="170">
        <v>25.5</v>
      </c>
      <c r="AB8" s="170">
        <v>25.5</v>
      </c>
      <c r="AC8" s="170">
        <v>10.5</v>
      </c>
      <c r="AD8" t="s" s="167">
        <v>2711</v>
      </c>
      <c r="AE8" s="160"/>
    </row>
    <row r="9" ht="13.55" customHeight="1">
      <c r="A9" t="s" s="161">
        <v>1103</v>
      </c>
      <c r="B9" t="s" s="161">
        <v>3766</v>
      </c>
      <c r="C9" t="s" s="161">
        <v>3767</v>
      </c>
      <c r="D9" s="162">
        <v>165</v>
      </c>
      <c r="E9" t="s" s="161">
        <v>1109</v>
      </c>
      <c r="F9" s="163"/>
      <c r="G9" s="163"/>
      <c r="H9" t="s" s="161">
        <v>45</v>
      </c>
      <c r="I9" t="s" s="161">
        <v>45</v>
      </c>
      <c r="J9" s="163"/>
      <c r="K9" s="164">
        <v>2023</v>
      </c>
      <c r="L9" t="s" s="161">
        <v>3770</v>
      </c>
      <c r="M9" s="165">
        <v>8591804660146</v>
      </c>
      <c r="N9" s="165">
        <v>8591804660146</v>
      </c>
      <c r="O9" s="165">
        <v>95069990</v>
      </c>
      <c r="P9" s="166">
        <f>INDEX('Pricelist'!E1:E341,MATCH(D9,'Pricelist'!B1:B341,0))</f>
        <v>114.95</v>
      </c>
      <c r="Q9" s="166">
        <f>INDEX('Pricelist'!E1:E341,MATCH(D9,'Pricelist'!B1:B341,0))</f>
        <v>114.95</v>
      </c>
      <c r="R9" s="166">
        <f>INDEX('Pricelist'!D1:D341,MATCH(D9,'Pricelist'!B1:B341,0))</f>
        <v>62.14</v>
      </c>
      <c r="S9" s="164">
        <v>1</v>
      </c>
      <c r="T9" t="s" s="161">
        <v>3769</v>
      </c>
      <c r="U9" s="164">
        <v>3950</v>
      </c>
      <c r="V9" s="164">
        <v>25.5</v>
      </c>
      <c r="W9" s="164">
        <v>25.5</v>
      </c>
      <c r="X9" s="164">
        <v>10.5</v>
      </c>
      <c r="Y9" s="164">
        <v>1</v>
      </c>
      <c r="Z9" t="s" s="161">
        <v>3769</v>
      </c>
      <c r="AA9" s="164">
        <v>25.5</v>
      </c>
      <c r="AB9" s="164">
        <v>25.5</v>
      </c>
      <c r="AC9" s="164">
        <v>10.5</v>
      </c>
      <c r="AD9" t="s" s="161">
        <v>2713</v>
      </c>
      <c r="AE9" s="160"/>
    </row>
    <row r="10" ht="13.55" customHeight="1">
      <c r="A10" t="s" s="167">
        <v>1103</v>
      </c>
      <c r="B10" t="s" s="167">
        <v>3766</v>
      </c>
      <c r="C10" t="s" s="167">
        <v>3767</v>
      </c>
      <c r="D10" s="168">
        <v>165</v>
      </c>
      <c r="E10" t="s" s="167">
        <v>1109</v>
      </c>
      <c r="F10" s="169"/>
      <c r="G10" s="169"/>
      <c r="H10" t="s" s="167">
        <v>419</v>
      </c>
      <c r="I10" t="s" s="167">
        <v>419</v>
      </c>
      <c r="J10" s="169"/>
      <c r="K10" s="170">
        <v>2023</v>
      </c>
      <c r="L10" t="s" s="167">
        <v>3770</v>
      </c>
      <c r="M10" s="171">
        <v>8591804660153</v>
      </c>
      <c r="N10" s="171">
        <v>8591804660153</v>
      </c>
      <c r="O10" s="171">
        <v>95069990</v>
      </c>
      <c r="P10" s="172">
        <f>INDEX('Pricelist'!E1:E341,MATCH(D10,'Pricelist'!B1:B341,0))</f>
        <v>114.95</v>
      </c>
      <c r="Q10" s="172">
        <f>INDEX('Pricelist'!E1:E341,MATCH(D10,'Pricelist'!B1:B341,0))</f>
        <v>114.95</v>
      </c>
      <c r="R10" s="172">
        <f>INDEX('Pricelist'!D1:D341,MATCH(D10,'Pricelist'!B1:B341,0))</f>
        <v>62.14</v>
      </c>
      <c r="S10" s="170">
        <v>1</v>
      </c>
      <c r="T10" t="s" s="167">
        <v>3769</v>
      </c>
      <c r="U10" s="170">
        <v>3950</v>
      </c>
      <c r="V10" s="170">
        <v>25.5</v>
      </c>
      <c r="W10" s="170">
        <v>25.5</v>
      </c>
      <c r="X10" s="170">
        <v>10.5</v>
      </c>
      <c r="Y10" s="170">
        <v>1</v>
      </c>
      <c r="Z10" t="s" s="167">
        <v>3769</v>
      </c>
      <c r="AA10" s="170">
        <v>25.5</v>
      </c>
      <c r="AB10" s="170">
        <v>25.5</v>
      </c>
      <c r="AC10" s="170">
        <v>10.5</v>
      </c>
      <c r="AD10" t="s" s="167">
        <v>2715</v>
      </c>
      <c r="AE10" s="160"/>
    </row>
    <row r="11" ht="13.55" customHeight="1">
      <c r="A11" t="s" s="161">
        <v>1103</v>
      </c>
      <c r="B11" t="s" s="161">
        <v>3766</v>
      </c>
      <c r="C11" t="s" s="161">
        <v>3767</v>
      </c>
      <c r="D11" s="162">
        <v>166</v>
      </c>
      <c r="E11" t="s" s="161">
        <v>1114</v>
      </c>
      <c r="F11" s="163"/>
      <c r="G11" s="163"/>
      <c r="H11" t="s" s="161">
        <v>475</v>
      </c>
      <c r="I11" t="s" s="161">
        <v>475</v>
      </c>
      <c r="J11" s="163"/>
      <c r="K11" s="164">
        <v>2023</v>
      </c>
      <c r="L11" t="s" s="161">
        <v>3770</v>
      </c>
      <c r="M11" s="165">
        <v>8591804660160</v>
      </c>
      <c r="N11" s="165">
        <v>8591804660160</v>
      </c>
      <c r="O11" s="165">
        <v>95069990</v>
      </c>
      <c r="P11" s="166">
        <f>INDEX('Pricelist'!E1:E341,MATCH(D11,'Pricelist'!B1:B341,0))</f>
        <v>114.95</v>
      </c>
      <c r="Q11" s="166">
        <f>INDEX('Pricelist'!E1:E341,MATCH(D11,'Pricelist'!B1:B341,0))</f>
        <v>114.95</v>
      </c>
      <c r="R11" s="166">
        <f>INDEX('Pricelist'!D1:D341,MATCH(D11,'Pricelist'!B1:B341,0))</f>
        <v>62.14</v>
      </c>
      <c r="S11" s="164">
        <v>1</v>
      </c>
      <c r="T11" t="s" s="161">
        <v>3769</v>
      </c>
      <c r="U11" s="164">
        <v>4442</v>
      </c>
      <c r="V11" s="164">
        <v>25.5</v>
      </c>
      <c r="W11" s="164">
        <v>25.5</v>
      </c>
      <c r="X11" s="164">
        <v>10.5</v>
      </c>
      <c r="Y11" s="164">
        <v>1</v>
      </c>
      <c r="Z11" t="s" s="161">
        <v>3769</v>
      </c>
      <c r="AA11" s="164">
        <v>25.5</v>
      </c>
      <c r="AB11" s="164">
        <v>25.5</v>
      </c>
      <c r="AC11" s="164">
        <v>10.5</v>
      </c>
      <c r="AD11" t="s" s="161">
        <v>2717</v>
      </c>
      <c r="AE11" s="160"/>
    </row>
    <row r="12" ht="13.55" customHeight="1">
      <c r="A12" t="s" s="167">
        <v>1103</v>
      </c>
      <c r="B12" t="s" s="167">
        <v>3766</v>
      </c>
      <c r="C12" t="s" s="167">
        <v>3767</v>
      </c>
      <c r="D12" s="168">
        <v>166</v>
      </c>
      <c r="E12" t="s" s="167">
        <v>1114</v>
      </c>
      <c r="F12" s="169"/>
      <c r="G12" s="169"/>
      <c r="H12" t="s" s="167">
        <v>601</v>
      </c>
      <c r="I12" t="s" s="167">
        <v>601</v>
      </c>
      <c r="J12" s="169"/>
      <c r="K12" s="170">
        <v>2023</v>
      </c>
      <c r="L12" t="s" s="167">
        <v>3770</v>
      </c>
      <c r="M12" s="171">
        <v>8591804660177</v>
      </c>
      <c r="N12" s="171">
        <v>8591804660177</v>
      </c>
      <c r="O12" s="171">
        <v>95069990</v>
      </c>
      <c r="P12" s="172">
        <f>INDEX('Pricelist'!E1:E341,MATCH(D12,'Pricelist'!B1:B341,0))</f>
        <v>114.95</v>
      </c>
      <c r="Q12" s="172">
        <f>INDEX('Pricelist'!E1:E341,MATCH(D12,'Pricelist'!B1:B341,0))</f>
        <v>114.95</v>
      </c>
      <c r="R12" s="172">
        <f>INDEX('Pricelist'!D1:D341,MATCH(D12,'Pricelist'!B1:B341,0))</f>
        <v>62.14</v>
      </c>
      <c r="S12" s="170">
        <v>1</v>
      </c>
      <c r="T12" t="s" s="167">
        <v>3769</v>
      </c>
      <c r="U12" s="170">
        <v>4442</v>
      </c>
      <c r="V12" s="170">
        <v>25.5</v>
      </c>
      <c r="W12" s="170">
        <v>25.5</v>
      </c>
      <c r="X12" s="170">
        <v>10.5</v>
      </c>
      <c r="Y12" s="170">
        <v>1</v>
      </c>
      <c r="Z12" t="s" s="167">
        <v>3769</v>
      </c>
      <c r="AA12" s="170">
        <v>25.5</v>
      </c>
      <c r="AB12" s="170">
        <v>25.5</v>
      </c>
      <c r="AC12" s="170">
        <v>10.5</v>
      </c>
      <c r="AD12" t="s" s="167">
        <v>2719</v>
      </c>
      <c r="AE12" s="160"/>
    </row>
    <row r="13" ht="13.55" customHeight="1">
      <c r="A13" t="s" s="161">
        <v>1103</v>
      </c>
      <c r="B13" t="s" s="161">
        <v>3766</v>
      </c>
      <c r="C13" t="s" s="161">
        <v>3767</v>
      </c>
      <c r="D13" s="162">
        <v>166</v>
      </c>
      <c r="E13" t="s" s="161">
        <v>1114</v>
      </c>
      <c r="F13" s="163"/>
      <c r="G13" s="163"/>
      <c r="H13" t="s" s="161">
        <v>45</v>
      </c>
      <c r="I13" t="s" s="161">
        <v>45</v>
      </c>
      <c r="J13" s="163"/>
      <c r="K13" s="164">
        <v>2023</v>
      </c>
      <c r="L13" t="s" s="161">
        <v>3770</v>
      </c>
      <c r="M13" s="165">
        <v>8591804660184</v>
      </c>
      <c r="N13" s="165">
        <v>8591804660184</v>
      </c>
      <c r="O13" s="165">
        <v>95069990</v>
      </c>
      <c r="P13" s="166">
        <f>INDEX('Pricelist'!E1:E341,MATCH(D13,'Pricelist'!B1:B341,0))</f>
        <v>114.95</v>
      </c>
      <c r="Q13" s="166">
        <f>INDEX('Pricelist'!E1:E341,MATCH(D13,'Pricelist'!B1:B341,0))</f>
        <v>114.95</v>
      </c>
      <c r="R13" s="166">
        <f>INDEX('Pricelist'!D1:D341,MATCH(D13,'Pricelist'!B1:B341,0))</f>
        <v>62.14</v>
      </c>
      <c r="S13" s="164">
        <v>1</v>
      </c>
      <c r="T13" t="s" s="161">
        <v>3769</v>
      </c>
      <c r="U13" s="164">
        <v>4442</v>
      </c>
      <c r="V13" s="164">
        <v>25.5</v>
      </c>
      <c r="W13" s="164">
        <v>25.5</v>
      </c>
      <c r="X13" s="164">
        <v>10.5</v>
      </c>
      <c r="Y13" s="164">
        <v>1</v>
      </c>
      <c r="Z13" t="s" s="161">
        <v>3769</v>
      </c>
      <c r="AA13" s="164">
        <v>25.5</v>
      </c>
      <c r="AB13" s="164">
        <v>25.5</v>
      </c>
      <c r="AC13" s="164">
        <v>10.5</v>
      </c>
      <c r="AD13" t="s" s="161">
        <v>2721</v>
      </c>
      <c r="AE13" s="160"/>
    </row>
    <row r="14" ht="13.55" customHeight="1">
      <c r="A14" t="s" s="167">
        <v>1103</v>
      </c>
      <c r="B14" t="s" s="167">
        <v>3766</v>
      </c>
      <c r="C14" t="s" s="167">
        <v>3767</v>
      </c>
      <c r="D14" s="168">
        <v>166</v>
      </c>
      <c r="E14" t="s" s="167">
        <v>1114</v>
      </c>
      <c r="F14" s="169"/>
      <c r="G14" s="169"/>
      <c r="H14" t="s" s="167">
        <v>419</v>
      </c>
      <c r="I14" t="s" s="167">
        <v>419</v>
      </c>
      <c r="J14" s="169"/>
      <c r="K14" s="170">
        <v>2023</v>
      </c>
      <c r="L14" t="s" s="167">
        <v>3770</v>
      </c>
      <c r="M14" s="171">
        <v>8591804660191</v>
      </c>
      <c r="N14" s="171">
        <v>8591804660191</v>
      </c>
      <c r="O14" s="171">
        <v>95069990</v>
      </c>
      <c r="P14" s="172">
        <f>INDEX('Pricelist'!E1:E341,MATCH(D14,'Pricelist'!B1:B341,0))</f>
        <v>114.95</v>
      </c>
      <c r="Q14" s="172">
        <f>INDEX('Pricelist'!E1:E341,MATCH(D14,'Pricelist'!B1:B341,0))</f>
        <v>114.95</v>
      </c>
      <c r="R14" s="172">
        <f>INDEX('Pricelist'!D1:D341,MATCH(D14,'Pricelist'!B1:B341,0))</f>
        <v>62.14</v>
      </c>
      <c r="S14" s="170">
        <v>1</v>
      </c>
      <c r="T14" t="s" s="167">
        <v>3769</v>
      </c>
      <c r="U14" s="170">
        <v>4442</v>
      </c>
      <c r="V14" s="170">
        <v>25.5</v>
      </c>
      <c r="W14" s="170">
        <v>25.5</v>
      </c>
      <c r="X14" s="170">
        <v>10.5</v>
      </c>
      <c r="Y14" s="170">
        <v>1</v>
      </c>
      <c r="Z14" t="s" s="167">
        <v>3769</v>
      </c>
      <c r="AA14" s="170">
        <v>25.5</v>
      </c>
      <c r="AB14" s="170">
        <v>25.5</v>
      </c>
      <c r="AC14" s="170">
        <v>10.5</v>
      </c>
      <c r="AD14" t="s" s="167">
        <v>2723</v>
      </c>
      <c r="AE14" s="160"/>
    </row>
    <row r="15" ht="13.55" customHeight="1">
      <c r="A15" t="s" s="161">
        <v>1103</v>
      </c>
      <c r="B15" t="s" s="161">
        <v>3766</v>
      </c>
      <c r="C15" t="s" s="161">
        <v>3767</v>
      </c>
      <c r="D15" s="162">
        <v>167</v>
      </c>
      <c r="E15" t="s" s="161">
        <v>1119</v>
      </c>
      <c r="F15" s="163"/>
      <c r="G15" s="163"/>
      <c r="H15" t="s" s="161">
        <v>475</v>
      </c>
      <c r="I15" t="s" s="161">
        <v>475</v>
      </c>
      <c r="J15" s="163"/>
      <c r="K15" s="164">
        <v>2023</v>
      </c>
      <c r="L15" t="s" s="161">
        <v>3770</v>
      </c>
      <c r="M15" s="165">
        <v>8591804660207</v>
      </c>
      <c r="N15" s="165">
        <v>8591804660207</v>
      </c>
      <c r="O15" s="165">
        <v>95069990</v>
      </c>
      <c r="P15" s="166">
        <f>INDEX('Pricelist'!E1:E341,MATCH(D15,'Pricelist'!B1:B341,0))</f>
        <v>114.95</v>
      </c>
      <c r="Q15" s="166">
        <f>INDEX('Pricelist'!E1:E341,MATCH(D15,'Pricelist'!B1:B341,0))</f>
        <v>114.95</v>
      </c>
      <c r="R15" s="166">
        <f>INDEX('Pricelist'!D1:D341,MATCH(D15,'Pricelist'!B1:B341,0))</f>
        <v>62.14</v>
      </c>
      <c r="S15" s="164">
        <v>1</v>
      </c>
      <c r="T15" t="s" s="161">
        <v>3769</v>
      </c>
      <c r="U15" s="164">
        <v>3434</v>
      </c>
      <c r="V15" s="164">
        <v>25.5</v>
      </c>
      <c r="W15" s="164">
        <v>25.5</v>
      </c>
      <c r="X15" s="164">
        <v>10.5</v>
      </c>
      <c r="Y15" s="164">
        <v>1</v>
      </c>
      <c r="Z15" t="s" s="161">
        <v>3769</v>
      </c>
      <c r="AA15" s="164">
        <v>25.5</v>
      </c>
      <c r="AB15" s="164">
        <v>25.5</v>
      </c>
      <c r="AC15" s="164">
        <v>10.5</v>
      </c>
      <c r="AD15" t="s" s="161">
        <v>2725</v>
      </c>
      <c r="AE15" s="160"/>
    </row>
    <row r="16" ht="13.55" customHeight="1">
      <c r="A16" t="s" s="167">
        <v>1103</v>
      </c>
      <c r="B16" t="s" s="167">
        <v>3766</v>
      </c>
      <c r="C16" t="s" s="167">
        <v>3767</v>
      </c>
      <c r="D16" s="168">
        <v>167</v>
      </c>
      <c r="E16" t="s" s="167">
        <v>1119</v>
      </c>
      <c r="F16" s="169"/>
      <c r="G16" s="169"/>
      <c r="H16" t="s" s="167">
        <v>601</v>
      </c>
      <c r="I16" t="s" s="167">
        <v>601</v>
      </c>
      <c r="J16" s="169"/>
      <c r="K16" s="170">
        <v>2023</v>
      </c>
      <c r="L16" t="s" s="167">
        <v>3770</v>
      </c>
      <c r="M16" s="171">
        <v>8591804660214</v>
      </c>
      <c r="N16" s="171">
        <v>8591804660214</v>
      </c>
      <c r="O16" s="171">
        <v>95069990</v>
      </c>
      <c r="P16" s="172">
        <f>INDEX('Pricelist'!E1:E341,MATCH(D16,'Pricelist'!B1:B341,0))</f>
        <v>114.95</v>
      </c>
      <c r="Q16" s="172">
        <f>INDEX('Pricelist'!E1:E341,MATCH(D16,'Pricelist'!B1:B341,0))</f>
        <v>114.95</v>
      </c>
      <c r="R16" s="172">
        <f>INDEX('Pricelist'!D1:D341,MATCH(D16,'Pricelist'!B1:B341,0))</f>
        <v>62.14</v>
      </c>
      <c r="S16" s="170">
        <v>1</v>
      </c>
      <c r="T16" t="s" s="167">
        <v>3769</v>
      </c>
      <c r="U16" s="170">
        <v>3434</v>
      </c>
      <c r="V16" s="170">
        <v>25.5</v>
      </c>
      <c r="W16" s="170">
        <v>25.5</v>
      </c>
      <c r="X16" s="170">
        <v>10.5</v>
      </c>
      <c r="Y16" s="170">
        <v>1</v>
      </c>
      <c r="Z16" t="s" s="167">
        <v>3769</v>
      </c>
      <c r="AA16" s="170">
        <v>25.5</v>
      </c>
      <c r="AB16" s="170">
        <v>25.5</v>
      </c>
      <c r="AC16" s="170">
        <v>10.5</v>
      </c>
      <c r="AD16" t="s" s="167">
        <v>2727</v>
      </c>
      <c r="AE16" s="160"/>
    </row>
    <row r="17" ht="13.55" customHeight="1">
      <c r="A17" t="s" s="161">
        <v>1103</v>
      </c>
      <c r="B17" t="s" s="161">
        <v>3766</v>
      </c>
      <c r="C17" t="s" s="161">
        <v>3767</v>
      </c>
      <c r="D17" s="162">
        <v>167</v>
      </c>
      <c r="E17" t="s" s="161">
        <v>1119</v>
      </c>
      <c r="F17" s="163"/>
      <c r="G17" s="163"/>
      <c r="H17" t="s" s="161">
        <v>45</v>
      </c>
      <c r="I17" t="s" s="161">
        <v>45</v>
      </c>
      <c r="J17" s="163"/>
      <c r="K17" s="164">
        <v>2023</v>
      </c>
      <c r="L17" t="s" s="161">
        <v>3770</v>
      </c>
      <c r="M17" s="165">
        <v>8591804660221</v>
      </c>
      <c r="N17" s="165">
        <v>8591804660221</v>
      </c>
      <c r="O17" s="165">
        <v>95069990</v>
      </c>
      <c r="P17" s="166">
        <f>INDEX('Pricelist'!E1:E341,MATCH(D17,'Pricelist'!B1:B341,0))</f>
        <v>114.95</v>
      </c>
      <c r="Q17" s="166">
        <f>INDEX('Pricelist'!E1:E341,MATCH(D17,'Pricelist'!B1:B341,0))</f>
        <v>114.95</v>
      </c>
      <c r="R17" s="166">
        <f>INDEX('Pricelist'!D1:D341,MATCH(D17,'Pricelist'!B1:B341,0))</f>
        <v>62.14</v>
      </c>
      <c r="S17" s="164">
        <v>1</v>
      </c>
      <c r="T17" t="s" s="161">
        <v>3769</v>
      </c>
      <c r="U17" s="164">
        <v>3434</v>
      </c>
      <c r="V17" s="164">
        <v>25.5</v>
      </c>
      <c r="W17" s="164">
        <v>25.5</v>
      </c>
      <c r="X17" s="164">
        <v>10.5</v>
      </c>
      <c r="Y17" s="164">
        <v>1</v>
      </c>
      <c r="Z17" t="s" s="161">
        <v>3769</v>
      </c>
      <c r="AA17" s="164">
        <v>25.5</v>
      </c>
      <c r="AB17" s="164">
        <v>25.5</v>
      </c>
      <c r="AC17" s="164">
        <v>10.5</v>
      </c>
      <c r="AD17" t="s" s="161">
        <v>2729</v>
      </c>
      <c r="AE17" s="160"/>
    </row>
    <row r="18" ht="13.55" customHeight="1">
      <c r="A18" t="s" s="167">
        <v>1103</v>
      </c>
      <c r="B18" t="s" s="167">
        <v>3766</v>
      </c>
      <c r="C18" t="s" s="167">
        <v>3767</v>
      </c>
      <c r="D18" s="168">
        <v>167</v>
      </c>
      <c r="E18" t="s" s="167">
        <v>1119</v>
      </c>
      <c r="F18" s="169"/>
      <c r="G18" s="169"/>
      <c r="H18" t="s" s="167">
        <v>419</v>
      </c>
      <c r="I18" t="s" s="167">
        <v>419</v>
      </c>
      <c r="J18" s="169"/>
      <c r="K18" s="170">
        <v>2023</v>
      </c>
      <c r="L18" t="s" s="167">
        <v>3770</v>
      </c>
      <c r="M18" s="171">
        <v>8591804660238</v>
      </c>
      <c r="N18" s="171">
        <v>8591804660238</v>
      </c>
      <c r="O18" s="171">
        <v>95069990</v>
      </c>
      <c r="P18" s="172">
        <f>INDEX('Pricelist'!E1:E341,MATCH(D18,'Pricelist'!B1:B341,0))</f>
        <v>114.95</v>
      </c>
      <c r="Q18" s="172">
        <f>INDEX('Pricelist'!E1:E341,MATCH(D18,'Pricelist'!B1:B341,0))</f>
        <v>114.95</v>
      </c>
      <c r="R18" s="172">
        <f>INDEX('Pricelist'!D1:D341,MATCH(D18,'Pricelist'!B1:B341,0))</f>
        <v>62.14</v>
      </c>
      <c r="S18" s="170">
        <v>1</v>
      </c>
      <c r="T18" t="s" s="167">
        <v>3769</v>
      </c>
      <c r="U18" s="170">
        <v>3434</v>
      </c>
      <c r="V18" s="170">
        <v>25.5</v>
      </c>
      <c r="W18" s="170">
        <v>25.5</v>
      </c>
      <c r="X18" s="170">
        <v>10.5</v>
      </c>
      <c r="Y18" s="170">
        <v>1</v>
      </c>
      <c r="Z18" t="s" s="167">
        <v>3769</v>
      </c>
      <c r="AA18" s="170">
        <v>25.5</v>
      </c>
      <c r="AB18" s="170">
        <v>25.5</v>
      </c>
      <c r="AC18" s="170">
        <v>10.5</v>
      </c>
      <c r="AD18" t="s" s="167">
        <v>2731</v>
      </c>
      <c r="AE18" s="160"/>
    </row>
    <row r="19" ht="13.55" customHeight="1">
      <c r="A19" t="s" s="161">
        <v>43</v>
      </c>
      <c r="B19" t="s" s="161">
        <v>3766</v>
      </c>
      <c r="C19" t="s" s="161">
        <v>3767</v>
      </c>
      <c r="D19" s="162">
        <v>598</v>
      </c>
      <c r="E19" t="s" s="161">
        <v>89</v>
      </c>
      <c r="F19" s="163"/>
      <c r="G19" s="164">
        <v>4</v>
      </c>
      <c r="H19" s="163"/>
      <c r="I19" s="163"/>
      <c r="J19" s="163"/>
      <c r="K19" s="164">
        <v>2015</v>
      </c>
      <c r="L19" t="s" s="161">
        <v>3768</v>
      </c>
      <c r="M19" s="165">
        <v>8591804618901</v>
      </c>
      <c r="N19" s="165">
        <v>8591804618901</v>
      </c>
      <c r="O19" s="165">
        <v>64031900</v>
      </c>
      <c r="P19" s="166">
        <f>INDEX('Pricelist'!E1:E341,MATCH(D19,'Pricelist'!B1:B341,0))</f>
        <v>139.95</v>
      </c>
      <c r="Q19" s="166">
        <f>INDEX('Pricelist'!E1:E341,MATCH(D19,'Pricelist'!B1:B341,0))</f>
        <v>139.95</v>
      </c>
      <c r="R19" s="166">
        <f>INDEX('Pricelist'!D1:D341,MATCH(D19,'Pricelist'!B1:B341,0))</f>
        <v>72.51000000000001</v>
      </c>
      <c r="S19" s="164">
        <v>1</v>
      </c>
      <c r="T19" t="s" s="161">
        <v>3771</v>
      </c>
      <c r="U19" s="164">
        <v>516</v>
      </c>
      <c r="V19" s="164">
        <v>33</v>
      </c>
      <c r="W19" s="164">
        <v>13.5</v>
      </c>
      <c r="X19" s="164">
        <v>12</v>
      </c>
      <c r="Y19" s="164">
        <v>10</v>
      </c>
      <c r="Z19" t="s" s="161">
        <v>3771</v>
      </c>
      <c r="AA19" s="164">
        <v>60.5</v>
      </c>
      <c r="AB19" s="164">
        <v>28.5</v>
      </c>
      <c r="AC19" s="164">
        <v>35</v>
      </c>
      <c r="AD19" t="s" s="161">
        <v>2733</v>
      </c>
      <c r="AE19" s="160"/>
    </row>
    <row r="20" ht="13.55" customHeight="1">
      <c r="A20" t="s" s="167">
        <v>43</v>
      </c>
      <c r="B20" t="s" s="167">
        <v>3766</v>
      </c>
      <c r="C20" t="s" s="167">
        <v>3767</v>
      </c>
      <c r="D20" s="168">
        <v>598</v>
      </c>
      <c r="E20" t="s" s="167">
        <v>89</v>
      </c>
      <c r="F20" s="169"/>
      <c r="G20" s="170">
        <v>4.5</v>
      </c>
      <c r="H20" s="169"/>
      <c r="I20" s="169"/>
      <c r="J20" s="169"/>
      <c r="K20" s="170">
        <v>2015</v>
      </c>
      <c r="L20" t="s" s="167">
        <v>3768</v>
      </c>
      <c r="M20" s="171">
        <v>8591804618918</v>
      </c>
      <c r="N20" s="171">
        <v>8591804618918</v>
      </c>
      <c r="O20" s="171">
        <v>64031900</v>
      </c>
      <c r="P20" s="172">
        <f>INDEX('Pricelist'!E1:E341,MATCH(D20,'Pricelist'!B1:B341,0))</f>
        <v>139.95</v>
      </c>
      <c r="Q20" s="172">
        <f>INDEX('Pricelist'!E1:E341,MATCH(D20,'Pricelist'!B1:B341,0))</f>
        <v>139.95</v>
      </c>
      <c r="R20" s="172">
        <f>INDEX('Pricelist'!D1:D341,MATCH(D20,'Pricelist'!B1:B341,0))</f>
        <v>72.51000000000001</v>
      </c>
      <c r="S20" s="170">
        <v>1</v>
      </c>
      <c r="T20" t="s" s="167">
        <v>3771</v>
      </c>
      <c r="U20" s="170">
        <v>544</v>
      </c>
      <c r="V20" s="170">
        <v>33</v>
      </c>
      <c r="W20" s="170">
        <v>13.5</v>
      </c>
      <c r="X20" s="170">
        <v>12</v>
      </c>
      <c r="Y20" s="170">
        <v>10</v>
      </c>
      <c r="Z20" t="s" s="167">
        <v>3771</v>
      </c>
      <c r="AA20" s="170">
        <v>60.5</v>
      </c>
      <c r="AB20" s="170">
        <v>28.5</v>
      </c>
      <c r="AC20" s="170">
        <v>35</v>
      </c>
      <c r="AD20" t="s" s="167">
        <v>2733</v>
      </c>
      <c r="AE20" s="160"/>
    </row>
    <row r="21" ht="13.55" customHeight="1">
      <c r="A21" t="s" s="161">
        <v>43</v>
      </c>
      <c r="B21" t="s" s="161">
        <v>3766</v>
      </c>
      <c r="C21" t="s" s="161">
        <v>3767</v>
      </c>
      <c r="D21" s="162">
        <v>598</v>
      </c>
      <c r="E21" t="s" s="161">
        <v>89</v>
      </c>
      <c r="F21" s="163"/>
      <c r="G21" s="164">
        <v>5</v>
      </c>
      <c r="H21" s="163"/>
      <c r="I21" s="163"/>
      <c r="J21" s="163"/>
      <c r="K21" s="164">
        <v>2015</v>
      </c>
      <c r="L21" t="s" s="161">
        <v>3768</v>
      </c>
      <c r="M21" s="165">
        <v>8591804618925</v>
      </c>
      <c r="N21" s="165">
        <v>8591804618925</v>
      </c>
      <c r="O21" s="165">
        <v>64031900</v>
      </c>
      <c r="P21" s="166">
        <f>INDEX('Pricelist'!E1:E341,MATCH(D21,'Pricelist'!B1:B341,0))</f>
        <v>139.95</v>
      </c>
      <c r="Q21" s="166">
        <f>INDEX('Pricelist'!E1:E341,MATCH(D21,'Pricelist'!B1:B341,0))</f>
        <v>139.95</v>
      </c>
      <c r="R21" s="166">
        <f>INDEX('Pricelist'!D1:D341,MATCH(D21,'Pricelist'!B1:B341,0))</f>
        <v>72.51000000000001</v>
      </c>
      <c r="S21" s="164">
        <v>1</v>
      </c>
      <c r="T21" t="s" s="161">
        <v>3771</v>
      </c>
      <c r="U21" s="164">
        <v>546</v>
      </c>
      <c r="V21" s="164">
        <v>33</v>
      </c>
      <c r="W21" s="164">
        <v>13.5</v>
      </c>
      <c r="X21" s="164">
        <v>12</v>
      </c>
      <c r="Y21" s="164">
        <v>10</v>
      </c>
      <c r="Z21" t="s" s="161">
        <v>3771</v>
      </c>
      <c r="AA21" s="164">
        <v>60.5</v>
      </c>
      <c r="AB21" s="164">
        <v>28.5</v>
      </c>
      <c r="AC21" s="164">
        <v>35</v>
      </c>
      <c r="AD21" t="s" s="161">
        <v>2733</v>
      </c>
      <c r="AE21" s="160"/>
    </row>
    <row r="22" ht="13.55" customHeight="1">
      <c r="A22" t="s" s="167">
        <v>43</v>
      </c>
      <c r="B22" t="s" s="167">
        <v>3766</v>
      </c>
      <c r="C22" t="s" s="167">
        <v>3767</v>
      </c>
      <c r="D22" s="168">
        <v>598</v>
      </c>
      <c r="E22" t="s" s="167">
        <v>89</v>
      </c>
      <c r="F22" s="169"/>
      <c r="G22" s="170">
        <v>5.5</v>
      </c>
      <c r="H22" s="169"/>
      <c r="I22" s="169"/>
      <c r="J22" s="169"/>
      <c r="K22" s="170">
        <v>2015</v>
      </c>
      <c r="L22" t="s" s="167">
        <v>3768</v>
      </c>
      <c r="M22" s="171">
        <v>8591804618932</v>
      </c>
      <c r="N22" s="171">
        <v>8591804618932</v>
      </c>
      <c r="O22" s="171">
        <v>64031900</v>
      </c>
      <c r="P22" s="172">
        <f>INDEX('Pricelist'!E1:E341,MATCH(D22,'Pricelist'!B1:B341,0))</f>
        <v>139.95</v>
      </c>
      <c r="Q22" s="172">
        <f>INDEX('Pricelist'!E1:E341,MATCH(D22,'Pricelist'!B1:B341,0))</f>
        <v>139.95</v>
      </c>
      <c r="R22" s="172">
        <f>INDEX('Pricelist'!D1:D341,MATCH(D22,'Pricelist'!B1:B341,0))</f>
        <v>72.51000000000001</v>
      </c>
      <c r="S22" s="170">
        <v>1</v>
      </c>
      <c r="T22" t="s" s="167">
        <v>3771</v>
      </c>
      <c r="U22" s="170">
        <v>570</v>
      </c>
      <c r="V22" s="170">
        <v>33</v>
      </c>
      <c r="W22" s="170">
        <v>13.5</v>
      </c>
      <c r="X22" s="170">
        <v>12</v>
      </c>
      <c r="Y22" s="170">
        <v>10</v>
      </c>
      <c r="Z22" t="s" s="167">
        <v>3771</v>
      </c>
      <c r="AA22" s="170">
        <v>60.5</v>
      </c>
      <c r="AB22" s="170">
        <v>28.5</v>
      </c>
      <c r="AC22" s="170">
        <v>35</v>
      </c>
      <c r="AD22" t="s" s="167">
        <v>2733</v>
      </c>
      <c r="AE22" s="160"/>
    </row>
    <row r="23" ht="13.55" customHeight="1">
      <c r="A23" t="s" s="161">
        <v>43</v>
      </c>
      <c r="B23" t="s" s="161">
        <v>3766</v>
      </c>
      <c r="C23" t="s" s="161">
        <v>3767</v>
      </c>
      <c r="D23" s="162">
        <v>598</v>
      </c>
      <c r="E23" t="s" s="161">
        <v>89</v>
      </c>
      <c r="F23" s="163"/>
      <c r="G23" s="164">
        <v>6</v>
      </c>
      <c r="H23" s="163"/>
      <c r="I23" s="163"/>
      <c r="J23" s="163"/>
      <c r="K23" s="164">
        <v>2015</v>
      </c>
      <c r="L23" t="s" s="161">
        <v>3768</v>
      </c>
      <c r="M23" s="165">
        <v>8591804618949</v>
      </c>
      <c r="N23" s="165">
        <v>8591804618949</v>
      </c>
      <c r="O23" s="165">
        <v>64031900</v>
      </c>
      <c r="P23" s="166">
        <f>INDEX('Pricelist'!E1:E341,MATCH(D23,'Pricelist'!B1:B341,0))</f>
        <v>139.95</v>
      </c>
      <c r="Q23" s="166">
        <f>INDEX('Pricelist'!E1:E341,MATCH(D23,'Pricelist'!B1:B341,0))</f>
        <v>139.95</v>
      </c>
      <c r="R23" s="166">
        <f>INDEX('Pricelist'!D1:D341,MATCH(D23,'Pricelist'!B1:B341,0))</f>
        <v>72.51000000000001</v>
      </c>
      <c r="S23" s="164">
        <v>1</v>
      </c>
      <c r="T23" t="s" s="161">
        <v>3771</v>
      </c>
      <c r="U23" s="164">
        <v>584</v>
      </c>
      <c r="V23" s="164">
        <v>33</v>
      </c>
      <c r="W23" s="164">
        <v>13.5</v>
      </c>
      <c r="X23" s="164">
        <v>12</v>
      </c>
      <c r="Y23" s="164">
        <v>10</v>
      </c>
      <c r="Z23" t="s" s="161">
        <v>3771</v>
      </c>
      <c r="AA23" s="164">
        <v>60.5</v>
      </c>
      <c r="AB23" s="164">
        <v>28.5</v>
      </c>
      <c r="AC23" s="164">
        <v>35</v>
      </c>
      <c r="AD23" t="s" s="161">
        <v>2733</v>
      </c>
      <c r="AE23" s="160"/>
    </row>
    <row r="24" ht="13.55" customHeight="1">
      <c r="A24" t="s" s="167">
        <v>43</v>
      </c>
      <c r="B24" t="s" s="167">
        <v>3766</v>
      </c>
      <c r="C24" t="s" s="167">
        <v>3767</v>
      </c>
      <c r="D24" s="168">
        <v>598</v>
      </c>
      <c r="E24" t="s" s="167">
        <v>89</v>
      </c>
      <c r="F24" s="169"/>
      <c r="G24" s="170">
        <v>6.5</v>
      </c>
      <c r="H24" s="169"/>
      <c r="I24" s="169"/>
      <c r="J24" s="169"/>
      <c r="K24" s="170">
        <v>2015</v>
      </c>
      <c r="L24" t="s" s="167">
        <v>3768</v>
      </c>
      <c r="M24" s="171">
        <v>8591804618956</v>
      </c>
      <c r="N24" s="171">
        <v>8591804618956</v>
      </c>
      <c r="O24" s="171">
        <v>64031900</v>
      </c>
      <c r="P24" s="172">
        <f>INDEX('Pricelist'!E1:E341,MATCH(D24,'Pricelist'!B1:B341,0))</f>
        <v>139.95</v>
      </c>
      <c r="Q24" s="172">
        <f>INDEX('Pricelist'!E1:E341,MATCH(D24,'Pricelist'!B1:B341,0))</f>
        <v>139.95</v>
      </c>
      <c r="R24" s="172">
        <f>INDEX('Pricelist'!D1:D341,MATCH(D24,'Pricelist'!B1:B341,0))</f>
        <v>72.51000000000001</v>
      </c>
      <c r="S24" s="170">
        <v>1</v>
      </c>
      <c r="T24" t="s" s="167">
        <v>3771</v>
      </c>
      <c r="U24" s="170">
        <v>610</v>
      </c>
      <c r="V24" s="170">
        <v>33</v>
      </c>
      <c r="W24" s="170">
        <v>13.5</v>
      </c>
      <c r="X24" s="170">
        <v>12</v>
      </c>
      <c r="Y24" s="170">
        <v>10</v>
      </c>
      <c r="Z24" t="s" s="167">
        <v>3771</v>
      </c>
      <c r="AA24" s="170">
        <v>60.5</v>
      </c>
      <c r="AB24" s="170">
        <v>28.5</v>
      </c>
      <c r="AC24" s="170">
        <v>35</v>
      </c>
      <c r="AD24" t="s" s="167">
        <v>2733</v>
      </c>
      <c r="AE24" s="160"/>
    </row>
    <row r="25" ht="13.55" customHeight="1">
      <c r="A25" t="s" s="161">
        <v>43</v>
      </c>
      <c r="B25" t="s" s="161">
        <v>3766</v>
      </c>
      <c r="C25" t="s" s="161">
        <v>3767</v>
      </c>
      <c r="D25" s="162">
        <v>598</v>
      </c>
      <c r="E25" t="s" s="161">
        <v>89</v>
      </c>
      <c r="F25" s="163"/>
      <c r="G25" s="164">
        <v>7</v>
      </c>
      <c r="H25" s="163"/>
      <c r="I25" s="163"/>
      <c r="J25" s="163"/>
      <c r="K25" s="164">
        <v>2015</v>
      </c>
      <c r="L25" t="s" s="161">
        <v>3768</v>
      </c>
      <c r="M25" s="165">
        <v>8591804618963</v>
      </c>
      <c r="N25" s="165">
        <v>8591804618963</v>
      </c>
      <c r="O25" s="165">
        <v>64031900</v>
      </c>
      <c r="P25" s="166">
        <f>INDEX('Pricelist'!E1:E341,MATCH(D25,'Pricelist'!B1:B341,0))</f>
        <v>139.95</v>
      </c>
      <c r="Q25" s="166">
        <f>INDEX('Pricelist'!E1:E341,MATCH(D25,'Pricelist'!B1:B341,0))</f>
        <v>139.95</v>
      </c>
      <c r="R25" s="166">
        <f>INDEX('Pricelist'!D1:D341,MATCH(D25,'Pricelist'!B1:B341,0))</f>
        <v>72.51000000000001</v>
      </c>
      <c r="S25" s="164">
        <v>1</v>
      </c>
      <c r="T25" t="s" s="161">
        <v>3771</v>
      </c>
      <c r="U25" s="164">
        <v>610</v>
      </c>
      <c r="V25" s="164">
        <v>33</v>
      </c>
      <c r="W25" s="164">
        <v>13.5</v>
      </c>
      <c r="X25" s="164">
        <v>12</v>
      </c>
      <c r="Y25" s="164">
        <v>10</v>
      </c>
      <c r="Z25" t="s" s="161">
        <v>3771</v>
      </c>
      <c r="AA25" s="164">
        <v>60.5</v>
      </c>
      <c r="AB25" s="164">
        <v>28.5</v>
      </c>
      <c r="AC25" s="164">
        <v>35</v>
      </c>
      <c r="AD25" t="s" s="161">
        <v>2733</v>
      </c>
      <c r="AE25" s="160"/>
    </row>
    <row r="26" ht="13.55" customHeight="1">
      <c r="A26" t="s" s="167">
        <v>43</v>
      </c>
      <c r="B26" t="s" s="167">
        <v>3766</v>
      </c>
      <c r="C26" t="s" s="167">
        <v>3767</v>
      </c>
      <c r="D26" s="168">
        <v>598</v>
      </c>
      <c r="E26" t="s" s="167">
        <v>89</v>
      </c>
      <c r="F26" s="169"/>
      <c r="G26" s="170">
        <v>7.5</v>
      </c>
      <c r="H26" s="169"/>
      <c r="I26" s="169"/>
      <c r="J26" s="169"/>
      <c r="K26" s="170">
        <v>2015</v>
      </c>
      <c r="L26" t="s" s="167">
        <v>3768</v>
      </c>
      <c r="M26" s="171">
        <v>8591804618970</v>
      </c>
      <c r="N26" s="171">
        <v>8591804618970</v>
      </c>
      <c r="O26" s="171">
        <v>64031900</v>
      </c>
      <c r="P26" s="172">
        <f>INDEX('Pricelist'!E1:E341,MATCH(D26,'Pricelist'!B1:B341,0))</f>
        <v>139.95</v>
      </c>
      <c r="Q26" s="172">
        <f>INDEX('Pricelist'!E1:E341,MATCH(D26,'Pricelist'!B1:B341,0))</f>
        <v>139.95</v>
      </c>
      <c r="R26" s="172">
        <f>INDEX('Pricelist'!D1:D341,MATCH(D26,'Pricelist'!B1:B341,0))</f>
        <v>72.51000000000001</v>
      </c>
      <c r="S26" s="170">
        <v>1</v>
      </c>
      <c r="T26" t="s" s="167">
        <v>3771</v>
      </c>
      <c r="U26" s="170">
        <v>642</v>
      </c>
      <c r="V26" s="170">
        <v>33</v>
      </c>
      <c r="W26" s="170">
        <v>13.5</v>
      </c>
      <c r="X26" s="170">
        <v>12</v>
      </c>
      <c r="Y26" s="170">
        <v>10</v>
      </c>
      <c r="Z26" t="s" s="167">
        <v>3771</v>
      </c>
      <c r="AA26" s="170">
        <v>60.5</v>
      </c>
      <c r="AB26" s="170">
        <v>28.5</v>
      </c>
      <c r="AC26" s="170">
        <v>35</v>
      </c>
      <c r="AD26" t="s" s="167">
        <v>2733</v>
      </c>
      <c r="AE26" s="160"/>
    </row>
    <row r="27" ht="13.55" customHeight="1">
      <c r="A27" t="s" s="161">
        <v>43</v>
      </c>
      <c r="B27" t="s" s="161">
        <v>3766</v>
      </c>
      <c r="C27" t="s" s="161">
        <v>3767</v>
      </c>
      <c r="D27" s="162">
        <v>598</v>
      </c>
      <c r="E27" t="s" s="161">
        <v>89</v>
      </c>
      <c r="F27" s="163"/>
      <c r="G27" s="164">
        <v>8</v>
      </c>
      <c r="H27" s="163"/>
      <c r="I27" s="163"/>
      <c r="J27" s="163"/>
      <c r="K27" s="164">
        <v>2015</v>
      </c>
      <c r="L27" t="s" s="161">
        <v>3768</v>
      </c>
      <c r="M27" s="165">
        <v>8591804618987</v>
      </c>
      <c r="N27" s="165">
        <v>8591804618987</v>
      </c>
      <c r="O27" s="165">
        <v>64031900</v>
      </c>
      <c r="P27" s="166">
        <f>INDEX('Pricelist'!E1:E341,MATCH(D27,'Pricelist'!B1:B341,0))</f>
        <v>139.95</v>
      </c>
      <c r="Q27" s="166">
        <f>INDEX('Pricelist'!E1:E341,MATCH(D27,'Pricelist'!B1:B341,0))</f>
        <v>139.95</v>
      </c>
      <c r="R27" s="166">
        <f>INDEX('Pricelist'!D1:D341,MATCH(D27,'Pricelist'!B1:B341,0))</f>
        <v>72.51000000000001</v>
      </c>
      <c r="S27" s="164">
        <v>1</v>
      </c>
      <c r="T27" t="s" s="161">
        <v>3771</v>
      </c>
      <c r="U27" s="164">
        <v>638</v>
      </c>
      <c r="V27" s="164">
        <v>33</v>
      </c>
      <c r="W27" s="164">
        <v>13.5</v>
      </c>
      <c r="X27" s="164">
        <v>12</v>
      </c>
      <c r="Y27" s="164">
        <v>10</v>
      </c>
      <c r="Z27" t="s" s="161">
        <v>3771</v>
      </c>
      <c r="AA27" s="164">
        <v>60.5</v>
      </c>
      <c r="AB27" s="164">
        <v>28.5</v>
      </c>
      <c r="AC27" s="164">
        <v>35</v>
      </c>
      <c r="AD27" t="s" s="161">
        <v>2733</v>
      </c>
      <c r="AE27" s="160"/>
    </row>
    <row r="28" ht="13.55" customHeight="1">
      <c r="A28" t="s" s="167">
        <v>43</v>
      </c>
      <c r="B28" t="s" s="167">
        <v>3766</v>
      </c>
      <c r="C28" t="s" s="167">
        <v>3767</v>
      </c>
      <c r="D28" s="168">
        <v>598</v>
      </c>
      <c r="E28" t="s" s="167">
        <v>89</v>
      </c>
      <c r="F28" s="169"/>
      <c r="G28" s="170">
        <v>8.5</v>
      </c>
      <c r="H28" s="169"/>
      <c r="I28" s="169"/>
      <c r="J28" s="169"/>
      <c r="K28" s="170">
        <v>2015</v>
      </c>
      <c r="L28" t="s" s="167">
        <v>3768</v>
      </c>
      <c r="M28" s="171">
        <v>8591804618994</v>
      </c>
      <c r="N28" s="171">
        <v>8591804618994</v>
      </c>
      <c r="O28" s="171">
        <v>64031900</v>
      </c>
      <c r="P28" s="172">
        <f>INDEX('Pricelist'!E1:E341,MATCH(D28,'Pricelist'!B1:B341,0))</f>
        <v>139.95</v>
      </c>
      <c r="Q28" s="172">
        <f>INDEX('Pricelist'!E1:E341,MATCH(D28,'Pricelist'!B1:B341,0))</f>
        <v>139.95</v>
      </c>
      <c r="R28" s="172">
        <f>INDEX('Pricelist'!D1:D341,MATCH(D28,'Pricelist'!B1:B341,0))</f>
        <v>72.51000000000001</v>
      </c>
      <c r="S28" s="170">
        <v>1</v>
      </c>
      <c r="T28" t="s" s="167">
        <v>3771</v>
      </c>
      <c r="U28" s="170">
        <v>682</v>
      </c>
      <c r="V28" s="170">
        <v>33</v>
      </c>
      <c r="W28" s="170">
        <v>13.5</v>
      </c>
      <c r="X28" s="170">
        <v>12</v>
      </c>
      <c r="Y28" s="170">
        <v>10</v>
      </c>
      <c r="Z28" t="s" s="167">
        <v>3771</v>
      </c>
      <c r="AA28" s="170">
        <v>60.5</v>
      </c>
      <c r="AB28" s="170">
        <v>28.5</v>
      </c>
      <c r="AC28" s="170">
        <v>35</v>
      </c>
      <c r="AD28" t="s" s="167">
        <v>2733</v>
      </c>
      <c r="AE28" s="160"/>
    </row>
    <row r="29" ht="13.55" customHeight="1">
      <c r="A29" t="s" s="161">
        <v>43</v>
      </c>
      <c r="B29" t="s" s="161">
        <v>3766</v>
      </c>
      <c r="C29" t="s" s="161">
        <v>3767</v>
      </c>
      <c r="D29" s="162">
        <v>598</v>
      </c>
      <c r="E29" t="s" s="161">
        <v>89</v>
      </c>
      <c r="F29" s="163"/>
      <c r="G29" s="164">
        <v>9</v>
      </c>
      <c r="H29" s="163"/>
      <c r="I29" s="163"/>
      <c r="J29" s="163"/>
      <c r="K29" s="164">
        <v>2015</v>
      </c>
      <c r="L29" t="s" s="161">
        <v>3768</v>
      </c>
      <c r="M29" s="165">
        <v>8591804619007</v>
      </c>
      <c r="N29" s="165">
        <v>8591804619007</v>
      </c>
      <c r="O29" s="165">
        <v>64031900</v>
      </c>
      <c r="P29" s="166">
        <f>INDEX('Pricelist'!E1:E341,MATCH(D29,'Pricelist'!B1:B341,0))</f>
        <v>139.95</v>
      </c>
      <c r="Q29" s="166">
        <f>INDEX('Pricelist'!E1:E341,MATCH(D29,'Pricelist'!B1:B341,0))</f>
        <v>139.95</v>
      </c>
      <c r="R29" s="166">
        <f>INDEX('Pricelist'!D1:D341,MATCH(D29,'Pricelist'!B1:B341,0))</f>
        <v>72.51000000000001</v>
      </c>
      <c r="S29" s="164">
        <v>1</v>
      </c>
      <c r="T29" t="s" s="161">
        <v>3771</v>
      </c>
      <c r="U29" s="164">
        <v>682</v>
      </c>
      <c r="V29" s="164">
        <v>33</v>
      </c>
      <c r="W29" s="164">
        <v>13.5</v>
      </c>
      <c r="X29" s="164">
        <v>12</v>
      </c>
      <c r="Y29" s="164">
        <v>10</v>
      </c>
      <c r="Z29" t="s" s="161">
        <v>3771</v>
      </c>
      <c r="AA29" s="164">
        <v>60.5</v>
      </c>
      <c r="AB29" s="164">
        <v>28.5</v>
      </c>
      <c r="AC29" s="164">
        <v>35</v>
      </c>
      <c r="AD29" t="s" s="161">
        <v>2733</v>
      </c>
      <c r="AE29" s="160"/>
    </row>
    <row r="30" ht="13.55" customHeight="1">
      <c r="A30" t="s" s="167">
        <v>43</v>
      </c>
      <c r="B30" t="s" s="167">
        <v>3766</v>
      </c>
      <c r="C30" t="s" s="167">
        <v>3767</v>
      </c>
      <c r="D30" s="168">
        <v>598</v>
      </c>
      <c r="E30" t="s" s="167">
        <v>89</v>
      </c>
      <c r="F30" s="169"/>
      <c r="G30" s="170">
        <v>9.5</v>
      </c>
      <c r="H30" s="169"/>
      <c r="I30" s="169"/>
      <c r="J30" s="169"/>
      <c r="K30" s="170">
        <v>2015</v>
      </c>
      <c r="L30" t="s" s="167">
        <v>3768</v>
      </c>
      <c r="M30" s="171">
        <v>8591804619014</v>
      </c>
      <c r="N30" s="171">
        <v>8591804619014</v>
      </c>
      <c r="O30" s="171">
        <v>64031900</v>
      </c>
      <c r="P30" s="172">
        <f>INDEX('Pricelist'!E1:E341,MATCH(D30,'Pricelist'!B1:B341,0))</f>
        <v>139.95</v>
      </c>
      <c r="Q30" s="172">
        <f>INDEX('Pricelist'!E1:E341,MATCH(D30,'Pricelist'!B1:B341,0))</f>
        <v>139.95</v>
      </c>
      <c r="R30" s="172">
        <f>INDEX('Pricelist'!D1:D341,MATCH(D30,'Pricelist'!B1:B341,0))</f>
        <v>72.51000000000001</v>
      </c>
      <c r="S30" s="170">
        <v>1</v>
      </c>
      <c r="T30" t="s" s="167">
        <v>3771</v>
      </c>
      <c r="U30" s="170">
        <v>726</v>
      </c>
      <c r="V30" s="170">
        <v>33</v>
      </c>
      <c r="W30" s="170">
        <v>13.5</v>
      </c>
      <c r="X30" s="170">
        <v>12</v>
      </c>
      <c r="Y30" s="170">
        <v>10</v>
      </c>
      <c r="Z30" t="s" s="167">
        <v>3771</v>
      </c>
      <c r="AA30" s="170">
        <v>60.5</v>
      </c>
      <c r="AB30" s="170">
        <v>28.5</v>
      </c>
      <c r="AC30" s="170">
        <v>35</v>
      </c>
      <c r="AD30" t="s" s="167">
        <v>2733</v>
      </c>
      <c r="AE30" s="160"/>
    </row>
    <row r="31" ht="13.55" customHeight="1">
      <c r="A31" t="s" s="161">
        <v>43</v>
      </c>
      <c r="B31" t="s" s="161">
        <v>3766</v>
      </c>
      <c r="C31" t="s" s="161">
        <v>3767</v>
      </c>
      <c r="D31" s="162">
        <v>598</v>
      </c>
      <c r="E31" t="s" s="161">
        <v>89</v>
      </c>
      <c r="F31" s="163"/>
      <c r="G31" s="164">
        <v>10</v>
      </c>
      <c r="H31" s="163"/>
      <c r="I31" s="163"/>
      <c r="J31" s="163"/>
      <c r="K31" s="164">
        <v>2015</v>
      </c>
      <c r="L31" t="s" s="161">
        <v>3768</v>
      </c>
      <c r="M31" s="165">
        <v>8591804618826</v>
      </c>
      <c r="N31" s="165">
        <v>8591804618826</v>
      </c>
      <c r="O31" s="165">
        <v>64031900</v>
      </c>
      <c r="P31" s="166">
        <f>INDEX('Pricelist'!E1:E341,MATCH(D31,'Pricelist'!B1:B341,0))</f>
        <v>139.95</v>
      </c>
      <c r="Q31" s="166">
        <f>INDEX('Pricelist'!E1:E341,MATCH(D31,'Pricelist'!B1:B341,0))</f>
        <v>139.95</v>
      </c>
      <c r="R31" s="166">
        <f>INDEX('Pricelist'!D1:D341,MATCH(D31,'Pricelist'!B1:B341,0))</f>
        <v>72.51000000000001</v>
      </c>
      <c r="S31" s="164">
        <v>1</v>
      </c>
      <c r="T31" t="s" s="161">
        <v>3771</v>
      </c>
      <c r="U31" s="164">
        <v>732</v>
      </c>
      <c r="V31" s="164">
        <v>33</v>
      </c>
      <c r="W31" s="164">
        <v>13.5</v>
      </c>
      <c r="X31" s="164">
        <v>12</v>
      </c>
      <c r="Y31" s="164">
        <v>10</v>
      </c>
      <c r="Z31" t="s" s="161">
        <v>3771</v>
      </c>
      <c r="AA31" s="164">
        <v>60.5</v>
      </c>
      <c r="AB31" s="164">
        <v>28.5</v>
      </c>
      <c r="AC31" s="164">
        <v>35</v>
      </c>
      <c r="AD31" t="s" s="161">
        <v>2733</v>
      </c>
      <c r="AE31" s="160"/>
    </row>
    <row r="32" ht="13.55" customHeight="1">
      <c r="A32" t="s" s="167">
        <v>43</v>
      </c>
      <c r="B32" t="s" s="167">
        <v>3766</v>
      </c>
      <c r="C32" t="s" s="167">
        <v>3767</v>
      </c>
      <c r="D32" s="168">
        <v>598</v>
      </c>
      <c r="E32" t="s" s="167">
        <v>89</v>
      </c>
      <c r="F32" s="169"/>
      <c r="G32" s="170">
        <v>10.5</v>
      </c>
      <c r="H32" s="169"/>
      <c r="I32" s="169"/>
      <c r="J32" s="169"/>
      <c r="K32" s="170">
        <v>2015</v>
      </c>
      <c r="L32" t="s" s="167">
        <v>3768</v>
      </c>
      <c r="M32" s="171">
        <v>8591804618833</v>
      </c>
      <c r="N32" s="171">
        <v>8591804618833</v>
      </c>
      <c r="O32" s="171">
        <v>64031900</v>
      </c>
      <c r="P32" s="172">
        <f>INDEX('Pricelist'!E1:E341,MATCH(D32,'Pricelist'!B1:B341,0))</f>
        <v>139.95</v>
      </c>
      <c r="Q32" s="172">
        <f>INDEX('Pricelist'!E1:E341,MATCH(D32,'Pricelist'!B1:B341,0))</f>
        <v>139.95</v>
      </c>
      <c r="R32" s="172">
        <f>INDEX('Pricelist'!D1:D341,MATCH(D32,'Pricelist'!B1:B341,0))</f>
        <v>72.51000000000001</v>
      </c>
      <c r="S32" s="170">
        <v>1</v>
      </c>
      <c r="T32" t="s" s="167">
        <v>3771</v>
      </c>
      <c r="U32" s="170">
        <v>756</v>
      </c>
      <c r="V32" s="170">
        <v>33</v>
      </c>
      <c r="W32" s="170">
        <v>13.5</v>
      </c>
      <c r="X32" s="170">
        <v>12</v>
      </c>
      <c r="Y32" s="170">
        <v>10</v>
      </c>
      <c r="Z32" t="s" s="167">
        <v>3771</v>
      </c>
      <c r="AA32" s="170">
        <v>60.5</v>
      </c>
      <c r="AB32" s="170">
        <v>28.5</v>
      </c>
      <c r="AC32" s="170">
        <v>35</v>
      </c>
      <c r="AD32" t="s" s="167">
        <v>2733</v>
      </c>
      <c r="AE32" s="160"/>
    </row>
    <row r="33" ht="13.55" customHeight="1">
      <c r="A33" t="s" s="161">
        <v>43</v>
      </c>
      <c r="B33" t="s" s="161">
        <v>3766</v>
      </c>
      <c r="C33" t="s" s="161">
        <v>3767</v>
      </c>
      <c r="D33" s="162">
        <v>598</v>
      </c>
      <c r="E33" t="s" s="161">
        <v>89</v>
      </c>
      <c r="F33" s="163"/>
      <c r="G33" s="164">
        <v>11</v>
      </c>
      <c r="H33" s="163"/>
      <c r="I33" s="163"/>
      <c r="J33" s="163"/>
      <c r="K33" s="164">
        <v>2015</v>
      </c>
      <c r="L33" t="s" s="161">
        <v>3768</v>
      </c>
      <c r="M33" s="165">
        <v>8591804618840</v>
      </c>
      <c r="N33" s="165">
        <v>8591804618840</v>
      </c>
      <c r="O33" s="165">
        <v>64031900</v>
      </c>
      <c r="P33" s="166">
        <f>INDEX('Pricelist'!E1:E341,MATCH(D33,'Pricelist'!B1:B341,0))</f>
        <v>139.95</v>
      </c>
      <c r="Q33" s="166">
        <f>INDEX('Pricelist'!E1:E341,MATCH(D33,'Pricelist'!B1:B341,0))</f>
        <v>139.95</v>
      </c>
      <c r="R33" s="166">
        <f>INDEX('Pricelist'!D1:D341,MATCH(D33,'Pricelist'!B1:B341,0))</f>
        <v>72.51000000000001</v>
      </c>
      <c r="S33" s="164">
        <v>1</v>
      </c>
      <c r="T33" t="s" s="161">
        <v>3771</v>
      </c>
      <c r="U33" s="164">
        <v>752</v>
      </c>
      <c r="V33" s="164">
        <v>33</v>
      </c>
      <c r="W33" s="164">
        <v>13.5</v>
      </c>
      <c r="X33" s="164">
        <v>12</v>
      </c>
      <c r="Y33" s="164">
        <v>10</v>
      </c>
      <c r="Z33" t="s" s="161">
        <v>3771</v>
      </c>
      <c r="AA33" s="164">
        <v>60.5</v>
      </c>
      <c r="AB33" s="164">
        <v>28.5</v>
      </c>
      <c r="AC33" s="164">
        <v>35</v>
      </c>
      <c r="AD33" t="s" s="161">
        <v>2733</v>
      </c>
      <c r="AE33" s="160"/>
    </row>
    <row r="34" ht="13.55" customHeight="1">
      <c r="A34" t="s" s="167">
        <v>43</v>
      </c>
      <c r="B34" t="s" s="167">
        <v>3766</v>
      </c>
      <c r="C34" t="s" s="167">
        <v>3767</v>
      </c>
      <c r="D34" s="168">
        <v>598</v>
      </c>
      <c r="E34" t="s" s="167">
        <v>89</v>
      </c>
      <c r="F34" s="169"/>
      <c r="G34" s="170">
        <v>11.5</v>
      </c>
      <c r="H34" s="169"/>
      <c r="I34" s="169"/>
      <c r="J34" s="169"/>
      <c r="K34" s="170">
        <v>2015</v>
      </c>
      <c r="L34" t="s" s="167">
        <v>3768</v>
      </c>
      <c r="M34" s="171">
        <v>8591804618857</v>
      </c>
      <c r="N34" s="171">
        <v>8591804618857</v>
      </c>
      <c r="O34" s="171">
        <v>64031900</v>
      </c>
      <c r="P34" s="172">
        <f>INDEX('Pricelist'!E1:E341,MATCH(D34,'Pricelist'!B1:B341,0))</f>
        <v>139.95</v>
      </c>
      <c r="Q34" s="172">
        <f>INDEX('Pricelist'!E1:E341,MATCH(D34,'Pricelist'!B1:B341,0))</f>
        <v>139.95</v>
      </c>
      <c r="R34" s="172">
        <f>INDEX('Pricelist'!D1:D341,MATCH(D34,'Pricelist'!B1:B341,0))</f>
        <v>72.51000000000001</v>
      </c>
      <c r="S34" s="170">
        <v>1</v>
      </c>
      <c r="T34" t="s" s="167">
        <v>3771</v>
      </c>
      <c r="U34" s="170">
        <v>796</v>
      </c>
      <c r="V34" s="170">
        <v>33</v>
      </c>
      <c r="W34" s="170">
        <v>13.5</v>
      </c>
      <c r="X34" s="170">
        <v>12</v>
      </c>
      <c r="Y34" s="170">
        <v>10</v>
      </c>
      <c r="Z34" t="s" s="167">
        <v>3771</v>
      </c>
      <c r="AA34" s="170">
        <v>60.5</v>
      </c>
      <c r="AB34" s="170">
        <v>28.5</v>
      </c>
      <c r="AC34" s="170">
        <v>35</v>
      </c>
      <c r="AD34" t="s" s="167">
        <v>2733</v>
      </c>
      <c r="AE34" s="160"/>
    </row>
    <row r="35" ht="13.55" customHeight="1">
      <c r="A35" t="s" s="161">
        <v>43</v>
      </c>
      <c r="B35" t="s" s="161">
        <v>3766</v>
      </c>
      <c r="C35" t="s" s="161">
        <v>3767</v>
      </c>
      <c r="D35" s="162">
        <v>598</v>
      </c>
      <c r="E35" t="s" s="161">
        <v>89</v>
      </c>
      <c r="F35" s="163"/>
      <c r="G35" s="164">
        <v>12</v>
      </c>
      <c r="H35" s="163"/>
      <c r="I35" s="163"/>
      <c r="J35" s="163"/>
      <c r="K35" s="164">
        <v>2015</v>
      </c>
      <c r="L35" t="s" s="161">
        <v>3768</v>
      </c>
      <c r="M35" s="165">
        <v>8591804618864</v>
      </c>
      <c r="N35" s="165">
        <v>8591804618864</v>
      </c>
      <c r="O35" s="165">
        <v>64031900</v>
      </c>
      <c r="P35" s="166">
        <f>INDEX('Pricelist'!E1:E341,MATCH(D35,'Pricelist'!B1:B341,0))</f>
        <v>139.95</v>
      </c>
      <c r="Q35" s="166">
        <f>INDEX('Pricelist'!E1:E341,MATCH(D35,'Pricelist'!B1:B341,0))</f>
        <v>139.95</v>
      </c>
      <c r="R35" s="166">
        <f>INDEX('Pricelist'!D1:D341,MATCH(D35,'Pricelist'!B1:B341,0))</f>
        <v>72.51000000000001</v>
      </c>
      <c r="S35" s="164">
        <v>1</v>
      </c>
      <c r="T35" t="s" s="161">
        <v>3771</v>
      </c>
      <c r="U35" s="164">
        <v>786</v>
      </c>
      <c r="V35" s="164">
        <v>33</v>
      </c>
      <c r="W35" s="164">
        <v>13.5</v>
      </c>
      <c r="X35" s="164">
        <v>12</v>
      </c>
      <c r="Y35" s="164">
        <v>10</v>
      </c>
      <c r="Z35" t="s" s="161">
        <v>3771</v>
      </c>
      <c r="AA35" s="164">
        <v>60.5</v>
      </c>
      <c r="AB35" s="164">
        <v>28.5</v>
      </c>
      <c r="AC35" s="164">
        <v>35</v>
      </c>
      <c r="AD35" t="s" s="161">
        <v>2733</v>
      </c>
      <c r="AE35" s="160"/>
    </row>
    <row r="36" ht="13.55" customHeight="1">
      <c r="A36" t="s" s="167">
        <v>43</v>
      </c>
      <c r="B36" t="s" s="167">
        <v>3766</v>
      </c>
      <c r="C36" t="s" s="167">
        <v>3767</v>
      </c>
      <c r="D36" s="168">
        <v>598</v>
      </c>
      <c r="E36" t="s" s="167">
        <v>89</v>
      </c>
      <c r="F36" s="169"/>
      <c r="G36" s="170">
        <v>13</v>
      </c>
      <c r="H36" s="169"/>
      <c r="I36" s="169"/>
      <c r="J36" s="169"/>
      <c r="K36" s="170">
        <v>2015</v>
      </c>
      <c r="L36" t="s" s="167">
        <v>3768</v>
      </c>
      <c r="M36" s="171">
        <v>8591804618871</v>
      </c>
      <c r="N36" s="171">
        <v>8591804618871</v>
      </c>
      <c r="O36" s="171">
        <v>64031900</v>
      </c>
      <c r="P36" s="172">
        <f>INDEX('Pricelist'!E1:E341,MATCH(D36,'Pricelist'!B1:B341,0))</f>
        <v>139.95</v>
      </c>
      <c r="Q36" s="172">
        <f>INDEX('Pricelist'!E1:E341,MATCH(D36,'Pricelist'!B1:B341,0))</f>
        <v>139.95</v>
      </c>
      <c r="R36" s="172">
        <f>INDEX('Pricelist'!D1:D341,MATCH(D36,'Pricelist'!B1:B341,0))</f>
        <v>72.51000000000001</v>
      </c>
      <c r="S36" s="170">
        <v>1</v>
      </c>
      <c r="T36" t="s" s="167">
        <v>3771</v>
      </c>
      <c r="U36" s="170">
        <v>836</v>
      </c>
      <c r="V36" s="170">
        <v>33</v>
      </c>
      <c r="W36" s="170">
        <v>13.5</v>
      </c>
      <c r="X36" s="170">
        <v>12</v>
      </c>
      <c r="Y36" s="170">
        <v>10</v>
      </c>
      <c r="Z36" t="s" s="167">
        <v>3771</v>
      </c>
      <c r="AA36" s="170">
        <v>60.5</v>
      </c>
      <c r="AB36" s="170">
        <v>28.5</v>
      </c>
      <c r="AC36" s="170">
        <v>35</v>
      </c>
      <c r="AD36" t="s" s="167">
        <v>2733</v>
      </c>
      <c r="AE36" s="160"/>
    </row>
    <row r="37" ht="13.55" customHeight="1">
      <c r="A37" t="s" s="161">
        <v>997</v>
      </c>
      <c r="B37" t="s" s="161">
        <v>3766</v>
      </c>
      <c r="C37" t="s" s="161">
        <v>3767</v>
      </c>
      <c r="D37" s="162">
        <v>2004</v>
      </c>
      <c r="E37" t="s" s="161">
        <v>1012</v>
      </c>
      <c r="F37" s="163"/>
      <c r="G37" s="163"/>
      <c r="H37" s="163"/>
      <c r="I37" s="163"/>
      <c r="J37" s="163"/>
      <c r="K37" s="163"/>
      <c r="L37" t="s" s="161">
        <v>3768</v>
      </c>
      <c r="M37" s="165">
        <v>8591804603167</v>
      </c>
      <c r="N37" s="165">
        <v>8591804603167</v>
      </c>
      <c r="O37" s="165">
        <v>95069990</v>
      </c>
      <c r="P37" s="166">
        <f>INDEX('Pricelist'!E1:E341,MATCH(D37,'Pricelist'!B1:B341,0))</f>
        <v>39.95</v>
      </c>
      <c r="Q37" s="166">
        <f>INDEX('Pricelist'!E1:E341,MATCH(D37,'Pricelist'!B1:B341,0))</f>
        <v>39.95</v>
      </c>
      <c r="R37" s="166">
        <f>INDEX('Pricelist'!D1:D341,MATCH(D37,'Pricelist'!B1:B341,0))</f>
        <v>20.7</v>
      </c>
      <c r="S37" s="164">
        <v>1</v>
      </c>
      <c r="T37" t="s" s="161">
        <v>3769</v>
      </c>
      <c r="U37" s="164">
        <v>200</v>
      </c>
      <c r="V37" s="164">
        <v>35</v>
      </c>
      <c r="W37" s="164">
        <v>7</v>
      </c>
      <c r="X37" s="164">
        <v>3</v>
      </c>
      <c r="Y37" s="164">
        <v>100</v>
      </c>
      <c r="Z37" t="s" s="161">
        <v>3769</v>
      </c>
      <c r="AA37" s="164">
        <v>35.5</v>
      </c>
      <c r="AB37" s="164">
        <v>26.5</v>
      </c>
      <c r="AC37" s="164">
        <v>32.5</v>
      </c>
      <c r="AD37" t="s" s="161">
        <v>2735</v>
      </c>
      <c r="AE37" s="160"/>
    </row>
    <row r="38" ht="13.55" customHeight="1">
      <c r="A38" t="s" s="167">
        <v>643</v>
      </c>
      <c r="B38" t="s" s="167">
        <v>3766</v>
      </c>
      <c r="C38" t="s" s="167">
        <v>3767</v>
      </c>
      <c r="D38" s="168">
        <v>2446</v>
      </c>
      <c r="E38" t="s" s="167">
        <v>693</v>
      </c>
      <c r="F38" s="169"/>
      <c r="G38" s="169"/>
      <c r="H38" t="s" s="167">
        <v>694</v>
      </c>
      <c r="I38" t="s" s="167">
        <v>646</v>
      </c>
      <c r="J38" s="169"/>
      <c r="K38" s="170">
        <v>2019</v>
      </c>
      <c r="L38" t="s" s="167">
        <v>3768</v>
      </c>
      <c r="M38" s="171">
        <v>8591804636059</v>
      </c>
      <c r="N38" s="171">
        <v>8591804636059</v>
      </c>
      <c r="O38" s="171">
        <v>95069990</v>
      </c>
      <c r="P38" s="172">
        <f>INDEX('Pricelist'!E1:E341,MATCH(D38,'Pricelist'!B1:B341,0))</f>
        <v>11.95</v>
      </c>
      <c r="Q38" s="172">
        <f>INDEX('Pricelist'!E1:E341,MATCH(D38,'Pricelist'!B1:B341,0))</f>
        <v>11.95</v>
      </c>
      <c r="R38" s="172">
        <f>INDEX('Pricelist'!D1:D341,MATCH(D38,'Pricelist'!B1:B341,0))</f>
        <v>6.19</v>
      </c>
      <c r="S38" s="170">
        <v>1</v>
      </c>
      <c r="T38" t="s" s="167">
        <v>3769</v>
      </c>
      <c r="U38" s="170">
        <v>66</v>
      </c>
      <c r="V38" s="170">
        <v>17</v>
      </c>
      <c r="W38" s="170">
        <v>5</v>
      </c>
      <c r="X38" s="170">
        <v>2</v>
      </c>
      <c r="Y38" s="170">
        <v>300</v>
      </c>
      <c r="Z38" t="s" s="167">
        <v>3769</v>
      </c>
      <c r="AA38" s="170">
        <v>35.5</v>
      </c>
      <c r="AB38" s="170">
        <v>26.5</v>
      </c>
      <c r="AC38" s="170">
        <v>32.5</v>
      </c>
      <c r="AD38" t="s" s="167">
        <v>2737</v>
      </c>
      <c r="AE38" s="160"/>
    </row>
    <row r="39" ht="13.55" customHeight="1">
      <c r="A39" t="s" s="161">
        <v>643</v>
      </c>
      <c r="B39" t="s" s="161">
        <v>3766</v>
      </c>
      <c r="C39" t="s" s="161">
        <v>3767</v>
      </c>
      <c r="D39" s="162">
        <v>2447</v>
      </c>
      <c r="E39" t="s" s="161">
        <v>696</v>
      </c>
      <c r="F39" s="163"/>
      <c r="G39" s="163"/>
      <c r="H39" t="s" s="161">
        <v>697</v>
      </c>
      <c r="I39" t="s" s="161">
        <v>601</v>
      </c>
      <c r="J39" s="163"/>
      <c r="K39" s="164">
        <v>2019</v>
      </c>
      <c r="L39" t="s" s="161">
        <v>3768</v>
      </c>
      <c r="M39" s="165">
        <v>8591804636066</v>
      </c>
      <c r="N39" s="165">
        <v>8591804636066</v>
      </c>
      <c r="O39" s="165">
        <v>95069990</v>
      </c>
      <c r="P39" s="166">
        <f>INDEX('Pricelist'!E1:E341,MATCH(D39,'Pricelist'!B1:B341,0))</f>
        <v>11.95</v>
      </c>
      <c r="Q39" s="166">
        <f>INDEX('Pricelist'!E1:E341,MATCH(D39,'Pricelist'!B1:B341,0))</f>
        <v>11.95</v>
      </c>
      <c r="R39" s="166">
        <f>INDEX('Pricelist'!D1:D341,MATCH(D39,'Pricelist'!B1:B341,0))</f>
        <v>6.19</v>
      </c>
      <c r="S39" s="164">
        <v>1</v>
      </c>
      <c r="T39" t="s" s="161">
        <v>3769</v>
      </c>
      <c r="U39" s="164">
        <v>68</v>
      </c>
      <c r="V39" s="164">
        <v>17</v>
      </c>
      <c r="W39" s="164">
        <v>5</v>
      </c>
      <c r="X39" s="164">
        <v>2</v>
      </c>
      <c r="Y39" s="164">
        <v>300</v>
      </c>
      <c r="Z39" t="s" s="161">
        <v>3769</v>
      </c>
      <c r="AA39" s="164">
        <v>35.5</v>
      </c>
      <c r="AB39" s="164">
        <v>26.5</v>
      </c>
      <c r="AC39" s="164">
        <v>32.5</v>
      </c>
      <c r="AD39" t="s" s="161">
        <v>2739</v>
      </c>
      <c r="AE39" s="160"/>
    </row>
    <row r="40" ht="13.55" customHeight="1">
      <c r="A40" t="s" s="167">
        <v>643</v>
      </c>
      <c r="B40" t="s" s="167">
        <v>3766</v>
      </c>
      <c r="C40" t="s" s="167">
        <v>3767</v>
      </c>
      <c r="D40" s="168">
        <v>2447</v>
      </c>
      <c r="E40" t="s" s="167">
        <v>696</v>
      </c>
      <c r="F40" s="169"/>
      <c r="G40" s="169"/>
      <c r="H40" t="s" s="167">
        <v>699</v>
      </c>
      <c r="I40" t="s" s="167">
        <v>332</v>
      </c>
      <c r="J40" s="169"/>
      <c r="K40" s="170">
        <v>2019</v>
      </c>
      <c r="L40" t="s" s="167">
        <v>3768</v>
      </c>
      <c r="M40" s="171">
        <v>8591804636073</v>
      </c>
      <c r="N40" s="171">
        <v>8591804636073</v>
      </c>
      <c r="O40" s="171">
        <v>95069990</v>
      </c>
      <c r="P40" s="172">
        <f>INDEX('Pricelist'!E1:E341,MATCH(D40,'Pricelist'!B1:B341,0))</f>
        <v>11.95</v>
      </c>
      <c r="Q40" s="172">
        <f>INDEX('Pricelist'!E1:E341,MATCH(D40,'Pricelist'!B1:B341,0))</f>
        <v>11.95</v>
      </c>
      <c r="R40" s="172">
        <f>INDEX('Pricelist'!D1:D341,MATCH(D40,'Pricelist'!B1:B341,0))</f>
        <v>6.19</v>
      </c>
      <c r="S40" s="170">
        <v>1</v>
      </c>
      <c r="T40" t="s" s="167">
        <v>3769</v>
      </c>
      <c r="U40" s="170">
        <v>68</v>
      </c>
      <c r="V40" s="170">
        <v>17</v>
      </c>
      <c r="W40" s="170">
        <v>5</v>
      </c>
      <c r="X40" s="170">
        <v>2</v>
      </c>
      <c r="Y40" s="170">
        <v>300</v>
      </c>
      <c r="Z40" t="s" s="167">
        <v>3769</v>
      </c>
      <c r="AA40" s="170">
        <v>35.5</v>
      </c>
      <c r="AB40" s="170">
        <v>26.5</v>
      </c>
      <c r="AC40" s="170">
        <v>32.5</v>
      </c>
      <c r="AD40" t="s" s="167">
        <v>2741</v>
      </c>
      <c r="AE40" s="160"/>
    </row>
    <row r="41" ht="13.55" customHeight="1">
      <c r="A41" t="s" s="161">
        <v>643</v>
      </c>
      <c r="B41" t="s" s="161">
        <v>3766</v>
      </c>
      <c r="C41" t="s" s="161">
        <v>3767</v>
      </c>
      <c r="D41" s="162">
        <v>2448</v>
      </c>
      <c r="E41" t="s" s="161">
        <v>677</v>
      </c>
      <c r="F41" s="163"/>
      <c r="G41" s="163"/>
      <c r="H41" t="s" s="161">
        <v>645</v>
      </c>
      <c r="I41" t="s" s="161">
        <v>646</v>
      </c>
      <c r="J41" s="163"/>
      <c r="K41" s="164">
        <v>2019</v>
      </c>
      <c r="L41" t="s" s="161">
        <v>3768</v>
      </c>
      <c r="M41" s="165">
        <v>8591804636028</v>
      </c>
      <c r="N41" s="165">
        <v>8591804636028</v>
      </c>
      <c r="O41" s="165">
        <v>95069990</v>
      </c>
      <c r="P41" s="166">
        <f>INDEX('Pricelist'!E1:E341,MATCH(D41,'Pricelist'!B1:B341,0))</f>
        <v>13.95</v>
      </c>
      <c r="Q41" s="166">
        <f>INDEX('Pricelist'!E1:E341,MATCH(D41,'Pricelist'!B1:B341,0))</f>
        <v>13.95</v>
      </c>
      <c r="R41" s="166">
        <f>INDEX('Pricelist'!D1:D341,MATCH(D41,'Pricelist'!B1:B341,0))</f>
        <v>7.23</v>
      </c>
      <c r="S41" s="164">
        <v>1</v>
      </c>
      <c r="T41" t="s" s="161">
        <v>3769</v>
      </c>
      <c r="U41" s="164">
        <v>74</v>
      </c>
      <c r="V41" s="164">
        <v>17</v>
      </c>
      <c r="W41" s="164">
        <v>5</v>
      </c>
      <c r="X41" s="164">
        <v>2</v>
      </c>
      <c r="Y41" s="164">
        <v>300</v>
      </c>
      <c r="Z41" t="s" s="161">
        <v>3769</v>
      </c>
      <c r="AA41" s="164">
        <v>35.5</v>
      </c>
      <c r="AB41" s="164">
        <v>26.5</v>
      </c>
      <c r="AC41" s="164">
        <v>32.5</v>
      </c>
      <c r="AD41" t="s" s="161">
        <v>2743</v>
      </c>
      <c r="AE41" s="160"/>
    </row>
    <row r="42" ht="13.55" customHeight="1">
      <c r="A42" t="s" s="167">
        <v>643</v>
      </c>
      <c r="B42" t="s" s="167">
        <v>3766</v>
      </c>
      <c r="C42" t="s" s="167">
        <v>3767</v>
      </c>
      <c r="D42" s="168">
        <v>2449</v>
      </c>
      <c r="E42" t="s" s="167">
        <v>707</v>
      </c>
      <c r="F42" s="169"/>
      <c r="G42" s="169"/>
      <c r="H42" t="s" s="167">
        <v>646</v>
      </c>
      <c r="I42" t="s" s="167">
        <v>646</v>
      </c>
      <c r="J42" s="169"/>
      <c r="K42" s="170">
        <v>2019</v>
      </c>
      <c r="L42" t="s" s="167">
        <v>3768</v>
      </c>
      <c r="M42" s="171">
        <v>8591804636097</v>
      </c>
      <c r="N42" s="171">
        <v>8591804636097</v>
      </c>
      <c r="O42" s="171">
        <v>95069990</v>
      </c>
      <c r="P42" s="172">
        <f>INDEX('Pricelist'!E1:E341,MATCH(D42,'Pricelist'!B1:B341,0))</f>
        <v>9.949999999999999</v>
      </c>
      <c r="Q42" s="172">
        <f>INDEX('Pricelist'!E1:E341,MATCH(D42,'Pricelist'!B1:B341,0))</f>
        <v>9.949999999999999</v>
      </c>
      <c r="R42" s="172">
        <f>INDEX('Pricelist'!D1:D341,MATCH(D42,'Pricelist'!B1:B341,0))</f>
        <v>5.16</v>
      </c>
      <c r="S42" s="170">
        <v>1</v>
      </c>
      <c r="T42" t="s" s="167">
        <v>3769</v>
      </c>
      <c r="U42" s="170">
        <v>54</v>
      </c>
      <c r="V42" s="170">
        <v>17</v>
      </c>
      <c r="W42" s="170">
        <v>5</v>
      </c>
      <c r="X42" s="170">
        <v>2</v>
      </c>
      <c r="Y42" s="170">
        <v>300</v>
      </c>
      <c r="Z42" t="s" s="167">
        <v>3769</v>
      </c>
      <c r="AA42" s="170">
        <v>35.5</v>
      </c>
      <c r="AB42" s="170">
        <v>26.5</v>
      </c>
      <c r="AC42" s="170">
        <v>32.5</v>
      </c>
      <c r="AD42" t="s" s="167">
        <v>2745</v>
      </c>
      <c r="AE42" s="160"/>
    </row>
    <row r="43" ht="13.55" customHeight="1">
      <c r="A43" t="s" s="161">
        <v>643</v>
      </c>
      <c r="B43" t="s" s="161">
        <v>3766</v>
      </c>
      <c r="C43" t="s" s="161">
        <v>3767</v>
      </c>
      <c r="D43" s="162">
        <v>2450</v>
      </c>
      <c r="E43" t="s" s="161">
        <v>671</v>
      </c>
      <c r="F43" s="163"/>
      <c r="G43" s="163"/>
      <c r="H43" t="s" s="161">
        <v>645</v>
      </c>
      <c r="I43" t="s" s="161">
        <v>646</v>
      </c>
      <c r="J43" s="163"/>
      <c r="K43" s="164">
        <v>2019</v>
      </c>
      <c r="L43" t="s" s="161">
        <v>3768</v>
      </c>
      <c r="M43" s="165">
        <v>8591804635991</v>
      </c>
      <c r="N43" s="165">
        <v>8591804635991</v>
      </c>
      <c r="O43" s="165">
        <v>95069990</v>
      </c>
      <c r="P43" s="166">
        <f>INDEX('Pricelist'!E1:E341,MATCH(D43,'Pricelist'!B1:B341,0))</f>
        <v>14.95</v>
      </c>
      <c r="Q43" s="166">
        <f>INDEX('Pricelist'!E1:E341,MATCH(D43,'Pricelist'!B1:B341,0))</f>
        <v>14.95</v>
      </c>
      <c r="R43" s="166">
        <f>INDEX('Pricelist'!D1:D341,MATCH(D43,'Pricelist'!B1:B341,0))</f>
        <v>7.75</v>
      </c>
      <c r="S43" s="164">
        <v>1</v>
      </c>
      <c r="T43" t="s" s="161">
        <v>3769</v>
      </c>
      <c r="U43" s="164">
        <v>88</v>
      </c>
      <c r="V43" s="164">
        <v>17</v>
      </c>
      <c r="W43" s="164">
        <v>5</v>
      </c>
      <c r="X43" s="164">
        <v>2</v>
      </c>
      <c r="Y43" s="164">
        <v>300</v>
      </c>
      <c r="Z43" t="s" s="161">
        <v>3769</v>
      </c>
      <c r="AA43" s="164">
        <v>35.5</v>
      </c>
      <c r="AB43" s="164">
        <v>26.5</v>
      </c>
      <c r="AC43" s="164">
        <v>32.5</v>
      </c>
      <c r="AD43" t="s" s="161">
        <v>2747</v>
      </c>
      <c r="AE43" s="160"/>
    </row>
    <row r="44" ht="13.55" customHeight="1">
      <c r="A44" t="s" s="167">
        <v>997</v>
      </c>
      <c r="B44" t="s" s="167">
        <v>3766</v>
      </c>
      <c r="C44" t="s" s="167">
        <v>3767</v>
      </c>
      <c r="D44" s="168">
        <v>2453</v>
      </c>
      <c r="E44" t="s" s="167">
        <v>1101</v>
      </c>
      <c r="F44" s="169"/>
      <c r="G44" s="169"/>
      <c r="H44" s="169"/>
      <c r="I44" s="169"/>
      <c r="J44" s="169"/>
      <c r="K44" s="169"/>
      <c r="L44" t="s" s="167">
        <v>3770</v>
      </c>
      <c r="M44" s="171">
        <v>8591804607370</v>
      </c>
      <c r="N44" s="171">
        <v>8591804607370</v>
      </c>
      <c r="O44" s="171">
        <v>95069990</v>
      </c>
      <c r="P44" s="172">
        <f>INDEX('Pricelist'!E1:E341,MATCH(D44,'Pricelist'!B1:B341,0))</f>
        <v>119.95</v>
      </c>
      <c r="Q44" s="172">
        <f>INDEX('Pricelist'!E1:E341,MATCH(D44,'Pricelist'!B1:B341,0))</f>
        <v>119.95</v>
      </c>
      <c r="R44" s="172">
        <f>INDEX('Pricelist'!D1:D341,MATCH(D44,'Pricelist'!B1:B341,0))</f>
        <v>64.84</v>
      </c>
      <c r="S44" s="170">
        <v>1</v>
      </c>
      <c r="T44" t="s" s="167">
        <v>3769</v>
      </c>
      <c r="U44" s="170">
        <v>1910</v>
      </c>
      <c r="V44" s="170">
        <v>66</v>
      </c>
      <c r="W44" s="170">
        <v>19</v>
      </c>
      <c r="X44" s="170">
        <v>6</v>
      </c>
      <c r="Y44" s="170">
        <v>10</v>
      </c>
      <c r="Z44" t="s" s="167">
        <v>3769</v>
      </c>
      <c r="AA44" s="170">
        <v>66</v>
      </c>
      <c r="AB44" s="170">
        <v>19</v>
      </c>
      <c r="AC44" s="170">
        <v>6</v>
      </c>
      <c r="AD44" t="s" s="167">
        <v>2749</v>
      </c>
      <c r="AE44" s="160"/>
    </row>
    <row r="45" ht="13.55" customHeight="1">
      <c r="A45" t="s" s="161">
        <v>997</v>
      </c>
      <c r="B45" t="s" s="161">
        <v>3766</v>
      </c>
      <c r="C45" t="s" s="161">
        <v>3767</v>
      </c>
      <c r="D45" s="162">
        <v>2465</v>
      </c>
      <c r="E45" t="s" s="161">
        <v>1014</v>
      </c>
      <c r="F45" s="163"/>
      <c r="G45" s="163"/>
      <c r="H45" s="163"/>
      <c r="I45" s="163"/>
      <c r="J45" s="163"/>
      <c r="K45" s="163"/>
      <c r="L45" t="s" s="161">
        <v>3768</v>
      </c>
      <c r="M45" s="165">
        <v>8591804607523</v>
      </c>
      <c r="N45" s="165">
        <v>8591804607523</v>
      </c>
      <c r="O45" s="165">
        <v>95069990</v>
      </c>
      <c r="P45" s="166">
        <f>INDEX('Pricelist'!E1:E341,MATCH(D45,'Pricelist'!B1:B341,0))</f>
        <v>49.95</v>
      </c>
      <c r="Q45" s="166">
        <f>INDEX('Pricelist'!E1:E341,MATCH(D45,'Pricelist'!B1:B341,0))</f>
        <v>49.95</v>
      </c>
      <c r="R45" s="166">
        <f>INDEX('Pricelist'!D1:D341,MATCH(D45,'Pricelist'!B1:B341,0))</f>
        <v>25.88</v>
      </c>
      <c r="S45" s="164">
        <v>1</v>
      </c>
      <c r="T45" t="s" s="161">
        <v>3769</v>
      </c>
      <c r="U45" s="164">
        <v>250</v>
      </c>
      <c r="V45" s="164">
        <v>20</v>
      </c>
      <c r="W45" s="164">
        <v>10.5</v>
      </c>
      <c r="X45" s="164">
        <v>4</v>
      </c>
      <c r="Y45" s="164">
        <v>100</v>
      </c>
      <c r="Z45" t="s" s="161">
        <v>3769</v>
      </c>
      <c r="AA45" s="164">
        <v>35.5</v>
      </c>
      <c r="AB45" s="164">
        <v>26.5</v>
      </c>
      <c r="AC45" s="164">
        <v>32.5</v>
      </c>
      <c r="AD45" t="s" s="161">
        <v>2751</v>
      </c>
      <c r="AE45" s="160"/>
    </row>
    <row r="46" ht="13.55" customHeight="1">
      <c r="A46" t="s" s="167">
        <v>643</v>
      </c>
      <c r="B46" t="s" s="167">
        <v>3766</v>
      </c>
      <c r="C46" t="s" s="167">
        <v>3767</v>
      </c>
      <c r="D46" s="168">
        <v>2632</v>
      </c>
      <c r="E46" t="s" s="167">
        <v>673</v>
      </c>
      <c r="F46" s="169"/>
      <c r="G46" s="169"/>
      <c r="H46" t="s" s="167">
        <v>653</v>
      </c>
      <c r="I46" t="s" s="167">
        <v>646</v>
      </c>
      <c r="J46" s="169"/>
      <c r="K46" s="170">
        <v>2019</v>
      </c>
      <c r="L46" t="s" s="167">
        <v>3768</v>
      </c>
      <c r="M46" s="171">
        <v>8591804636004</v>
      </c>
      <c r="N46" s="171">
        <v>8591804636004</v>
      </c>
      <c r="O46" s="171">
        <v>95069990</v>
      </c>
      <c r="P46" s="172">
        <f>INDEX('Pricelist'!E1:E341,MATCH(D46,'Pricelist'!B1:B341,0))</f>
        <v>17.95</v>
      </c>
      <c r="Q46" s="172">
        <f>INDEX('Pricelist'!E1:E341,MATCH(D46,'Pricelist'!B1:B341,0))</f>
        <v>17.95</v>
      </c>
      <c r="R46" s="172">
        <f>INDEX('Pricelist'!D1:D341,MATCH(D46,'Pricelist'!B1:B341,0))</f>
        <v>9.300000000000001</v>
      </c>
      <c r="S46" s="170">
        <v>1</v>
      </c>
      <c r="T46" t="s" s="167">
        <v>3769</v>
      </c>
      <c r="U46" s="170">
        <v>94</v>
      </c>
      <c r="V46" s="170">
        <v>17</v>
      </c>
      <c r="W46" s="170">
        <v>5</v>
      </c>
      <c r="X46" s="170">
        <v>2</v>
      </c>
      <c r="Y46" s="170">
        <v>300</v>
      </c>
      <c r="Z46" t="s" s="167">
        <v>3769</v>
      </c>
      <c r="AA46" s="170">
        <v>35.5</v>
      </c>
      <c r="AB46" s="170">
        <v>26.5</v>
      </c>
      <c r="AC46" s="170">
        <v>32.5</v>
      </c>
      <c r="AD46" t="s" s="167">
        <v>2753</v>
      </c>
      <c r="AE46" s="160"/>
    </row>
    <row r="47" ht="13.55" customHeight="1">
      <c r="A47" t="s" s="161">
        <v>643</v>
      </c>
      <c r="B47" t="s" s="161">
        <v>3766</v>
      </c>
      <c r="C47" t="s" s="161">
        <v>3767</v>
      </c>
      <c r="D47" s="162">
        <v>2633</v>
      </c>
      <c r="E47" t="s" s="161">
        <v>675</v>
      </c>
      <c r="F47" s="163"/>
      <c r="G47" s="163"/>
      <c r="H47" t="s" s="161">
        <v>663</v>
      </c>
      <c r="I47" t="s" s="161">
        <v>646</v>
      </c>
      <c r="J47" s="163"/>
      <c r="K47" s="164">
        <v>2019</v>
      </c>
      <c r="L47" t="s" s="161">
        <v>3768</v>
      </c>
      <c r="M47" s="165">
        <v>8591804636011</v>
      </c>
      <c r="N47" s="165">
        <v>8591804636011</v>
      </c>
      <c r="O47" s="165">
        <v>95069990</v>
      </c>
      <c r="P47" s="166">
        <f>INDEX('Pricelist'!E1:E341,MATCH(D47,'Pricelist'!B1:B341,0))</f>
        <v>18.95</v>
      </c>
      <c r="Q47" s="166">
        <f>INDEX('Pricelist'!E1:E341,MATCH(D47,'Pricelist'!B1:B341,0))</f>
        <v>18.95</v>
      </c>
      <c r="R47" s="166">
        <f>INDEX('Pricelist'!D1:D341,MATCH(D47,'Pricelist'!B1:B341,0))</f>
        <v>9.82</v>
      </c>
      <c r="S47" s="164">
        <v>1</v>
      </c>
      <c r="T47" t="s" s="161">
        <v>3769</v>
      </c>
      <c r="U47" s="164">
        <v>96</v>
      </c>
      <c r="V47" s="164">
        <v>17</v>
      </c>
      <c r="W47" s="164">
        <v>5</v>
      </c>
      <c r="X47" s="164">
        <v>2</v>
      </c>
      <c r="Y47" s="164">
        <v>300</v>
      </c>
      <c r="Z47" t="s" s="161">
        <v>3769</v>
      </c>
      <c r="AA47" s="164">
        <v>35.5</v>
      </c>
      <c r="AB47" s="164">
        <v>26.5</v>
      </c>
      <c r="AC47" s="164">
        <v>32.5</v>
      </c>
      <c r="AD47" t="s" s="161">
        <v>2755</v>
      </c>
      <c r="AE47" s="160"/>
    </row>
    <row r="48" ht="13.55" customHeight="1">
      <c r="A48" t="s" s="167">
        <v>1103</v>
      </c>
      <c r="B48" t="s" s="167">
        <v>3766</v>
      </c>
      <c r="C48" t="s" s="167">
        <v>3767</v>
      </c>
      <c r="D48" s="168">
        <v>2695</v>
      </c>
      <c r="E48" t="s" s="167">
        <v>1124</v>
      </c>
      <c r="F48" s="169"/>
      <c r="G48" s="169"/>
      <c r="H48" t="s" s="167">
        <v>475</v>
      </c>
      <c r="I48" t="s" s="167">
        <v>475</v>
      </c>
      <c r="J48" s="169"/>
      <c r="K48" s="170">
        <v>2023</v>
      </c>
      <c r="L48" t="s" s="167">
        <v>3770</v>
      </c>
      <c r="M48" s="171">
        <v>8591804660245</v>
      </c>
      <c r="N48" s="171">
        <v>8591804660245</v>
      </c>
      <c r="O48" s="171">
        <v>95069990</v>
      </c>
      <c r="P48" s="172">
        <f>INDEX('Pricelist'!E1:E341,MATCH(D48,'Pricelist'!B1:B341,0))</f>
        <v>114.95</v>
      </c>
      <c r="Q48" s="172">
        <f>INDEX('Pricelist'!E1:E341,MATCH(D48,'Pricelist'!B1:B341,0))</f>
        <v>114.95</v>
      </c>
      <c r="R48" s="172">
        <f>INDEX('Pricelist'!D1:D341,MATCH(D48,'Pricelist'!B1:B341,0))</f>
        <v>62.14</v>
      </c>
      <c r="S48" s="170">
        <v>1</v>
      </c>
      <c r="T48" t="s" s="167">
        <v>3769</v>
      </c>
      <c r="U48" s="170">
        <v>3660</v>
      </c>
      <c r="V48" s="170">
        <v>25.5</v>
      </c>
      <c r="W48" s="170">
        <v>25.5</v>
      </c>
      <c r="X48" s="170">
        <v>10.5</v>
      </c>
      <c r="Y48" s="170">
        <v>1</v>
      </c>
      <c r="Z48" t="s" s="167">
        <v>3769</v>
      </c>
      <c r="AA48" s="170">
        <v>25.5</v>
      </c>
      <c r="AB48" s="170">
        <v>25.5</v>
      </c>
      <c r="AC48" s="170">
        <v>10.5</v>
      </c>
      <c r="AD48" t="s" s="167">
        <v>2757</v>
      </c>
      <c r="AE48" s="160"/>
    </row>
    <row r="49" ht="13.55" customHeight="1">
      <c r="A49" t="s" s="161">
        <v>1103</v>
      </c>
      <c r="B49" t="s" s="161">
        <v>3766</v>
      </c>
      <c r="C49" t="s" s="161">
        <v>3767</v>
      </c>
      <c r="D49" s="162">
        <v>2695</v>
      </c>
      <c r="E49" t="s" s="161">
        <v>1124</v>
      </c>
      <c r="F49" s="163"/>
      <c r="G49" s="163"/>
      <c r="H49" t="s" s="161">
        <v>601</v>
      </c>
      <c r="I49" t="s" s="161">
        <v>601</v>
      </c>
      <c r="J49" s="163"/>
      <c r="K49" s="164">
        <v>2023</v>
      </c>
      <c r="L49" t="s" s="161">
        <v>3770</v>
      </c>
      <c r="M49" s="165">
        <v>8591804660252</v>
      </c>
      <c r="N49" s="165">
        <v>8591804660252</v>
      </c>
      <c r="O49" s="165">
        <v>95069990</v>
      </c>
      <c r="P49" s="166">
        <f>INDEX('Pricelist'!E1:E341,MATCH(D49,'Pricelist'!B1:B341,0))</f>
        <v>114.95</v>
      </c>
      <c r="Q49" s="166">
        <f>INDEX('Pricelist'!E1:E341,MATCH(D49,'Pricelist'!B1:B341,0))</f>
        <v>114.95</v>
      </c>
      <c r="R49" s="166">
        <f>INDEX('Pricelist'!D1:D341,MATCH(D49,'Pricelist'!B1:B341,0))</f>
        <v>62.14</v>
      </c>
      <c r="S49" s="164">
        <v>1</v>
      </c>
      <c r="T49" t="s" s="161">
        <v>3769</v>
      </c>
      <c r="U49" s="164">
        <v>3660</v>
      </c>
      <c r="V49" s="164">
        <v>25.5</v>
      </c>
      <c r="W49" s="164">
        <v>25.5</v>
      </c>
      <c r="X49" s="164">
        <v>10.5</v>
      </c>
      <c r="Y49" s="164">
        <v>1</v>
      </c>
      <c r="Z49" t="s" s="161">
        <v>3769</v>
      </c>
      <c r="AA49" s="164">
        <v>25.5</v>
      </c>
      <c r="AB49" s="164">
        <v>25.5</v>
      </c>
      <c r="AC49" s="164">
        <v>10.5</v>
      </c>
      <c r="AD49" t="s" s="161">
        <v>2759</v>
      </c>
      <c r="AE49" s="160"/>
    </row>
    <row r="50" ht="13.55" customHeight="1">
      <c r="A50" t="s" s="167">
        <v>1103</v>
      </c>
      <c r="B50" t="s" s="167">
        <v>3766</v>
      </c>
      <c r="C50" t="s" s="167">
        <v>3767</v>
      </c>
      <c r="D50" s="168">
        <v>2695</v>
      </c>
      <c r="E50" t="s" s="167">
        <v>1124</v>
      </c>
      <c r="F50" s="169"/>
      <c r="G50" s="169"/>
      <c r="H50" t="s" s="167">
        <v>45</v>
      </c>
      <c r="I50" t="s" s="167">
        <v>45</v>
      </c>
      <c r="J50" s="169"/>
      <c r="K50" s="170">
        <v>2023</v>
      </c>
      <c r="L50" t="s" s="167">
        <v>3770</v>
      </c>
      <c r="M50" s="171">
        <v>8591804660269</v>
      </c>
      <c r="N50" s="171">
        <v>8591804660269</v>
      </c>
      <c r="O50" s="171">
        <v>95069990</v>
      </c>
      <c r="P50" s="172">
        <f>INDEX('Pricelist'!E1:E341,MATCH(D50,'Pricelist'!B1:B341,0))</f>
        <v>114.95</v>
      </c>
      <c r="Q50" s="172">
        <f>INDEX('Pricelist'!E1:E341,MATCH(D50,'Pricelist'!B1:B341,0))</f>
        <v>114.95</v>
      </c>
      <c r="R50" s="172">
        <f>INDEX('Pricelist'!D1:D341,MATCH(D50,'Pricelist'!B1:B341,0))</f>
        <v>62.14</v>
      </c>
      <c r="S50" s="170">
        <v>1</v>
      </c>
      <c r="T50" t="s" s="167">
        <v>3769</v>
      </c>
      <c r="U50" s="170">
        <v>3660</v>
      </c>
      <c r="V50" s="170">
        <v>25.5</v>
      </c>
      <c r="W50" s="170">
        <v>25.5</v>
      </c>
      <c r="X50" s="170">
        <v>10.5</v>
      </c>
      <c r="Y50" s="170">
        <v>1</v>
      </c>
      <c r="Z50" t="s" s="167">
        <v>3769</v>
      </c>
      <c r="AA50" s="170">
        <v>25.5</v>
      </c>
      <c r="AB50" s="170">
        <v>25.5</v>
      </c>
      <c r="AC50" s="170">
        <v>10.5</v>
      </c>
      <c r="AD50" t="s" s="167">
        <v>2761</v>
      </c>
      <c r="AE50" s="160"/>
    </row>
    <row r="51" ht="13.55" customHeight="1">
      <c r="A51" t="s" s="161">
        <v>1103</v>
      </c>
      <c r="B51" t="s" s="161">
        <v>3766</v>
      </c>
      <c r="C51" t="s" s="161">
        <v>3767</v>
      </c>
      <c r="D51" s="162">
        <v>2695</v>
      </c>
      <c r="E51" t="s" s="161">
        <v>1124</v>
      </c>
      <c r="F51" s="163"/>
      <c r="G51" s="163"/>
      <c r="H51" t="s" s="161">
        <v>419</v>
      </c>
      <c r="I51" t="s" s="161">
        <v>419</v>
      </c>
      <c r="J51" s="163"/>
      <c r="K51" s="164">
        <v>2023</v>
      </c>
      <c r="L51" t="s" s="161">
        <v>3770</v>
      </c>
      <c r="M51" s="165">
        <v>8591804660276</v>
      </c>
      <c r="N51" s="165">
        <v>8591804660276</v>
      </c>
      <c r="O51" s="165">
        <v>95069990</v>
      </c>
      <c r="P51" s="166">
        <f>INDEX('Pricelist'!E1:E341,MATCH(D51,'Pricelist'!B1:B341,0))</f>
        <v>114.95</v>
      </c>
      <c r="Q51" s="166">
        <f>INDEX('Pricelist'!E1:E341,MATCH(D51,'Pricelist'!B1:B341,0))</f>
        <v>114.95</v>
      </c>
      <c r="R51" s="166">
        <f>INDEX('Pricelist'!D1:D341,MATCH(D51,'Pricelist'!B1:B341,0))</f>
        <v>62.14</v>
      </c>
      <c r="S51" s="164">
        <v>1</v>
      </c>
      <c r="T51" t="s" s="161">
        <v>3769</v>
      </c>
      <c r="U51" s="164">
        <v>3660</v>
      </c>
      <c r="V51" s="164">
        <v>25.5</v>
      </c>
      <c r="W51" s="164">
        <v>25.5</v>
      </c>
      <c r="X51" s="164">
        <v>10.5</v>
      </c>
      <c r="Y51" s="164">
        <v>1</v>
      </c>
      <c r="Z51" t="s" s="161">
        <v>3769</v>
      </c>
      <c r="AA51" s="164">
        <v>25.5</v>
      </c>
      <c r="AB51" s="164">
        <v>25.5</v>
      </c>
      <c r="AC51" s="164">
        <v>10.5</v>
      </c>
      <c r="AD51" t="s" s="161">
        <v>2763</v>
      </c>
      <c r="AE51" s="160"/>
    </row>
    <row r="52" ht="13.55" customHeight="1">
      <c r="A52" t="s" s="167">
        <v>1103</v>
      </c>
      <c r="B52" t="s" s="167">
        <v>3766</v>
      </c>
      <c r="C52" t="s" s="167">
        <v>3767</v>
      </c>
      <c r="D52" s="168">
        <v>2696</v>
      </c>
      <c r="E52" t="s" s="167">
        <v>1129</v>
      </c>
      <c r="F52" s="169"/>
      <c r="G52" s="169"/>
      <c r="H52" t="s" s="167">
        <v>475</v>
      </c>
      <c r="I52" t="s" s="167">
        <v>475</v>
      </c>
      <c r="J52" s="169"/>
      <c r="K52" s="170">
        <v>2023</v>
      </c>
      <c r="L52" t="s" s="167">
        <v>3770</v>
      </c>
      <c r="M52" s="171">
        <v>8591804660283</v>
      </c>
      <c r="N52" s="171">
        <v>8591804660283</v>
      </c>
      <c r="O52" s="171">
        <v>95069990</v>
      </c>
      <c r="P52" s="172">
        <f>INDEX('Pricelist'!E1:E341,MATCH(D52,'Pricelist'!B1:B341,0))</f>
        <v>89.95</v>
      </c>
      <c r="Q52" s="172">
        <f>INDEX('Pricelist'!E1:E341,MATCH(D52,'Pricelist'!B1:B341,0))</f>
        <v>89.95</v>
      </c>
      <c r="R52" s="172">
        <f>INDEX('Pricelist'!D1:D341,MATCH(D52,'Pricelist'!B1:B341,0))</f>
        <v>48.62</v>
      </c>
      <c r="S52" s="170">
        <v>1</v>
      </c>
      <c r="T52" t="s" s="167">
        <v>3769</v>
      </c>
      <c r="U52" s="170">
        <v>1390</v>
      </c>
      <c r="V52" s="170">
        <v>25.5</v>
      </c>
      <c r="W52" s="170">
        <v>25.5</v>
      </c>
      <c r="X52" s="170">
        <v>10.5</v>
      </c>
      <c r="Y52" s="170">
        <v>1</v>
      </c>
      <c r="Z52" t="s" s="167">
        <v>3769</v>
      </c>
      <c r="AA52" s="170">
        <v>25.5</v>
      </c>
      <c r="AB52" s="170">
        <v>25.5</v>
      </c>
      <c r="AC52" s="170">
        <v>10.5</v>
      </c>
      <c r="AD52" t="s" s="167">
        <v>2765</v>
      </c>
      <c r="AE52" s="160"/>
    </row>
    <row r="53" ht="13.55" customHeight="1">
      <c r="A53" t="s" s="161">
        <v>1103</v>
      </c>
      <c r="B53" t="s" s="161">
        <v>3766</v>
      </c>
      <c r="C53" t="s" s="161">
        <v>3767</v>
      </c>
      <c r="D53" s="162">
        <v>2696</v>
      </c>
      <c r="E53" t="s" s="161">
        <v>1129</v>
      </c>
      <c r="F53" s="163"/>
      <c r="G53" s="163"/>
      <c r="H53" t="s" s="161">
        <v>601</v>
      </c>
      <c r="I53" t="s" s="161">
        <v>601</v>
      </c>
      <c r="J53" s="163"/>
      <c r="K53" s="164">
        <v>2023</v>
      </c>
      <c r="L53" t="s" s="161">
        <v>3770</v>
      </c>
      <c r="M53" s="165">
        <v>8591804660290</v>
      </c>
      <c r="N53" s="165">
        <v>8591804660290</v>
      </c>
      <c r="O53" s="165">
        <v>95069990</v>
      </c>
      <c r="P53" s="166">
        <f>INDEX('Pricelist'!E1:E341,MATCH(D53,'Pricelist'!B1:B341,0))</f>
        <v>89.95</v>
      </c>
      <c r="Q53" s="166">
        <f>INDEX('Pricelist'!E1:E341,MATCH(D53,'Pricelist'!B1:B341,0))</f>
        <v>89.95</v>
      </c>
      <c r="R53" s="166">
        <f>INDEX('Pricelist'!D1:D341,MATCH(D53,'Pricelist'!B1:B341,0))</f>
        <v>48.62</v>
      </c>
      <c r="S53" s="164">
        <v>1</v>
      </c>
      <c r="T53" t="s" s="161">
        <v>3769</v>
      </c>
      <c r="U53" s="164">
        <v>1390</v>
      </c>
      <c r="V53" s="164">
        <v>25.5</v>
      </c>
      <c r="W53" s="164">
        <v>25.5</v>
      </c>
      <c r="X53" s="164">
        <v>10.5</v>
      </c>
      <c r="Y53" s="164">
        <v>1</v>
      </c>
      <c r="Z53" t="s" s="161">
        <v>3769</v>
      </c>
      <c r="AA53" s="164">
        <v>25.5</v>
      </c>
      <c r="AB53" s="164">
        <v>25.5</v>
      </c>
      <c r="AC53" s="164">
        <v>10.5</v>
      </c>
      <c r="AD53" t="s" s="161">
        <v>2767</v>
      </c>
      <c r="AE53" s="160"/>
    </row>
    <row r="54" ht="13.55" customHeight="1">
      <c r="A54" t="s" s="167">
        <v>1103</v>
      </c>
      <c r="B54" t="s" s="167">
        <v>3766</v>
      </c>
      <c r="C54" t="s" s="167">
        <v>3767</v>
      </c>
      <c r="D54" s="168">
        <v>2696</v>
      </c>
      <c r="E54" t="s" s="167">
        <v>1129</v>
      </c>
      <c r="F54" s="169"/>
      <c r="G54" s="169"/>
      <c r="H54" t="s" s="167">
        <v>45</v>
      </c>
      <c r="I54" t="s" s="167">
        <v>45</v>
      </c>
      <c r="J54" s="169"/>
      <c r="K54" s="170">
        <v>2023</v>
      </c>
      <c r="L54" t="s" s="167">
        <v>3770</v>
      </c>
      <c r="M54" s="171">
        <v>8591804660306</v>
      </c>
      <c r="N54" s="171">
        <v>8591804660306</v>
      </c>
      <c r="O54" s="171">
        <v>95069990</v>
      </c>
      <c r="P54" s="172">
        <f>INDEX('Pricelist'!E1:E341,MATCH(D54,'Pricelist'!B1:B341,0))</f>
        <v>89.95</v>
      </c>
      <c r="Q54" s="172">
        <f>INDEX('Pricelist'!E1:E341,MATCH(D54,'Pricelist'!B1:B341,0))</f>
        <v>89.95</v>
      </c>
      <c r="R54" s="172">
        <f>INDEX('Pricelist'!D1:D341,MATCH(D54,'Pricelist'!B1:B341,0))</f>
        <v>48.62</v>
      </c>
      <c r="S54" s="170">
        <v>1</v>
      </c>
      <c r="T54" t="s" s="167">
        <v>3769</v>
      </c>
      <c r="U54" s="170">
        <v>1390</v>
      </c>
      <c r="V54" s="170">
        <v>25.5</v>
      </c>
      <c r="W54" s="170">
        <v>25.5</v>
      </c>
      <c r="X54" s="170">
        <v>10.5</v>
      </c>
      <c r="Y54" s="170">
        <v>1</v>
      </c>
      <c r="Z54" t="s" s="167">
        <v>3769</v>
      </c>
      <c r="AA54" s="170">
        <v>25.5</v>
      </c>
      <c r="AB54" s="170">
        <v>25.5</v>
      </c>
      <c r="AC54" s="170">
        <v>10.5</v>
      </c>
      <c r="AD54" t="s" s="167">
        <v>2769</v>
      </c>
      <c r="AE54" s="160"/>
    </row>
    <row r="55" ht="13.55" customHeight="1">
      <c r="A55" t="s" s="161">
        <v>1103</v>
      </c>
      <c r="B55" t="s" s="161">
        <v>3766</v>
      </c>
      <c r="C55" t="s" s="161">
        <v>3767</v>
      </c>
      <c r="D55" s="162">
        <v>2696</v>
      </c>
      <c r="E55" t="s" s="161">
        <v>1129</v>
      </c>
      <c r="F55" s="163"/>
      <c r="G55" s="163"/>
      <c r="H55" t="s" s="161">
        <v>419</v>
      </c>
      <c r="I55" t="s" s="161">
        <v>419</v>
      </c>
      <c r="J55" s="163"/>
      <c r="K55" s="164">
        <v>2023</v>
      </c>
      <c r="L55" t="s" s="161">
        <v>3770</v>
      </c>
      <c r="M55" s="165">
        <v>8591804660313</v>
      </c>
      <c r="N55" s="165">
        <v>8591804660313</v>
      </c>
      <c r="O55" s="165">
        <v>95069990</v>
      </c>
      <c r="P55" s="166">
        <f>INDEX('Pricelist'!E1:E341,MATCH(D55,'Pricelist'!B1:B341,0))</f>
        <v>89.95</v>
      </c>
      <c r="Q55" s="166">
        <f>INDEX('Pricelist'!E1:E341,MATCH(D55,'Pricelist'!B1:B341,0))</f>
        <v>89.95</v>
      </c>
      <c r="R55" s="166">
        <f>INDEX('Pricelist'!D1:D341,MATCH(D55,'Pricelist'!B1:B341,0))</f>
        <v>48.62</v>
      </c>
      <c r="S55" s="164">
        <v>1</v>
      </c>
      <c r="T55" t="s" s="161">
        <v>3769</v>
      </c>
      <c r="U55" s="164">
        <v>1390</v>
      </c>
      <c r="V55" s="164">
        <v>25.5</v>
      </c>
      <c r="W55" s="164">
        <v>25.5</v>
      </c>
      <c r="X55" s="164">
        <v>10.5</v>
      </c>
      <c r="Y55" s="164">
        <v>1</v>
      </c>
      <c r="Z55" t="s" s="161">
        <v>3769</v>
      </c>
      <c r="AA55" s="164">
        <v>25.5</v>
      </c>
      <c r="AB55" s="164">
        <v>25.5</v>
      </c>
      <c r="AC55" s="164">
        <v>10.5</v>
      </c>
      <c r="AD55" t="s" s="161">
        <v>2771</v>
      </c>
      <c r="AE55" s="160"/>
    </row>
    <row r="56" ht="13.55" customHeight="1">
      <c r="A56" t="s" s="167">
        <v>643</v>
      </c>
      <c r="B56" t="s" s="167">
        <v>3766</v>
      </c>
      <c r="C56" t="s" s="167">
        <v>3767</v>
      </c>
      <c r="D56" s="168">
        <v>2760</v>
      </c>
      <c r="E56" t="s" s="167">
        <v>701</v>
      </c>
      <c r="F56" s="169"/>
      <c r="G56" s="169"/>
      <c r="H56" t="s" s="167">
        <v>694</v>
      </c>
      <c r="I56" t="s" s="167">
        <v>646</v>
      </c>
      <c r="J56" s="169"/>
      <c r="K56" s="170">
        <v>2019</v>
      </c>
      <c r="L56" t="s" s="167">
        <v>3768</v>
      </c>
      <c r="M56" s="171">
        <v>8591804636080</v>
      </c>
      <c r="N56" s="171">
        <v>8591804636080</v>
      </c>
      <c r="O56" s="171">
        <v>95069990</v>
      </c>
      <c r="P56" s="172">
        <f>INDEX('Pricelist'!E1:E341,MATCH(D56,'Pricelist'!B1:B341,0))</f>
        <v>11.95</v>
      </c>
      <c r="Q56" s="172">
        <f>INDEX('Pricelist'!E1:E341,MATCH(D56,'Pricelist'!B1:B341,0))</f>
        <v>11.95</v>
      </c>
      <c r="R56" s="172">
        <f>INDEX('Pricelist'!D1:D341,MATCH(D56,'Pricelist'!B1:B341,0))</f>
        <v>6.19</v>
      </c>
      <c r="S56" s="170">
        <v>1</v>
      </c>
      <c r="T56" t="s" s="167">
        <v>3769</v>
      </c>
      <c r="U56" s="170">
        <v>280</v>
      </c>
      <c r="V56" s="170">
        <v>17</v>
      </c>
      <c r="W56" s="170">
        <v>5</v>
      </c>
      <c r="X56" s="170">
        <v>2</v>
      </c>
      <c r="Y56" s="170">
        <v>300</v>
      </c>
      <c r="Z56" t="s" s="167">
        <v>3769</v>
      </c>
      <c r="AA56" s="170">
        <v>35.5</v>
      </c>
      <c r="AB56" s="170">
        <v>26.5</v>
      </c>
      <c r="AC56" s="170">
        <v>32.5</v>
      </c>
      <c r="AD56" t="s" s="167">
        <v>2773</v>
      </c>
      <c r="AE56" s="160"/>
    </row>
    <row r="57" ht="13.55" customHeight="1">
      <c r="A57" t="s" s="161">
        <v>1234</v>
      </c>
      <c r="B57" t="s" s="161">
        <v>3766</v>
      </c>
      <c r="C57" t="s" s="161">
        <v>3767</v>
      </c>
      <c r="D57" s="162">
        <v>2938</v>
      </c>
      <c r="E57" t="s" s="161">
        <v>1436</v>
      </c>
      <c r="F57" t="s" s="161">
        <v>482</v>
      </c>
      <c r="G57" t="s" s="161">
        <v>504</v>
      </c>
      <c r="H57" t="s" s="161">
        <v>1437</v>
      </c>
      <c r="I57" t="s" s="161">
        <v>1438</v>
      </c>
      <c r="J57" s="163"/>
      <c r="K57" s="164">
        <v>2022</v>
      </c>
      <c r="L57" t="s" s="161">
        <v>3772</v>
      </c>
      <c r="M57" s="165">
        <v>8591804663611</v>
      </c>
      <c r="N57" s="165">
        <v>8591804663611</v>
      </c>
      <c r="O57" s="165">
        <v>62034319</v>
      </c>
      <c r="P57" s="166">
        <f>INDEX('Pricelist'!E1:E341,MATCH(D57,'Pricelist'!B1:B341,0))</f>
        <v>89.95</v>
      </c>
      <c r="Q57" s="166">
        <f>INDEX('Pricelist'!E1:E341,MATCH(D57,'Pricelist'!B1:B341,0))</f>
        <v>89.95</v>
      </c>
      <c r="R57" s="166">
        <f>INDEX('Pricelist'!D1:D341,MATCH(D57,'Pricelist'!B1:B341,0))</f>
        <v>40.89</v>
      </c>
      <c r="S57" s="164">
        <v>1</v>
      </c>
      <c r="T57" t="s" s="161">
        <v>3769</v>
      </c>
      <c r="U57" t="s" s="161">
        <v>3773</v>
      </c>
      <c r="V57" s="164">
        <v>39</v>
      </c>
      <c r="W57" s="164">
        <v>26</v>
      </c>
      <c r="X57" s="164">
        <v>3</v>
      </c>
      <c r="Y57" s="164">
        <v>1</v>
      </c>
      <c r="Z57" t="s" s="161">
        <v>3769</v>
      </c>
      <c r="AA57" s="164">
        <v>39</v>
      </c>
      <c r="AB57" s="164">
        <v>26</v>
      </c>
      <c r="AC57" s="164">
        <v>3</v>
      </c>
      <c r="AD57" t="s" s="161">
        <v>2775</v>
      </c>
      <c r="AE57" s="160"/>
    </row>
    <row r="58" ht="13.55" customHeight="1">
      <c r="A58" t="s" s="167">
        <v>1234</v>
      </c>
      <c r="B58" t="s" s="167">
        <v>3766</v>
      </c>
      <c r="C58" t="s" s="167">
        <v>3767</v>
      </c>
      <c r="D58" s="168">
        <v>2938</v>
      </c>
      <c r="E58" t="s" s="167">
        <v>1436</v>
      </c>
      <c r="F58" t="s" s="167">
        <v>482</v>
      </c>
      <c r="G58" t="s" s="167">
        <v>480</v>
      </c>
      <c r="H58" t="s" s="167">
        <v>1437</v>
      </c>
      <c r="I58" t="s" s="167">
        <v>1438</v>
      </c>
      <c r="J58" s="169"/>
      <c r="K58" s="170">
        <v>2022</v>
      </c>
      <c r="L58" t="s" s="167">
        <v>3772</v>
      </c>
      <c r="M58" s="171">
        <v>8591804663628</v>
      </c>
      <c r="N58" s="171">
        <v>8591804663628</v>
      </c>
      <c r="O58" s="171">
        <v>62034319</v>
      </c>
      <c r="P58" s="172">
        <f>INDEX('Pricelist'!E1:E341,MATCH(D58,'Pricelist'!B1:B341,0))</f>
        <v>89.95</v>
      </c>
      <c r="Q58" s="172">
        <f>INDEX('Pricelist'!E1:E341,MATCH(D58,'Pricelist'!B1:B341,0))</f>
        <v>89.95</v>
      </c>
      <c r="R58" s="172">
        <f>INDEX('Pricelist'!D1:D341,MATCH(D58,'Pricelist'!B1:B341,0))</f>
        <v>40.89</v>
      </c>
      <c r="S58" s="170">
        <v>1</v>
      </c>
      <c r="T58" t="s" s="167">
        <v>3769</v>
      </c>
      <c r="U58" t="s" s="167">
        <v>3773</v>
      </c>
      <c r="V58" s="170">
        <v>39</v>
      </c>
      <c r="W58" s="170">
        <v>26</v>
      </c>
      <c r="X58" s="170">
        <v>3</v>
      </c>
      <c r="Y58" s="170">
        <v>1</v>
      </c>
      <c r="Z58" t="s" s="167">
        <v>3769</v>
      </c>
      <c r="AA58" s="170">
        <v>39</v>
      </c>
      <c r="AB58" s="170">
        <v>26</v>
      </c>
      <c r="AC58" s="170">
        <v>3</v>
      </c>
      <c r="AD58" t="s" s="167">
        <v>2775</v>
      </c>
      <c r="AE58" s="160"/>
    </row>
    <row r="59" ht="13.55" customHeight="1">
      <c r="A59" t="s" s="161">
        <v>1234</v>
      </c>
      <c r="B59" t="s" s="161">
        <v>3766</v>
      </c>
      <c r="C59" t="s" s="161">
        <v>3767</v>
      </c>
      <c r="D59" s="162">
        <v>2938</v>
      </c>
      <c r="E59" t="s" s="161">
        <v>1436</v>
      </c>
      <c r="F59" t="s" s="161">
        <v>482</v>
      </c>
      <c r="G59" t="s" s="161">
        <v>482</v>
      </c>
      <c r="H59" t="s" s="161">
        <v>1437</v>
      </c>
      <c r="I59" t="s" s="161">
        <v>1438</v>
      </c>
      <c r="J59" s="163"/>
      <c r="K59" s="164">
        <v>2022</v>
      </c>
      <c r="L59" t="s" s="161">
        <v>3772</v>
      </c>
      <c r="M59" s="165">
        <v>8591804663635</v>
      </c>
      <c r="N59" s="165">
        <v>8591804663635</v>
      </c>
      <c r="O59" s="165">
        <v>62034319</v>
      </c>
      <c r="P59" s="166">
        <f>INDEX('Pricelist'!E1:E341,MATCH(D59,'Pricelist'!B1:B341,0))</f>
        <v>89.95</v>
      </c>
      <c r="Q59" s="166">
        <f>INDEX('Pricelist'!E1:E341,MATCH(D59,'Pricelist'!B1:B341,0))</f>
        <v>89.95</v>
      </c>
      <c r="R59" s="166">
        <f>INDEX('Pricelist'!D1:D341,MATCH(D59,'Pricelist'!B1:B341,0))</f>
        <v>40.89</v>
      </c>
      <c r="S59" s="164">
        <v>1</v>
      </c>
      <c r="T59" t="s" s="161">
        <v>3769</v>
      </c>
      <c r="U59" t="s" s="161">
        <v>3773</v>
      </c>
      <c r="V59" s="164">
        <v>39</v>
      </c>
      <c r="W59" s="164">
        <v>26</v>
      </c>
      <c r="X59" s="164">
        <v>3</v>
      </c>
      <c r="Y59" s="164">
        <v>1</v>
      </c>
      <c r="Z59" t="s" s="161">
        <v>3769</v>
      </c>
      <c r="AA59" s="164">
        <v>39</v>
      </c>
      <c r="AB59" s="164">
        <v>26</v>
      </c>
      <c r="AC59" s="164">
        <v>3</v>
      </c>
      <c r="AD59" t="s" s="161">
        <v>2775</v>
      </c>
      <c r="AE59" s="160"/>
    </row>
    <row r="60" ht="13.55" customHeight="1">
      <c r="A60" t="s" s="167">
        <v>1234</v>
      </c>
      <c r="B60" t="s" s="167">
        <v>3766</v>
      </c>
      <c r="C60" t="s" s="167">
        <v>3767</v>
      </c>
      <c r="D60" s="168">
        <v>2938</v>
      </c>
      <c r="E60" t="s" s="167">
        <v>1436</v>
      </c>
      <c r="F60" t="s" s="167">
        <v>482</v>
      </c>
      <c r="G60" t="s" s="167">
        <v>484</v>
      </c>
      <c r="H60" t="s" s="167">
        <v>1437</v>
      </c>
      <c r="I60" t="s" s="167">
        <v>1438</v>
      </c>
      <c r="J60" s="169"/>
      <c r="K60" s="170">
        <v>2022</v>
      </c>
      <c r="L60" t="s" s="167">
        <v>3772</v>
      </c>
      <c r="M60" s="171">
        <v>8591804663642</v>
      </c>
      <c r="N60" s="171">
        <v>8591804663642</v>
      </c>
      <c r="O60" s="171">
        <v>62034319</v>
      </c>
      <c r="P60" s="172">
        <f>INDEX('Pricelist'!E1:E341,MATCH(D60,'Pricelist'!B1:B341,0))</f>
        <v>89.95</v>
      </c>
      <c r="Q60" s="172">
        <f>INDEX('Pricelist'!E1:E341,MATCH(D60,'Pricelist'!B1:B341,0))</f>
        <v>89.95</v>
      </c>
      <c r="R60" s="172">
        <f>INDEX('Pricelist'!D1:D341,MATCH(D60,'Pricelist'!B1:B341,0))</f>
        <v>40.89</v>
      </c>
      <c r="S60" s="170">
        <v>1</v>
      </c>
      <c r="T60" t="s" s="167">
        <v>3769</v>
      </c>
      <c r="U60" t="s" s="167">
        <v>3773</v>
      </c>
      <c r="V60" s="170">
        <v>39</v>
      </c>
      <c r="W60" s="170">
        <v>26</v>
      </c>
      <c r="X60" s="170">
        <v>3</v>
      </c>
      <c r="Y60" s="170">
        <v>1</v>
      </c>
      <c r="Z60" t="s" s="167">
        <v>3769</v>
      </c>
      <c r="AA60" s="170">
        <v>39</v>
      </c>
      <c r="AB60" s="170">
        <v>26</v>
      </c>
      <c r="AC60" s="170">
        <v>3</v>
      </c>
      <c r="AD60" t="s" s="167">
        <v>2775</v>
      </c>
      <c r="AE60" s="160"/>
    </row>
    <row r="61" ht="13.55" customHeight="1">
      <c r="A61" t="s" s="161">
        <v>1234</v>
      </c>
      <c r="B61" t="s" s="161">
        <v>3766</v>
      </c>
      <c r="C61" t="s" s="161">
        <v>3767</v>
      </c>
      <c r="D61" s="162">
        <v>2938</v>
      </c>
      <c r="E61" t="s" s="161">
        <v>1436</v>
      </c>
      <c r="F61" t="s" s="161">
        <v>482</v>
      </c>
      <c r="G61" t="s" s="161">
        <v>490</v>
      </c>
      <c r="H61" t="s" s="161">
        <v>1437</v>
      </c>
      <c r="I61" t="s" s="161">
        <v>1438</v>
      </c>
      <c r="J61" s="163"/>
      <c r="K61" s="164">
        <v>2022</v>
      </c>
      <c r="L61" t="s" s="161">
        <v>3772</v>
      </c>
      <c r="M61" s="165">
        <v>8591804663659</v>
      </c>
      <c r="N61" s="165">
        <v>8591804663659</v>
      </c>
      <c r="O61" s="165">
        <v>62034319</v>
      </c>
      <c r="P61" s="166">
        <f>INDEX('Pricelist'!E1:E341,MATCH(D61,'Pricelist'!B1:B341,0))</f>
        <v>89.95</v>
      </c>
      <c r="Q61" s="166">
        <f>INDEX('Pricelist'!E1:E341,MATCH(D61,'Pricelist'!B1:B341,0))</f>
        <v>89.95</v>
      </c>
      <c r="R61" s="166">
        <f>INDEX('Pricelist'!D1:D341,MATCH(D61,'Pricelist'!B1:B341,0))</f>
        <v>40.89</v>
      </c>
      <c r="S61" s="164">
        <v>1</v>
      </c>
      <c r="T61" t="s" s="161">
        <v>3769</v>
      </c>
      <c r="U61" t="s" s="161">
        <v>3773</v>
      </c>
      <c r="V61" s="164">
        <v>39</v>
      </c>
      <c r="W61" s="164">
        <v>26</v>
      </c>
      <c r="X61" s="164">
        <v>3</v>
      </c>
      <c r="Y61" s="164">
        <v>1</v>
      </c>
      <c r="Z61" t="s" s="161">
        <v>3769</v>
      </c>
      <c r="AA61" s="164">
        <v>39</v>
      </c>
      <c r="AB61" s="164">
        <v>26</v>
      </c>
      <c r="AC61" s="164">
        <v>3</v>
      </c>
      <c r="AD61" t="s" s="161">
        <v>2775</v>
      </c>
      <c r="AE61" s="160"/>
    </row>
    <row r="62" ht="13.55" customHeight="1">
      <c r="A62" t="s" s="167">
        <v>1234</v>
      </c>
      <c r="B62" t="s" s="167">
        <v>3766</v>
      </c>
      <c r="C62" t="s" s="167">
        <v>3767</v>
      </c>
      <c r="D62" s="168">
        <v>2938</v>
      </c>
      <c r="E62" t="s" s="167">
        <v>1436</v>
      </c>
      <c r="F62" t="s" s="167">
        <v>482</v>
      </c>
      <c r="G62" t="s" s="167">
        <v>1240</v>
      </c>
      <c r="H62" t="s" s="167">
        <v>1437</v>
      </c>
      <c r="I62" t="s" s="167">
        <v>1438</v>
      </c>
      <c r="J62" s="169"/>
      <c r="K62" s="170">
        <v>2022</v>
      </c>
      <c r="L62" t="s" s="167">
        <v>3772</v>
      </c>
      <c r="M62" s="171">
        <v>8591804663666</v>
      </c>
      <c r="N62" s="171">
        <v>8591804663666</v>
      </c>
      <c r="O62" s="171">
        <v>62034319</v>
      </c>
      <c r="P62" s="172">
        <f>INDEX('Pricelist'!E1:E341,MATCH(D62,'Pricelist'!B1:B341,0))</f>
        <v>89.95</v>
      </c>
      <c r="Q62" s="172">
        <f>INDEX('Pricelist'!E1:E341,MATCH(D62,'Pricelist'!B1:B341,0))</f>
        <v>89.95</v>
      </c>
      <c r="R62" s="172">
        <f>INDEX('Pricelist'!D1:D341,MATCH(D62,'Pricelist'!B1:B341,0))</f>
        <v>40.89</v>
      </c>
      <c r="S62" s="170">
        <v>1</v>
      </c>
      <c r="T62" t="s" s="167">
        <v>3769</v>
      </c>
      <c r="U62" t="s" s="167">
        <v>3773</v>
      </c>
      <c r="V62" s="170">
        <v>39</v>
      </c>
      <c r="W62" s="170">
        <v>26</v>
      </c>
      <c r="X62" s="170">
        <v>3</v>
      </c>
      <c r="Y62" s="170">
        <v>1</v>
      </c>
      <c r="Z62" t="s" s="167">
        <v>3769</v>
      </c>
      <c r="AA62" s="170">
        <v>39</v>
      </c>
      <c r="AB62" s="170">
        <v>26</v>
      </c>
      <c r="AC62" s="170">
        <v>3</v>
      </c>
      <c r="AD62" t="s" s="167">
        <v>2775</v>
      </c>
      <c r="AE62" s="160"/>
    </row>
    <row r="63" ht="13.55" customHeight="1">
      <c r="A63" t="s" s="161">
        <v>1234</v>
      </c>
      <c r="B63" t="s" s="161">
        <v>3766</v>
      </c>
      <c r="C63" t="s" s="161">
        <v>3767</v>
      </c>
      <c r="D63" s="162">
        <v>2938</v>
      </c>
      <c r="E63" t="s" s="161">
        <v>1436</v>
      </c>
      <c r="F63" t="s" s="161">
        <v>482</v>
      </c>
      <c r="G63" t="s" s="161">
        <v>1445</v>
      </c>
      <c r="H63" t="s" s="161">
        <v>1437</v>
      </c>
      <c r="I63" t="s" s="161">
        <v>1438</v>
      </c>
      <c r="J63" s="163"/>
      <c r="K63" s="164">
        <v>2022</v>
      </c>
      <c r="L63" t="s" s="161">
        <v>3772</v>
      </c>
      <c r="M63" s="165">
        <v>8591804663673</v>
      </c>
      <c r="N63" s="165">
        <v>8591804663673</v>
      </c>
      <c r="O63" s="165">
        <v>62034319</v>
      </c>
      <c r="P63" s="166">
        <f>INDEX('Pricelist'!E1:E341,MATCH(D63,'Pricelist'!B1:B341,0))</f>
        <v>89.95</v>
      </c>
      <c r="Q63" s="166">
        <f>INDEX('Pricelist'!E1:E341,MATCH(D63,'Pricelist'!B1:B341,0))</f>
        <v>89.95</v>
      </c>
      <c r="R63" s="166">
        <f>INDEX('Pricelist'!D1:D341,MATCH(D63,'Pricelist'!B1:B341,0))</f>
        <v>40.89</v>
      </c>
      <c r="S63" s="164">
        <v>1</v>
      </c>
      <c r="T63" t="s" s="161">
        <v>3769</v>
      </c>
      <c r="U63" t="s" s="161">
        <v>3773</v>
      </c>
      <c r="V63" s="164">
        <v>39</v>
      </c>
      <c r="W63" s="164">
        <v>26</v>
      </c>
      <c r="X63" s="164">
        <v>3</v>
      </c>
      <c r="Y63" s="164">
        <v>1</v>
      </c>
      <c r="Z63" t="s" s="161">
        <v>3769</v>
      </c>
      <c r="AA63" s="164">
        <v>39</v>
      </c>
      <c r="AB63" s="164">
        <v>26</v>
      </c>
      <c r="AC63" s="164">
        <v>3</v>
      </c>
      <c r="AD63" t="s" s="161">
        <v>2775</v>
      </c>
      <c r="AE63" s="160"/>
    </row>
    <row r="64" ht="13.55" customHeight="1">
      <c r="A64" t="s" s="167">
        <v>1234</v>
      </c>
      <c r="B64" t="s" s="167">
        <v>3766</v>
      </c>
      <c r="C64" t="s" s="167">
        <v>3767</v>
      </c>
      <c r="D64" s="168">
        <v>2938</v>
      </c>
      <c r="E64" t="s" s="167">
        <v>1436</v>
      </c>
      <c r="F64" t="s" s="167">
        <v>482</v>
      </c>
      <c r="G64" t="s" s="167">
        <v>1313</v>
      </c>
      <c r="H64" t="s" s="167">
        <v>1437</v>
      </c>
      <c r="I64" t="s" s="167">
        <v>1438</v>
      </c>
      <c r="J64" s="169"/>
      <c r="K64" s="170">
        <v>2022</v>
      </c>
      <c r="L64" t="s" s="167">
        <v>3772</v>
      </c>
      <c r="M64" s="171">
        <v>8591804663680</v>
      </c>
      <c r="N64" s="171">
        <v>8591804663680</v>
      </c>
      <c r="O64" s="171">
        <v>62034319</v>
      </c>
      <c r="P64" s="172">
        <f>INDEX('Pricelist'!E1:E341,MATCH(D64,'Pricelist'!B1:B341,0))</f>
        <v>89.95</v>
      </c>
      <c r="Q64" s="172">
        <f>INDEX('Pricelist'!E1:E341,MATCH(D64,'Pricelist'!B1:B341,0))</f>
        <v>89.95</v>
      </c>
      <c r="R64" s="172">
        <f>INDEX('Pricelist'!D1:D341,MATCH(D64,'Pricelist'!B1:B341,0))</f>
        <v>40.89</v>
      </c>
      <c r="S64" s="170">
        <v>1</v>
      </c>
      <c r="T64" t="s" s="167">
        <v>3769</v>
      </c>
      <c r="U64" t="s" s="167">
        <v>3773</v>
      </c>
      <c r="V64" s="170">
        <v>39</v>
      </c>
      <c r="W64" s="170">
        <v>26</v>
      </c>
      <c r="X64" s="170">
        <v>3</v>
      </c>
      <c r="Y64" s="170">
        <v>1</v>
      </c>
      <c r="Z64" t="s" s="167">
        <v>3769</v>
      </c>
      <c r="AA64" s="170">
        <v>39</v>
      </c>
      <c r="AB64" s="170">
        <v>26</v>
      </c>
      <c r="AC64" s="170">
        <v>3</v>
      </c>
      <c r="AD64" t="s" s="167">
        <v>2775</v>
      </c>
      <c r="AE64" s="160"/>
    </row>
    <row r="65" ht="13.55" customHeight="1">
      <c r="A65" t="s" s="161">
        <v>1234</v>
      </c>
      <c r="B65" t="s" s="161">
        <v>3766</v>
      </c>
      <c r="C65" t="s" s="161">
        <v>3767</v>
      </c>
      <c r="D65" s="162">
        <v>2938</v>
      </c>
      <c r="E65" t="s" s="161">
        <v>1436</v>
      </c>
      <c r="F65" t="s" s="161">
        <v>482</v>
      </c>
      <c r="G65" t="s" s="161">
        <v>1315</v>
      </c>
      <c r="H65" t="s" s="161">
        <v>1437</v>
      </c>
      <c r="I65" t="s" s="161">
        <v>1438</v>
      </c>
      <c r="J65" s="163"/>
      <c r="K65" s="164">
        <v>2022</v>
      </c>
      <c r="L65" t="s" s="161">
        <v>3772</v>
      </c>
      <c r="M65" s="165">
        <v>8591804663697</v>
      </c>
      <c r="N65" s="165">
        <v>8591804663697</v>
      </c>
      <c r="O65" s="165">
        <v>62034319</v>
      </c>
      <c r="P65" s="166">
        <f>INDEX('Pricelist'!E1:E341,MATCH(D65,'Pricelist'!B1:B341,0))</f>
        <v>89.95</v>
      </c>
      <c r="Q65" s="166">
        <f>INDEX('Pricelist'!E1:E341,MATCH(D65,'Pricelist'!B1:B341,0))</f>
        <v>89.95</v>
      </c>
      <c r="R65" s="166">
        <f>INDEX('Pricelist'!D1:D341,MATCH(D65,'Pricelist'!B1:B341,0))</f>
        <v>40.89</v>
      </c>
      <c r="S65" s="164">
        <v>1</v>
      </c>
      <c r="T65" t="s" s="161">
        <v>3769</v>
      </c>
      <c r="U65" t="s" s="161">
        <v>3773</v>
      </c>
      <c r="V65" s="164">
        <v>39</v>
      </c>
      <c r="W65" s="164">
        <v>26</v>
      </c>
      <c r="X65" s="164">
        <v>3</v>
      </c>
      <c r="Y65" s="164">
        <v>1</v>
      </c>
      <c r="Z65" t="s" s="161">
        <v>3769</v>
      </c>
      <c r="AA65" s="164">
        <v>39</v>
      </c>
      <c r="AB65" s="164">
        <v>26</v>
      </c>
      <c r="AC65" s="164">
        <v>3</v>
      </c>
      <c r="AD65" t="s" s="161">
        <v>2775</v>
      </c>
      <c r="AE65" s="160"/>
    </row>
    <row r="66" ht="13.55" customHeight="1">
      <c r="A66" t="s" s="167">
        <v>1234</v>
      </c>
      <c r="B66" t="s" s="167">
        <v>3766</v>
      </c>
      <c r="C66" t="s" s="167">
        <v>3767</v>
      </c>
      <c r="D66" s="168">
        <v>2938</v>
      </c>
      <c r="E66" t="s" s="167">
        <v>1436</v>
      </c>
      <c r="F66" t="s" s="167">
        <v>482</v>
      </c>
      <c r="G66" t="s" s="167">
        <v>1317</v>
      </c>
      <c r="H66" t="s" s="167">
        <v>1437</v>
      </c>
      <c r="I66" t="s" s="167">
        <v>1438</v>
      </c>
      <c r="J66" s="169"/>
      <c r="K66" s="170">
        <v>2022</v>
      </c>
      <c r="L66" t="s" s="167">
        <v>3772</v>
      </c>
      <c r="M66" s="171">
        <v>8591804663703</v>
      </c>
      <c r="N66" s="171">
        <v>8591804663703</v>
      </c>
      <c r="O66" s="171">
        <v>62034319</v>
      </c>
      <c r="P66" s="172">
        <f>INDEX('Pricelist'!E1:E341,MATCH(D66,'Pricelist'!B1:B341,0))</f>
        <v>89.95</v>
      </c>
      <c r="Q66" s="172">
        <f>INDEX('Pricelist'!E1:E341,MATCH(D66,'Pricelist'!B1:B341,0))</f>
        <v>89.95</v>
      </c>
      <c r="R66" s="172">
        <f>INDEX('Pricelist'!D1:D341,MATCH(D66,'Pricelist'!B1:B341,0))</f>
        <v>40.89</v>
      </c>
      <c r="S66" s="170">
        <v>1</v>
      </c>
      <c r="T66" t="s" s="167">
        <v>3769</v>
      </c>
      <c r="U66" t="s" s="167">
        <v>3773</v>
      </c>
      <c r="V66" s="170">
        <v>39</v>
      </c>
      <c r="W66" s="170">
        <v>26</v>
      </c>
      <c r="X66" s="170">
        <v>3</v>
      </c>
      <c r="Y66" s="170">
        <v>1</v>
      </c>
      <c r="Z66" t="s" s="167">
        <v>3769</v>
      </c>
      <c r="AA66" s="170">
        <v>39</v>
      </c>
      <c r="AB66" s="170">
        <v>26</v>
      </c>
      <c r="AC66" s="170">
        <v>3</v>
      </c>
      <c r="AD66" t="s" s="167">
        <v>2775</v>
      </c>
      <c r="AE66" s="160"/>
    </row>
    <row r="67" ht="13.55" customHeight="1">
      <c r="A67" t="s" s="161">
        <v>1234</v>
      </c>
      <c r="B67" t="s" s="161">
        <v>3766</v>
      </c>
      <c r="C67" t="s" s="161">
        <v>3767</v>
      </c>
      <c r="D67" s="162">
        <v>2938</v>
      </c>
      <c r="E67" t="s" s="161">
        <v>1436</v>
      </c>
      <c r="F67" t="s" s="161">
        <v>482</v>
      </c>
      <c r="G67" t="s" s="161">
        <v>1319</v>
      </c>
      <c r="H67" t="s" s="161">
        <v>1437</v>
      </c>
      <c r="I67" t="s" s="161">
        <v>1438</v>
      </c>
      <c r="J67" s="163"/>
      <c r="K67" s="164">
        <v>2022</v>
      </c>
      <c r="L67" t="s" s="161">
        <v>3772</v>
      </c>
      <c r="M67" s="165">
        <v>8591804663710</v>
      </c>
      <c r="N67" s="165">
        <v>8591804663710</v>
      </c>
      <c r="O67" s="165">
        <v>62034319</v>
      </c>
      <c r="P67" s="166">
        <f>INDEX('Pricelist'!E1:E341,MATCH(D67,'Pricelist'!B1:B341,0))</f>
        <v>89.95</v>
      </c>
      <c r="Q67" s="166">
        <f>INDEX('Pricelist'!E1:E341,MATCH(D67,'Pricelist'!B1:B341,0))</f>
        <v>89.95</v>
      </c>
      <c r="R67" s="166">
        <f>INDEX('Pricelist'!D1:D341,MATCH(D67,'Pricelist'!B1:B341,0))</f>
        <v>40.89</v>
      </c>
      <c r="S67" s="164">
        <v>1</v>
      </c>
      <c r="T67" t="s" s="161">
        <v>3769</v>
      </c>
      <c r="U67" t="s" s="161">
        <v>3773</v>
      </c>
      <c r="V67" s="164">
        <v>39</v>
      </c>
      <c r="W67" s="164">
        <v>26</v>
      </c>
      <c r="X67" s="164">
        <v>3</v>
      </c>
      <c r="Y67" s="164">
        <v>1</v>
      </c>
      <c r="Z67" t="s" s="161">
        <v>3769</v>
      </c>
      <c r="AA67" s="164">
        <v>39</v>
      </c>
      <c r="AB67" s="164">
        <v>26</v>
      </c>
      <c r="AC67" s="164">
        <v>3</v>
      </c>
      <c r="AD67" t="s" s="161">
        <v>2775</v>
      </c>
      <c r="AE67" s="160"/>
    </row>
    <row r="68" ht="13.55" customHeight="1">
      <c r="A68" t="s" s="167">
        <v>1234</v>
      </c>
      <c r="B68" t="s" s="167">
        <v>3766</v>
      </c>
      <c r="C68" t="s" s="167">
        <v>3767</v>
      </c>
      <c r="D68" s="168">
        <v>2938</v>
      </c>
      <c r="E68" t="s" s="167">
        <v>1436</v>
      </c>
      <c r="F68" t="s" s="167">
        <v>482</v>
      </c>
      <c r="G68" t="s" s="167">
        <v>1321</v>
      </c>
      <c r="H68" t="s" s="167">
        <v>1437</v>
      </c>
      <c r="I68" t="s" s="167">
        <v>1438</v>
      </c>
      <c r="J68" s="169"/>
      <c r="K68" s="170">
        <v>2022</v>
      </c>
      <c r="L68" t="s" s="167">
        <v>3772</v>
      </c>
      <c r="M68" s="171">
        <v>8591804663727</v>
      </c>
      <c r="N68" s="171">
        <v>8591804663727</v>
      </c>
      <c r="O68" s="171">
        <v>62034319</v>
      </c>
      <c r="P68" s="172">
        <f>INDEX('Pricelist'!E1:E341,MATCH(D68,'Pricelist'!B1:B341,0))</f>
        <v>89.95</v>
      </c>
      <c r="Q68" s="172">
        <f>INDEX('Pricelist'!E1:E341,MATCH(D68,'Pricelist'!B1:B341,0))</f>
        <v>89.95</v>
      </c>
      <c r="R68" s="172">
        <f>INDEX('Pricelist'!D1:D341,MATCH(D68,'Pricelist'!B1:B341,0))</f>
        <v>40.89</v>
      </c>
      <c r="S68" s="170">
        <v>1</v>
      </c>
      <c r="T68" t="s" s="167">
        <v>3769</v>
      </c>
      <c r="U68" t="s" s="167">
        <v>3773</v>
      </c>
      <c r="V68" s="170">
        <v>39</v>
      </c>
      <c r="W68" s="170">
        <v>26</v>
      </c>
      <c r="X68" s="170">
        <v>3</v>
      </c>
      <c r="Y68" s="170">
        <v>1</v>
      </c>
      <c r="Z68" t="s" s="167">
        <v>3769</v>
      </c>
      <c r="AA68" s="170">
        <v>39</v>
      </c>
      <c r="AB68" s="170">
        <v>26</v>
      </c>
      <c r="AC68" s="170">
        <v>3</v>
      </c>
      <c r="AD68" t="s" s="167">
        <v>2775</v>
      </c>
      <c r="AE68" s="160"/>
    </row>
    <row r="69" ht="13.55" customHeight="1">
      <c r="A69" t="s" s="161">
        <v>1234</v>
      </c>
      <c r="B69" t="s" s="161">
        <v>3766</v>
      </c>
      <c r="C69" t="s" s="161">
        <v>3767</v>
      </c>
      <c r="D69" s="162">
        <v>2938</v>
      </c>
      <c r="E69" t="s" s="161">
        <v>1436</v>
      </c>
      <c r="F69" t="s" s="161">
        <v>482</v>
      </c>
      <c r="G69" t="s" s="161">
        <v>1452</v>
      </c>
      <c r="H69" t="s" s="161">
        <v>1437</v>
      </c>
      <c r="I69" t="s" s="161">
        <v>1438</v>
      </c>
      <c r="J69" s="163"/>
      <c r="K69" s="164">
        <v>2022</v>
      </c>
      <c r="L69" t="s" s="161">
        <v>3772</v>
      </c>
      <c r="M69" s="165">
        <v>8591804663734</v>
      </c>
      <c r="N69" s="165">
        <v>8591804663734</v>
      </c>
      <c r="O69" s="165">
        <v>62034319</v>
      </c>
      <c r="P69" s="166">
        <f>INDEX('Pricelist'!E1:E341,MATCH(D69,'Pricelist'!B1:B341,0))</f>
        <v>89.95</v>
      </c>
      <c r="Q69" s="166">
        <f>INDEX('Pricelist'!E1:E341,MATCH(D69,'Pricelist'!B1:B341,0))</f>
        <v>89.95</v>
      </c>
      <c r="R69" s="166">
        <f>INDEX('Pricelist'!D1:D341,MATCH(D69,'Pricelist'!B1:B341,0))</f>
        <v>40.89</v>
      </c>
      <c r="S69" s="164">
        <v>1</v>
      </c>
      <c r="T69" t="s" s="161">
        <v>3769</v>
      </c>
      <c r="U69" t="s" s="161">
        <v>3773</v>
      </c>
      <c r="V69" s="164">
        <v>39</v>
      </c>
      <c r="W69" s="164">
        <v>26</v>
      </c>
      <c r="X69" s="164">
        <v>3</v>
      </c>
      <c r="Y69" s="164">
        <v>1</v>
      </c>
      <c r="Z69" t="s" s="161">
        <v>3769</v>
      </c>
      <c r="AA69" s="164">
        <v>39</v>
      </c>
      <c r="AB69" s="164">
        <v>26</v>
      </c>
      <c r="AC69" s="164">
        <v>3</v>
      </c>
      <c r="AD69" t="s" s="161">
        <v>2775</v>
      </c>
      <c r="AE69" s="160"/>
    </row>
    <row r="70" ht="13.55" customHeight="1">
      <c r="A70" t="s" s="167">
        <v>1234</v>
      </c>
      <c r="B70" t="s" s="167">
        <v>3766</v>
      </c>
      <c r="C70" t="s" s="167">
        <v>3767</v>
      </c>
      <c r="D70" s="168">
        <v>2938</v>
      </c>
      <c r="E70" t="s" s="167">
        <v>1436</v>
      </c>
      <c r="F70" t="s" s="167">
        <v>482</v>
      </c>
      <c r="G70" t="s" s="167">
        <v>1323</v>
      </c>
      <c r="H70" t="s" s="167">
        <v>1437</v>
      </c>
      <c r="I70" t="s" s="167">
        <v>1438</v>
      </c>
      <c r="J70" s="169"/>
      <c r="K70" s="170">
        <v>2022</v>
      </c>
      <c r="L70" t="s" s="167">
        <v>3772</v>
      </c>
      <c r="M70" s="171">
        <v>8591804663741</v>
      </c>
      <c r="N70" s="171">
        <v>8591804663741</v>
      </c>
      <c r="O70" s="171">
        <v>62034319</v>
      </c>
      <c r="P70" s="172">
        <f>INDEX('Pricelist'!E1:E341,MATCH(D70,'Pricelist'!B1:B341,0))</f>
        <v>89.95</v>
      </c>
      <c r="Q70" s="172">
        <f>INDEX('Pricelist'!E1:E341,MATCH(D70,'Pricelist'!B1:B341,0))</f>
        <v>89.95</v>
      </c>
      <c r="R70" s="172">
        <f>INDEX('Pricelist'!D1:D341,MATCH(D70,'Pricelist'!B1:B341,0))</f>
        <v>40.89</v>
      </c>
      <c r="S70" s="170">
        <v>1</v>
      </c>
      <c r="T70" t="s" s="167">
        <v>3769</v>
      </c>
      <c r="U70" t="s" s="167">
        <v>3773</v>
      </c>
      <c r="V70" s="170">
        <v>39</v>
      </c>
      <c r="W70" s="170">
        <v>26</v>
      </c>
      <c r="X70" s="170">
        <v>3</v>
      </c>
      <c r="Y70" s="170">
        <v>1</v>
      </c>
      <c r="Z70" t="s" s="167">
        <v>3769</v>
      </c>
      <c r="AA70" s="170">
        <v>39</v>
      </c>
      <c r="AB70" s="170">
        <v>26</v>
      </c>
      <c r="AC70" s="170">
        <v>3</v>
      </c>
      <c r="AD70" t="s" s="167">
        <v>2775</v>
      </c>
      <c r="AE70" s="160"/>
    </row>
    <row r="71" ht="13.55" customHeight="1">
      <c r="A71" t="s" s="161">
        <v>1234</v>
      </c>
      <c r="B71" t="s" s="161">
        <v>3766</v>
      </c>
      <c r="C71" t="s" s="161">
        <v>3767</v>
      </c>
      <c r="D71" s="162">
        <v>2938</v>
      </c>
      <c r="E71" t="s" s="161">
        <v>1436</v>
      </c>
      <c r="F71" t="s" s="161">
        <v>482</v>
      </c>
      <c r="G71" t="s" s="161">
        <v>1325</v>
      </c>
      <c r="H71" t="s" s="161">
        <v>1437</v>
      </c>
      <c r="I71" t="s" s="161">
        <v>1438</v>
      </c>
      <c r="J71" s="163"/>
      <c r="K71" s="164">
        <v>2022</v>
      </c>
      <c r="L71" t="s" s="161">
        <v>3772</v>
      </c>
      <c r="M71" s="165">
        <v>8591804663758</v>
      </c>
      <c r="N71" s="165">
        <v>8591804663758</v>
      </c>
      <c r="O71" s="165">
        <v>62034319</v>
      </c>
      <c r="P71" s="166">
        <f>INDEX('Pricelist'!E1:E341,MATCH(D71,'Pricelist'!B1:B341,0))</f>
        <v>89.95</v>
      </c>
      <c r="Q71" s="166">
        <f>INDEX('Pricelist'!E1:E341,MATCH(D71,'Pricelist'!B1:B341,0))</f>
        <v>89.95</v>
      </c>
      <c r="R71" s="166">
        <f>INDEX('Pricelist'!D1:D341,MATCH(D71,'Pricelist'!B1:B341,0))</f>
        <v>40.89</v>
      </c>
      <c r="S71" s="164">
        <v>1</v>
      </c>
      <c r="T71" t="s" s="161">
        <v>3769</v>
      </c>
      <c r="U71" t="s" s="161">
        <v>3773</v>
      </c>
      <c r="V71" s="164">
        <v>39</v>
      </c>
      <c r="W71" s="164">
        <v>26</v>
      </c>
      <c r="X71" s="164">
        <v>3</v>
      </c>
      <c r="Y71" s="164">
        <v>1</v>
      </c>
      <c r="Z71" t="s" s="161">
        <v>3769</v>
      </c>
      <c r="AA71" s="164">
        <v>39</v>
      </c>
      <c r="AB71" s="164">
        <v>26</v>
      </c>
      <c r="AC71" s="164">
        <v>3</v>
      </c>
      <c r="AD71" t="s" s="161">
        <v>2775</v>
      </c>
      <c r="AE71" s="160"/>
    </row>
    <row r="72" ht="13.55" customHeight="1">
      <c r="A72" t="s" s="167">
        <v>1234</v>
      </c>
      <c r="B72" t="s" s="167">
        <v>3766</v>
      </c>
      <c r="C72" t="s" s="167">
        <v>3767</v>
      </c>
      <c r="D72" s="168">
        <v>2938</v>
      </c>
      <c r="E72" t="s" s="167">
        <v>1436</v>
      </c>
      <c r="F72" t="s" s="167">
        <v>482</v>
      </c>
      <c r="G72" t="s" s="167">
        <v>1327</v>
      </c>
      <c r="H72" t="s" s="167">
        <v>1437</v>
      </c>
      <c r="I72" t="s" s="167">
        <v>1438</v>
      </c>
      <c r="J72" s="169"/>
      <c r="K72" s="170">
        <v>2022</v>
      </c>
      <c r="L72" t="s" s="167">
        <v>3772</v>
      </c>
      <c r="M72" s="171">
        <v>8591804663765</v>
      </c>
      <c r="N72" s="171">
        <v>8591804663765</v>
      </c>
      <c r="O72" s="171">
        <v>62034319</v>
      </c>
      <c r="P72" s="172">
        <f>INDEX('Pricelist'!E1:E341,MATCH(D72,'Pricelist'!B1:B341,0))</f>
        <v>89.95</v>
      </c>
      <c r="Q72" s="172">
        <f>INDEX('Pricelist'!E1:E341,MATCH(D72,'Pricelist'!B1:B341,0))</f>
        <v>89.95</v>
      </c>
      <c r="R72" s="172">
        <f>INDEX('Pricelist'!D1:D341,MATCH(D72,'Pricelist'!B1:B341,0))</f>
        <v>40.89</v>
      </c>
      <c r="S72" s="170">
        <v>1</v>
      </c>
      <c r="T72" t="s" s="167">
        <v>3769</v>
      </c>
      <c r="U72" t="s" s="167">
        <v>3773</v>
      </c>
      <c r="V72" s="170">
        <v>39</v>
      </c>
      <c r="W72" s="170">
        <v>26</v>
      </c>
      <c r="X72" s="170">
        <v>3</v>
      </c>
      <c r="Y72" s="170">
        <v>1</v>
      </c>
      <c r="Z72" t="s" s="167">
        <v>3769</v>
      </c>
      <c r="AA72" s="170">
        <v>39</v>
      </c>
      <c r="AB72" s="170">
        <v>26</v>
      </c>
      <c r="AC72" s="170">
        <v>3</v>
      </c>
      <c r="AD72" t="s" s="167">
        <v>2775</v>
      </c>
      <c r="AE72" s="160"/>
    </row>
    <row r="73" ht="13.55" customHeight="1">
      <c r="A73" t="s" s="161">
        <v>1234</v>
      </c>
      <c r="B73" t="s" s="161">
        <v>3766</v>
      </c>
      <c r="C73" t="s" s="161">
        <v>3767</v>
      </c>
      <c r="D73" s="162">
        <v>2938</v>
      </c>
      <c r="E73" t="s" s="161">
        <v>1436</v>
      </c>
      <c r="F73" t="s" s="161">
        <v>482</v>
      </c>
      <c r="G73" t="s" s="161">
        <v>1329</v>
      </c>
      <c r="H73" t="s" s="161">
        <v>1437</v>
      </c>
      <c r="I73" t="s" s="161">
        <v>1438</v>
      </c>
      <c r="J73" s="163"/>
      <c r="K73" s="164">
        <v>2022</v>
      </c>
      <c r="L73" t="s" s="161">
        <v>3772</v>
      </c>
      <c r="M73" s="165">
        <v>8591804663772</v>
      </c>
      <c r="N73" s="165">
        <v>8591804663772</v>
      </c>
      <c r="O73" s="165">
        <v>62034319</v>
      </c>
      <c r="P73" s="166">
        <f>INDEX('Pricelist'!E1:E341,MATCH(D73,'Pricelist'!B1:B341,0))</f>
        <v>89.95</v>
      </c>
      <c r="Q73" s="166">
        <f>INDEX('Pricelist'!E1:E341,MATCH(D73,'Pricelist'!B1:B341,0))</f>
        <v>89.95</v>
      </c>
      <c r="R73" s="166">
        <f>INDEX('Pricelist'!D1:D341,MATCH(D73,'Pricelist'!B1:B341,0))</f>
        <v>40.89</v>
      </c>
      <c r="S73" s="164">
        <v>1</v>
      </c>
      <c r="T73" t="s" s="161">
        <v>3769</v>
      </c>
      <c r="U73" t="s" s="161">
        <v>3773</v>
      </c>
      <c r="V73" s="164">
        <v>39</v>
      </c>
      <c r="W73" s="164">
        <v>26</v>
      </c>
      <c r="X73" s="164">
        <v>3</v>
      </c>
      <c r="Y73" s="164">
        <v>1</v>
      </c>
      <c r="Z73" t="s" s="161">
        <v>3769</v>
      </c>
      <c r="AA73" s="164">
        <v>39</v>
      </c>
      <c r="AB73" s="164">
        <v>26</v>
      </c>
      <c r="AC73" s="164">
        <v>3</v>
      </c>
      <c r="AD73" t="s" s="161">
        <v>2775</v>
      </c>
      <c r="AE73" s="160"/>
    </row>
    <row r="74" ht="13.55" customHeight="1">
      <c r="A74" t="s" s="167">
        <v>1234</v>
      </c>
      <c r="B74" t="s" s="167">
        <v>3766</v>
      </c>
      <c r="C74" t="s" s="167">
        <v>3767</v>
      </c>
      <c r="D74" s="168">
        <v>2938</v>
      </c>
      <c r="E74" t="s" s="167">
        <v>1436</v>
      </c>
      <c r="F74" t="s" s="167">
        <v>482</v>
      </c>
      <c r="G74" t="s" s="167">
        <v>1331</v>
      </c>
      <c r="H74" t="s" s="167">
        <v>1437</v>
      </c>
      <c r="I74" t="s" s="167">
        <v>1438</v>
      </c>
      <c r="J74" s="169"/>
      <c r="K74" s="170">
        <v>2022</v>
      </c>
      <c r="L74" t="s" s="167">
        <v>3772</v>
      </c>
      <c r="M74" s="171">
        <v>8591804663789</v>
      </c>
      <c r="N74" s="171">
        <v>8591804663789</v>
      </c>
      <c r="O74" s="171">
        <v>62034319</v>
      </c>
      <c r="P74" s="172">
        <f>INDEX('Pricelist'!E1:E341,MATCH(D74,'Pricelist'!B1:B341,0))</f>
        <v>89.95</v>
      </c>
      <c r="Q74" s="172">
        <f>INDEX('Pricelist'!E1:E341,MATCH(D74,'Pricelist'!B1:B341,0))</f>
        <v>89.95</v>
      </c>
      <c r="R74" s="172">
        <f>INDEX('Pricelist'!D1:D341,MATCH(D74,'Pricelist'!B1:B341,0))</f>
        <v>40.89</v>
      </c>
      <c r="S74" s="170">
        <v>1</v>
      </c>
      <c r="T74" t="s" s="167">
        <v>3769</v>
      </c>
      <c r="U74" t="s" s="167">
        <v>3773</v>
      </c>
      <c r="V74" s="170">
        <v>39</v>
      </c>
      <c r="W74" s="170">
        <v>26</v>
      </c>
      <c r="X74" s="170">
        <v>3</v>
      </c>
      <c r="Y74" s="170">
        <v>1</v>
      </c>
      <c r="Z74" t="s" s="167">
        <v>3769</v>
      </c>
      <c r="AA74" s="170">
        <v>39</v>
      </c>
      <c r="AB74" s="170">
        <v>26</v>
      </c>
      <c r="AC74" s="170">
        <v>3</v>
      </c>
      <c r="AD74" t="s" s="167">
        <v>2775</v>
      </c>
      <c r="AE74" s="160"/>
    </row>
    <row r="75" ht="13.55" customHeight="1">
      <c r="A75" t="s" s="161">
        <v>1234</v>
      </c>
      <c r="B75" t="s" s="161">
        <v>3766</v>
      </c>
      <c r="C75" t="s" s="161">
        <v>3767</v>
      </c>
      <c r="D75" s="162">
        <v>2938</v>
      </c>
      <c r="E75" t="s" s="161">
        <v>1436</v>
      </c>
      <c r="F75" t="s" s="161">
        <v>482</v>
      </c>
      <c r="G75" t="s" s="161">
        <v>504</v>
      </c>
      <c r="H75" t="s" s="161">
        <v>1467</v>
      </c>
      <c r="I75" t="s" s="161">
        <v>1468</v>
      </c>
      <c r="J75" s="163"/>
      <c r="K75" s="164">
        <v>2022</v>
      </c>
      <c r="L75" t="s" s="161">
        <v>3772</v>
      </c>
      <c r="M75" s="165">
        <v>8591804654015</v>
      </c>
      <c r="N75" s="165">
        <v>8591804654015</v>
      </c>
      <c r="O75" s="165">
        <v>62034319</v>
      </c>
      <c r="P75" s="166">
        <f>INDEX('Pricelist'!E1:E341,MATCH(D75,'Pricelist'!B1:B341,0))</f>
        <v>89.95</v>
      </c>
      <c r="Q75" s="166">
        <f>INDEX('Pricelist'!E1:E341,MATCH(D75,'Pricelist'!B1:B341,0))</f>
        <v>89.95</v>
      </c>
      <c r="R75" s="166">
        <f>INDEX('Pricelist'!D1:D341,MATCH(D75,'Pricelist'!B1:B341,0))</f>
        <v>40.89</v>
      </c>
      <c r="S75" s="164">
        <v>1</v>
      </c>
      <c r="T75" t="s" s="161">
        <v>3769</v>
      </c>
      <c r="U75" s="164">
        <v>248</v>
      </c>
      <c r="V75" s="164">
        <v>39</v>
      </c>
      <c r="W75" s="164">
        <v>26</v>
      </c>
      <c r="X75" s="164">
        <v>3</v>
      </c>
      <c r="Y75" s="164">
        <v>1</v>
      </c>
      <c r="Z75" t="s" s="161">
        <v>3769</v>
      </c>
      <c r="AA75" s="164">
        <v>39</v>
      </c>
      <c r="AB75" s="164">
        <v>26</v>
      </c>
      <c r="AC75" s="164">
        <v>3</v>
      </c>
      <c r="AD75" t="s" s="161">
        <v>2779</v>
      </c>
      <c r="AE75" s="160"/>
    </row>
    <row r="76" ht="13.55" customHeight="1">
      <c r="A76" t="s" s="167">
        <v>1234</v>
      </c>
      <c r="B76" t="s" s="167">
        <v>3766</v>
      </c>
      <c r="C76" t="s" s="167">
        <v>3767</v>
      </c>
      <c r="D76" s="168">
        <v>2938</v>
      </c>
      <c r="E76" t="s" s="167">
        <v>1436</v>
      </c>
      <c r="F76" t="s" s="167">
        <v>482</v>
      </c>
      <c r="G76" t="s" s="167">
        <v>480</v>
      </c>
      <c r="H76" t="s" s="167">
        <v>1467</v>
      </c>
      <c r="I76" t="s" s="167">
        <v>1468</v>
      </c>
      <c r="J76" s="169"/>
      <c r="K76" s="170">
        <v>2022</v>
      </c>
      <c r="L76" t="s" s="167">
        <v>3772</v>
      </c>
      <c r="M76" s="171">
        <v>8591804653919</v>
      </c>
      <c r="N76" s="171">
        <v>8591804653919</v>
      </c>
      <c r="O76" s="171">
        <v>62034319</v>
      </c>
      <c r="P76" s="172">
        <f>INDEX('Pricelist'!E1:E341,MATCH(D76,'Pricelist'!B1:B341,0))</f>
        <v>89.95</v>
      </c>
      <c r="Q76" s="172">
        <f>INDEX('Pricelist'!E1:E341,MATCH(D76,'Pricelist'!B1:B341,0))</f>
        <v>89.95</v>
      </c>
      <c r="R76" s="172">
        <f>INDEX('Pricelist'!D1:D341,MATCH(D76,'Pricelist'!B1:B341,0))</f>
        <v>40.89</v>
      </c>
      <c r="S76" s="170">
        <v>1</v>
      </c>
      <c r="T76" t="s" s="167">
        <v>3769</v>
      </c>
      <c r="U76" s="170">
        <v>268</v>
      </c>
      <c r="V76" s="170">
        <v>39</v>
      </c>
      <c r="W76" s="170">
        <v>26</v>
      </c>
      <c r="X76" s="170">
        <v>3</v>
      </c>
      <c r="Y76" s="170">
        <v>1</v>
      </c>
      <c r="Z76" t="s" s="167">
        <v>3769</v>
      </c>
      <c r="AA76" s="170">
        <v>39</v>
      </c>
      <c r="AB76" s="170">
        <v>26</v>
      </c>
      <c r="AC76" s="170">
        <v>3</v>
      </c>
      <c r="AD76" t="s" s="167">
        <v>2779</v>
      </c>
      <c r="AE76" s="160"/>
    </row>
    <row r="77" ht="13.55" customHeight="1">
      <c r="A77" t="s" s="161">
        <v>1234</v>
      </c>
      <c r="B77" t="s" s="161">
        <v>3766</v>
      </c>
      <c r="C77" t="s" s="161">
        <v>3767</v>
      </c>
      <c r="D77" s="162">
        <v>2938</v>
      </c>
      <c r="E77" t="s" s="161">
        <v>1436</v>
      </c>
      <c r="F77" t="s" s="161">
        <v>482</v>
      </c>
      <c r="G77" t="s" s="161">
        <v>482</v>
      </c>
      <c r="H77" t="s" s="161">
        <v>1467</v>
      </c>
      <c r="I77" t="s" s="161">
        <v>1468</v>
      </c>
      <c r="J77" s="163"/>
      <c r="K77" s="164">
        <v>2022</v>
      </c>
      <c r="L77" t="s" s="161">
        <v>3772</v>
      </c>
      <c r="M77" s="165">
        <v>8591804653865</v>
      </c>
      <c r="N77" s="165">
        <v>8591804653865</v>
      </c>
      <c r="O77" s="165">
        <v>62034319</v>
      </c>
      <c r="P77" s="166">
        <f>INDEX('Pricelist'!E1:E341,MATCH(D77,'Pricelist'!B1:B341,0))</f>
        <v>89.95</v>
      </c>
      <c r="Q77" s="166">
        <f>INDEX('Pricelist'!E1:E341,MATCH(D77,'Pricelist'!B1:B341,0))</f>
        <v>89.95</v>
      </c>
      <c r="R77" s="166">
        <f>INDEX('Pricelist'!D1:D341,MATCH(D77,'Pricelist'!B1:B341,0))</f>
        <v>40.89</v>
      </c>
      <c r="S77" s="164">
        <v>1</v>
      </c>
      <c r="T77" t="s" s="161">
        <v>3769</v>
      </c>
      <c r="U77" s="164">
        <v>288</v>
      </c>
      <c r="V77" s="164">
        <v>39</v>
      </c>
      <c r="W77" s="164">
        <v>26</v>
      </c>
      <c r="X77" s="164">
        <v>3</v>
      </c>
      <c r="Y77" s="164">
        <v>1</v>
      </c>
      <c r="Z77" t="s" s="161">
        <v>3769</v>
      </c>
      <c r="AA77" s="164">
        <v>39</v>
      </c>
      <c r="AB77" s="164">
        <v>26</v>
      </c>
      <c r="AC77" s="164">
        <v>3</v>
      </c>
      <c r="AD77" t="s" s="161">
        <v>2779</v>
      </c>
      <c r="AE77" s="160"/>
    </row>
    <row r="78" ht="13.55" customHeight="1">
      <c r="A78" t="s" s="167">
        <v>1234</v>
      </c>
      <c r="B78" t="s" s="167">
        <v>3766</v>
      </c>
      <c r="C78" t="s" s="167">
        <v>3767</v>
      </c>
      <c r="D78" s="168">
        <v>2938</v>
      </c>
      <c r="E78" t="s" s="167">
        <v>1436</v>
      </c>
      <c r="F78" t="s" s="167">
        <v>482</v>
      </c>
      <c r="G78" t="s" s="167">
        <v>484</v>
      </c>
      <c r="H78" t="s" s="167">
        <v>1467</v>
      </c>
      <c r="I78" t="s" s="167">
        <v>1468</v>
      </c>
      <c r="J78" s="169"/>
      <c r="K78" s="170">
        <v>2022</v>
      </c>
      <c r="L78" t="s" s="167">
        <v>3772</v>
      </c>
      <c r="M78" s="171">
        <v>8591804653810</v>
      </c>
      <c r="N78" s="171">
        <v>8591804653810</v>
      </c>
      <c r="O78" s="171">
        <v>62034319</v>
      </c>
      <c r="P78" s="172">
        <f>INDEX('Pricelist'!E1:E341,MATCH(D78,'Pricelist'!B1:B341,0))</f>
        <v>89.95</v>
      </c>
      <c r="Q78" s="172">
        <f>INDEX('Pricelist'!E1:E341,MATCH(D78,'Pricelist'!B1:B341,0))</f>
        <v>89.95</v>
      </c>
      <c r="R78" s="172">
        <f>INDEX('Pricelist'!D1:D341,MATCH(D78,'Pricelist'!B1:B341,0))</f>
        <v>40.89</v>
      </c>
      <c r="S78" s="170">
        <v>1</v>
      </c>
      <c r="T78" t="s" s="167">
        <v>3769</v>
      </c>
      <c r="U78" s="170">
        <v>318</v>
      </c>
      <c r="V78" s="170">
        <v>39</v>
      </c>
      <c r="W78" s="170">
        <v>26</v>
      </c>
      <c r="X78" s="170">
        <v>3</v>
      </c>
      <c r="Y78" s="170">
        <v>1</v>
      </c>
      <c r="Z78" t="s" s="167">
        <v>3769</v>
      </c>
      <c r="AA78" s="170">
        <v>39</v>
      </c>
      <c r="AB78" s="170">
        <v>26</v>
      </c>
      <c r="AC78" s="170">
        <v>3</v>
      </c>
      <c r="AD78" t="s" s="167">
        <v>2779</v>
      </c>
      <c r="AE78" s="160"/>
    </row>
    <row r="79" ht="13.55" customHeight="1">
      <c r="A79" t="s" s="161">
        <v>1234</v>
      </c>
      <c r="B79" t="s" s="161">
        <v>3766</v>
      </c>
      <c r="C79" t="s" s="161">
        <v>3767</v>
      </c>
      <c r="D79" s="162">
        <v>2938</v>
      </c>
      <c r="E79" t="s" s="161">
        <v>1436</v>
      </c>
      <c r="F79" t="s" s="161">
        <v>482</v>
      </c>
      <c r="G79" t="s" s="161">
        <v>490</v>
      </c>
      <c r="H79" t="s" s="161">
        <v>1467</v>
      </c>
      <c r="I79" t="s" s="161">
        <v>1468</v>
      </c>
      <c r="J79" s="163"/>
      <c r="K79" s="164">
        <v>2022</v>
      </c>
      <c r="L79" t="s" s="161">
        <v>3772</v>
      </c>
      <c r="M79" s="165">
        <v>8591804653964</v>
      </c>
      <c r="N79" s="165">
        <v>8591804653964</v>
      </c>
      <c r="O79" s="165">
        <v>62034319</v>
      </c>
      <c r="P79" s="166">
        <f>INDEX('Pricelist'!E1:E341,MATCH(D79,'Pricelist'!B1:B341,0))</f>
        <v>89.95</v>
      </c>
      <c r="Q79" s="166">
        <f>INDEX('Pricelist'!E1:E341,MATCH(D79,'Pricelist'!B1:B341,0))</f>
        <v>89.95</v>
      </c>
      <c r="R79" s="166">
        <f>INDEX('Pricelist'!D1:D341,MATCH(D79,'Pricelist'!B1:B341,0))</f>
        <v>40.89</v>
      </c>
      <c r="S79" s="164">
        <v>1</v>
      </c>
      <c r="T79" t="s" s="161">
        <v>3769</v>
      </c>
      <c r="U79" s="164">
        <v>328</v>
      </c>
      <c r="V79" s="164">
        <v>39</v>
      </c>
      <c r="W79" s="164">
        <v>26</v>
      </c>
      <c r="X79" s="164">
        <v>3</v>
      </c>
      <c r="Y79" s="164">
        <v>1</v>
      </c>
      <c r="Z79" t="s" s="161">
        <v>3769</v>
      </c>
      <c r="AA79" s="164">
        <v>39</v>
      </c>
      <c r="AB79" s="164">
        <v>26</v>
      </c>
      <c r="AC79" s="164">
        <v>3</v>
      </c>
      <c r="AD79" t="s" s="161">
        <v>2779</v>
      </c>
      <c r="AE79" s="160"/>
    </row>
    <row r="80" ht="13.55" customHeight="1">
      <c r="A80" t="s" s="167">
        <v>1234</v>
      </c>
      <c r="B80" t="s" s="167">
        <v>3766</v>
      </c>
      <c r="C80" t="s" s="167">
        <v>3767</v>
      </c>
      <c r="D80" s="168">
        <v>2938</v>
      </c>
      <c r="E80" t="s" s="167">
        <v>1436</v>
      </c>
      <c r="F80" t="s" s="167">
        <v>482</v>
      </c>
      <c r="G80" t="s" s="167">
        <v>1240</v>
      </c>
      <c r="H80" t="s" s="167">
        <v>1467</v>
      </c>
      <c r="I80" t="s" s="167">
        <v>1468</v>
      </c>
      <c r="J80" s="169"/>
      <c r="K80" s="170">
        <v>2022</v>
      </c>
      <c r="L80" t="s" s="167">
        <v>3772</v>
      </c>
      <c r="M80" s="171">
        <v>8591804654060</v>
      </c>
      <c r="N80" s="171">
        <v>8591804654060</v>
      </c>
      <c r="O80" s="171">
        <v>62034319</v>
      </c>
      <c r="P80" s="172">
        <f>INDEX('Pricelist'!E1:E341,MATCH(D80,'Pricelist'!B1:B341,0))</f>
        <v>89.95</v>
      </c>
      <c r="Q80" s="172">
        <f>INDEX('Pricelist'!E1:E341,MATCH(D80,'Pricelist'!B1:B341,0))</f>
        <v>89.95</v>
      </c>
      <c r="R80" s="172">
        <f>INDEX('Pricelist'!D1:D341,MATCH(D80,'Pricelist'!B1:B341,0))</f>
        <v>40.89</v>
      </c>
      <c r="S80" s="170">
        <v>1</v>
      </c>
      <c r="T80" t="s" s="167">
        <v>3769</v>
      </c>
      <c r="U80" s="170">
        <v>348</v>
      </c>
      <c r="V80" s="170">
        <v>39</v>
      </c>
      <c r="W80" s="170">
        <v>26</v>
      </c>
      <c r="X80" s="170">
        <v>3</v>
      </c>
      <c r="Y80" s="170">
        <v>1</v>
      </c>
      <c r="Z80" t="s" s="167">
        <v>3769</v>
      </c>
      <c r="AA80" s="170">
        <v>39</v>
      </c>
      <c r="AB80" s="170">
        <v>26</v>
      </c>
      <c r="AC80" s="170">
        <v>3</v>
      </c>
      <c r="AD80" t="s" s="167">
        <v>2779</v>
      </c>
      <c r="AE80" s="160"/>
    </row>
    <row r="81" ht="13.55" customHeight="1">
      <c r="A81" t="s" s="161">
        <v>1234</v>
      </c>
      <c r="B81" t="s" s="161">
        <v>3766</v>
      </c>
      <c r="C81" t="s" s="161">
        <v>3767</v>
      </c>
      <c r="D81" s="162">
        <v>2938</v>
      </c>
      <c r="E81" t="s" s="161">
        <v>1436</v>
      </c>
      <c r="F81" t="s" s="161">
        <v>482</v>
      </c>
      <c r="G81" t="s" s="161">
        <v>504</v>
      </c>
      <c r="H81" t="s" s="161">
        <v>1459</v>
      </c>
      <c r="I81" t="s" s="161">
        <v>1460</v>
      </c>
      <c r="J81" s="163"/>
      <c r="K81" s="164">
        <v>2022</v>
      </c>
      <c r="L81" t="s" s="161">
        <v>3772</v>
      </c>
      <c r="M81" s="165">
        <v>8591804654022</v>
      </c>
      <c r="N81" s="165">
        <v>8591804654022</v>
      </c>
      <c r="O81" s="165">
        <v>62034319</v>
      </c>
      <c r="P81" s="166">
        <f>INDEX('Pricelist'!E1:E341,MATCH(D81,'Pricelist'!B1:B341,0))</f>
        <v>89.95</v>
      </c>
      <c r="Q81" s="166">
        <f>INDEX('Pricelist'!E1:E341,MATCH(D81,'Pricelist'!B1:B341,0))</f>
        <v>89.95</v>
      </c>
      <c r="R81" s="166">
        <f>INDEX('Pricelist'!D1:D341,MATCH(D81,'Pricelist'!B1:B341,0))</f>
        <v>40.89</v>
      </c>
      <c r="S81" s="164">
        <v>1</v>
      </c>
      <c r="T81" t="s" s="161">
        <v>3769</v>
      </c>
      <c r="U81" s="164">
        <v>248</v>
      </c>
      <c r="V81" s="164">
        <v>39</v>
      </c>
      <c r="W81" s="164">
        <v>26</v>
      </c>
      <c r="X81" s="164">
        <v>3</v>
      </c>
      <c r="Y81" s="164">
        <v>1</v>
      </c>
      <c r="Z81" t="s" s="161">
        <v>3769</v>
      </c>
      <c r="AA81" s="164">
        <v>39</v>
      </c>
      <c r="AB81" s="164">
        <v>26</v>
      </c>
      <c r="AC81" s="164">
        <v>3</v>
      </c>
      <c r="AD81" t="s" s="161">
        <v>2777</v>
      </c>
      <c r="AE81" s="160"/>
    </row>
    <row r="82" ht="13.55" customHeight="1">
      <c r="A82" t="s" s="167">
        <v>1234</v>
      </c>
      <c r="B82" t="s" s="167">
        <v>3766</v>
      </c>
      <c r="C82" t="s" s="167">
        <v>3767</v>
      </c>
      <c r="D82" s="168">
        <v>2938</v>
      </c>
      <c r="E82" t="s" s="167">
        <v>1436</v>
      </c>
      <c r="F82" t="s" s="167">
        <v>482</v>
      </c>
      <c r="G82" t="s" s="167">
        <v>480</v>
      </c>
      <c r="H82" t="s" s="167">
        <v>1459</v>
      </c>
      <c r="I82" t="s" s="167">
        <v>1460</v>
      </c>
      <c r="J82" s="169"/>
      <c r="K82" s="170">
        <v>2022</v>
      </c>
      <c r="L82" t="s" s="167">
        <v>3772</v>
      </c>
      <c r="M82" s="171">
        <v>8591804653926</v>
      </c>
      <c r="N82" s="171">
        <v>8591804653926</v>
      </c>
      <c r="O82" s="171">
        <v>62034319</v>
      </c>
      <c r="P82" s="172">
        <f>INDEX('Pricelist'!E1:E341,MATCH(D82,'Pricelist'!B1:B341,0))</f>
        <v>89.95</v>
      </c>
      <c r="Q82" s="172">
        <f>INDEX('Pricelist'!E1:E341,MATCH(D82,'Pricelist'!B1:B341,0))</f>
        <v>89.95</v>
      </c>
      <c r="R82" s="172">
        <f>INDEX('Pricelist'!D1:D341,MATCH(D82,'Pricelist'!B1:B341,0))</f>
        <v>40.89</v>
      </c>
      <c r="S82" s="170">
        <v>1</v>
      </c>
      <c r="T82" t="s" s="167">
        <v>3769</v>
      </c>
      <c r="U82" s="170">
        <v>268</v>
      </c>
      <c r="V82" s="170">
        <v>39</v>
      </c>
      <c r="W82" s="170">
        <v>26</v>
      </c>
      <c r="X82" s="170">
        <v>3</v>
      </c>
      <c r="Y82" s="170">
        <v>1</v>
      </c>
      <c r="Z82" t="s" s="167">
        <v>3769</v>
      </c>
      <c r="AA82" s="170">
        <v>39</v>
      </c>
      <c r="AB82" s="170">
        <v>26</v>
      </c>
      <c r="AC82" s="170">
        <v>3</v>
      </c>
      <c r="AD82" t="s" s="167">
        <v>2777</v>
      </c>
      <c r="AE82" s="160"/>
    </row>
    <row r="83" ht="13.55" customHeight="1">
      <c r="A83" t="s" s="161">
        <v>1234</v>
      </c>
      <c r="B83" t="s" s="161">
        <v>3766</v>
      </c>
      <c r="C83" t="s" s="161">
        <v>3767</v>
      </c>
      <c r="D83" s="162">
        <v>2938</v>
      </c>
      <c r="E83" t="s" s="161">
        <v>1436</v>
      </c>
      <c r="F83" t="s" s="161">
        <v>482</v>
      </c>
      <c r="G83" t="s" s="161">
        <v>482</v>
      </c>
      <c r="H83" t="s" s="161">
        <v>1459</v>
      </c>
      <c r="I83" t="s" s="161">
        <v>1460</v>
      </c>
      <c r="J83" s="163"/>
      <c r="K83" s="164">
        <v>2022</v>
      </c>
      <c r="L83" t="s" s="161">
        <v>3772</v>
      </c>
      <c r="M83" s="165">
        <v>8591804653872</v>
      </c>
      <c r="N83" s="165">
        <v>8591804653872</v>
      </c>
      <c r="O83" s="165">
        <v>62034319</v>
      </c>
      <c r="P83" s="166">
        <f>INDEX('Pricelist'!E1:E341,MATCH(D83,'Pricelist'!B1:B341,0))</f>
        <v>89.95</v>
      </c>
      <c r="Q83" s="166">
        <f>INDEX('Pricelist'!E1:E341,MATCH(D83,'Pricelist'!B1:B341,0))</f>
        <v>89.95</v>
      </c>
      <c r="R83" s="166">
        <f>INDEX('Pricelist'!D1:D341,MATCH(D83,'Pricelist'!B1:B341,0))</f>
        <v>40.89</v>
      </c>
      <c r="S83" s="164">
        <v>1</v>
      </c>
      <c r="T83" t="s" s="161">
        <v>3769</v>
      </c>
      <c r="U83" s="164">
        <v>288</v>
      </c>
      <c r="V83" s="164">
        <v>39</v>
      </c>
      <c r="W83" s="164">
        <v>26</v>
      </c>
      <c r="X83" s="164">
        <v>3</v>
      </c>
      <c r="Y83" s="164">
        <v>1</v>
      </c>
      <c r="Z83" t="s" s="161">
        <v>3769</v>
      </c>
      <c r="AA83" s="164">
        <v>39</v>
      </c>
      <c r="AB83" s="164">
        <v>26</v>
      </c>
      <c r="AC83" s="164">
        <v>3</v>
      </c>
      <c r="AD83" t="s" s="161">
        <v>2777</v>
      </c>
      <c r="AE83" s="160"/>
    </row>
    <row r="84" ht="13.55" customHeight="1">
      <c r="A84" t="s" s="167">
        <v>1234</v>
      </c>
      <c r="B84" t="s" s="167">
        <v>3766</v>
      </c>
      <c r="C84" t="s" s="167">
        <v>3767</v>
      </c>
      <c r="D84" s="168">
        <v>2938</v>
      </c>
      <c r="E84" t="s" s="167">
        <v>1436</v>
      </c>
      <c r="F84" t="s" s="167">
        <v>482</v>
      </c>
      <c r="G84" t="s" s="167">
        <v>484</v>
      </c>
      <c r="H84" t="s" s="167">
        <v>1459</v>
      </c>
      <c r="I84" t="s" s="167">
        <v>1460</v>
      </c>
      <c r="J84" s="169"/>
      <c r="K84" s="170">
        <v>2022</v>
      </c>
      <c r="L84" t="s" s="167">
        <v>3772</v>
      </c>
      <c r="M84" s="171">
        <v>8591804653827</v>
      </c>
      <c r="N84" s="171">
        <v>8591804653827</v>
      </c>
      <c r="O84" s="171">
        <v>62034319</v>
      </c>
      <c r="P84" s="172">
        <f>INDEX('Pricelist'!E1:E341,MATCH(D84,'Pricelist'!B1:B341,0))</f>
        <v>89.95</v>
      </c>
      <c r="Q84" s="172">
        <f>INDEX('Pricelist'!E1:E341,MATCH(D84,'Pricelist'!B1:B341,0))</f>
        <v>89.95</v>
      </c>
      <c r="R84" s="172">
        <f>INDEX('Pricelist'!D1:D341,MATCH(D84,'Pricelist'!B1:B341,0))</f>
        <v>40.89</v>
      </c>
      <c r="S84" s="170">
        <v>1</v>
      </c>
      <c r="T84" t="s" s="167">
        <v>3769</v>
      </c>
      <c r="U84" s="170">
        <v>318</v>
      </c>
      <c r="V84" s="170">
        <v>39</v>
      </c>
      <c r="W84" s="170">
        <v>26</v>
      </c>
      <c r="X84" s="170">
        <v>3</v>
      </c>
      <c r="Y84" s="170">
        <v>1</v>
      </c>
      <c r="Z84" t="s" s="167">
        <v>3769</v>
      </c>
      <c r="AA84" s="170">
        <v>39</v>
      </c>
      <c r="AB84" s="170">
        <v>26</v>
      </c>
      <c r="AC84" s="170">
        <v>3</v>
      </c>
      <c r="AD84" t="s" s="167">
        <v>2777</v>
      </c>
      <c r="AE84" s="160"/>
    </row>
    <row r="85" ht="13.55" customHeight="1">
      <c r="A85" t="s" s="161">
        <v>1234</v>
      </c>
      <c r="B85" t="s" s="161">
        <v>3766</v>
      </c>
      <c r="C85" t="s" s="161">
        <v>3767</v>
      </c>
      <c r="D85" s="162">
        <v>2938</v>
      </c>
      <c r="E85" t="s" s="161">
        <v>1436</v>
      </c>
      <c r="F85" t="s" s="161">
        <v>482</v>
      </c>
      <c r="G85" t="s" s="161">
        <v>490</v>
      </c>
      <c r="H85" t="s" s="161">
        <v>1459</v>
      </c>
      <c r="I85" t="s" s="161">
        <v>1460</v>
      </c>
      <c r="J85" s="163"/>
      <c r="K85" s="164">
        <v>2022</v>
      </c>
      <c r="L85" t="s" s="161">
        <v>3772</v>
      </c>
      <c r="M85" s="165">
        <v>8591804653971</v>
      </c>
      <c r="N85" s="165">
        <v>8591804653971</v>
      </c>
      <c r="O85" s="165">
        <v>62034319</v>
      </c>
      <c r="P85" s="166">
        <f>INDEX('Pricelist'!E1:E341,MATCH(D85,'Pricelist'!B1:B341,0))</f>
        <v>89.95</v>
      </c>
      <c r="Q85" s="166">
        <f>INDEX('Pricelist'!E1:E341,MATCH(D85,'Pricelist'!B1:B341,0))</f>
        <v>89.95</v>
      </c>
      <c r="R85" s="166">
        <f>INDEX('Pricelist'!D1:D341,MATCH(D85,'Pricelist'!B1:B341,0))</f>
        <v>40.89</v>
      </c>
      <c r="S85" s="164">
        <v>1</v>
      </c>
      <c r="T85" t="s" s="161">
        <v>3769</v>
      </c>
      <c r="U85" s="164">
        <v>328</v>
      </c>
      <c r="V85" s="164">
        <v>39</v>
      </c>
      <c r="W85" s="164">
        <v>26</v>
      </c>
      <c r="X85" s="164">
        <v>3</v>
      </c>
      <c r="Y85" s="164">
        <v>1</v>
      </c>
      <c r="Z85" t="s" s="161">
        <v>3769</v>
      </c>
      <c r="AA85" s="164">
        <v>39</v>
      </c>
      <c r="AB85" s="164">
        <v>26</v>
      </c>
      <c r="AC85" s="164">
        <v>3</v>
      </c>
      <c r="AD85" t="s" s="161">
        <v>2777</v>
      </c>
      <c r="AE85" s="160"/>
    </row>
    <row r="86" ht="13.55" customHeight="1">
      <c r="A86" t="s" s="167">
        <v>1234</v>
      </c>
      <c r="B86" t="s" s="167">
        <v>3766</v>
      </c>
      <c r="C86" t="s" s="167">
        <v>3767</v>
      </c>
      <c r="D86" s="168">
        <v>2938</v>
      </c>
      <c r="E86" t="s" s="167">
        <v>1436</v>
      </c>
      <c r="F86" t="s" s="167">
        <v>482</v>
      </c>
      <c r="G86" t="s" s="167">
        <v>1240</v>
      </c>
      <c r="H86" t="s" s="167">
        <v>1459</v>
      </c>
      <c r="I86" t="s" s="167">
        <v>1460</v>
      </c>
      <c r="J86" s="169"/>
      <c r="K86" s="170">
        <v>2022</v>
      </c>
      <c r="L86" t="s" s="167">
        <v>3772</v>
      </c>
      <c r="M86" s="171">
        <v>8591804654077</v>
      </c>
      <c r="N86" s="171">
        <v>8591804654077</v>
      </c>
      <c r="O86" s="171">
        <v>62034319</v>
      </c>
      <c r="P86" s="172">
        <f>INDEX('Pricelist'!E1:E341,MATCH(D86,'Pricelist'!B1:B341,0))</f>
        <v>89.95</v>
      </c>
      <c r="Q86" s="172">
        <f>INDEX('Pricelist'!E1:E341,MATCH(D86,'Pricelist'!B1:B341,0))</f>
        <v>89.95</v>
      </c>
      <c r="R86" s="172">
        <f>INDEX('Pricelist'!D1:D341,MATCH(D86,'Pricelist'!B1:B341,0))</f>
        <v>40.89</v>
      </c>
      <c r="S86" s="170">
        <v>1</v>
      </c>
      <c r="T86" t="s" s="167">
        <v>3769</v>
      </c>
      <c r="U86" s="170">
        <v>348</v>
      </c>
      <c r="V86" s="170">
        <v>39</v>
      </c>
      <c r="W86" s="170">
        <v>26</v>
      </c>
      <c r="X86" s="170">
        <v>3</v>
      </c>
      <c r="Y86" s="170">
        <v>1</v>
      </c>
      <c r="Z86" t="s" s="167">
        <v>3769</v>
      </c>
      <c r="AA86" s="170">
        <v>39</v>
      </c>
      <c r="AB86" s="170">
        <v>26</v>
      </c>
      <c r="AC86" s="170">
        <v>3</v>
      </c>
      <c r="AD86" t="s" s="167">
        <v>2777</v>
      </c>
      <c r="AE86" s="160"/>
    </row>
    <row r="87" ht="13.55" customHeight="1">
      <c r="A87" t="s" s="161">
        <v>1234</v>
      </c>
      <c r="B87" t="s" s="161">
        <v>3766</v>
      </c>
      <c r="C87" t="s" s="161">
        <v>3767</v>
      </c>
      <c r="D87" s="162">
        <v>2938</v>
      </c>
      <c r="E87" t="s" s="161">
        <v>1436</v>
      </c>
      <c r="F87" t="s" s="161">
        <v>482</v>
      </c>
      <c r="G87" t="s" s="161">
        <v>504</v>
      </c>
      <c r="H87" t="s" s="161">
        <v>1475</v>
      </c>
      <c r="I87" t="s" s="161">
        <v>1476</v>
      </c>
      <c r="J87" s="163"/>
      <c r="K87" s="164">
        <v>2022</v>
      </c>
      <c r="L87" t="s" s="161">
        <v>3772</v>
      </c>
      <c r="M87" s="165">
        <v>8591804652417</v>
      </c>
      <c r="N87" s="165">
        <v>8591804652417</v>
      </c>
      <c r="O87" s="165">
        <v>62034319</v>
      </c>
      <c r="P87" s="166">
        <f>INDEX('Pricelist'!E1:E341,MATCH(D87,'Pricelist'!B1:B341,0))</f>
        <v>89.95</v>
      </c>
      <c r="Q87" s="166">
        <f>INDEX('Pricelist'!E1:E341,MATCH(D87,'Pricelist'!B1:B341,0))</f>
        <v>89.95</v>
      </c>
      <c r="R87" s="166">
        <f>INDEX('Pricelist'!D1:D341,MATCH(D87,'Pricelist'!B1:B341,0))</f>
        <v>40.89</v>
      </c>
      <c r="S87" s="164">
        <v>1</v>
      </c>
      <c r="T87" t="s" s="161">
        <v>3769</v>
      </c>
      <c r="U87" s="164">
        <v>248</v>
      </c>
      <c r="V87" s="164">
        <v>39</v>
      </c>
      <c r="W87" s="164">
        <v>26</v>
      </c>
      <c r="X87" s="164">
        <v>3</v>
      </c>
      <c r="Y87" s="164">
        <v>1</v>
      </c>
      <c r="Z87" t="s" s="161">
        <v>3769</v>
      </c>
      <c r="AA87" s="164">
        <v>39</v>
      </c>
      <c r="AB87" s="164">
        <v>26</v>
      </c>
      <c r="AC87" s="164">
        <v>3</v>
      </c>
      <c r="AD87" t="s" s="161">
        <v>2781</v>
      </c>
      <c r="AE87" s="160"/>
    </row>
    <row r="88" ht="13.55" customHeight="1">
      <c r="A88" t="s" s="167">
        <v>1234</v>
      </c>
      <c r="B88" t="s" s="167">
        <v>3766</v>
      </c>
      <c r="C88" t="s" s="167">
        <v>3767</v>
      </c>
      <c r="D88" s="168">
        <v>2938</v>
      </c>
      <c r="E88" t="s" s="167">
        <v>1436</v>
      </c>
      <c r="F88" t="s" s="167">
        <v>482</v>
      </c>
      <c r="G88" t="s" s="167">
        <v>480</v>
      </c>
      <c r="H88" t="s" s="167">
        <v>1475</v>
      </c>
      <c r="I88" t="s" s="167">
        <v>1476</v>
      </c>
      <c r="J88" s="169"/>
      <c r="K88" s="170">
        <v>2022</v>
      </c>
      <c r="L88" t="s" s="167">
        <v>3772</v>
      </c>
      <c r="M88" s="171">
        <v>8591804649738</v>
      </c>
      <c r="N88" s="171">
        <v>8591804649738</v>
      </c>
      <c r="O88" s="171">
        <v>62034319</v>
      </c>
      <c r="P88" s="172">
        <f>INDEX('Pricelist'!E1:E341,MATCH(D88,'Pricelist'!B1:B341,0))</f>
        <v>89.95</v>
      </c>
      <c r="Q88" s="172">
        <f>INDEX('Pricelist'!E1:E341,MATCH(D88,'Pricelist'!B1:B341,0))</f>
        <v>89.95</v>
      </c>
      <c r="R88" s="172">
        <f>INDEX('Pricelist'!D1:D341,MATCH(D88,'Pricelist'!B1:B341,0))</f>
        <v>40.89</v>
      </c>
      <c r="S88" s="170">
        <v>1</v>
      </c>
      <c r="T88" t="s" s="167">
        <v>3769</v>
      </c>
      <c r="U88" s="170">
        <v>268</v>
      </c>
      <c r="V88" s="170">
        <v>39</v>
      </c>
      <c r="W88" s="170">
        <v>26</v>
      </c>
      <c r="X88" s="170">
        <v>3</v>
      </c>
      <c r="Y88" s="170">
        <v>1</v>
      </c>
      <c r="Z88" t="s" s="167">
        <v>3769</v>
      </c>
      <c r="AA88" s="170">
        <v>39</v>
      </c>
      <c r="AB88" s="170">
        <v>26</v>
      </c>
      <c r="AC88" s="170">
        <v>3</v>
      </c>
      <c r="AD88" t="s" s="167">
        <v>2781</v>
      </c>
      <c r="AE88" s="160"/>
    </row>
    <row r="89" ht="13.55" customHeight="1">
      <c r="A89" t="s" s="161">
        <v>1234</v>
      </c>
      <c r="B89" t="s" s="161">
        <v>3766</v>
      </c>
      <c r="C89" t="s" s="161">
        <v>3767</v>
      </c>
      <c r="D89" s="162">
        <v>2938</v>
      </c>
      <c r="E89" t="s" s="161">
        <v>1436</v>
      </c>
      <c r="F89" t="s" s="161">
        <v>482</v>
      </c>
      <c r="G89" t="s" s="161">
        <v>482</v>
      </c>
      <c r="H89" t="s" s="161">
        <v>1475</v>
      </c>
      <c r="I89" t="s" s="161">
        <v>1476</v>
      </c>
      <c r="J89" s="163"/>
      <c r="K89" s="164">
        <v>2022</v>
      </c>
      <c r="L89" t="s" s="161">
        <v>3772</v>
      </c>
      <c r="M89" s="165">
        <v>8591804649707</v>
      </c>
      <c r="N89" s="165">
        <v>8591804649707</v>
      </c>
      <c r="O89" s="165">
        <v>62034319</v>
      </c>
      <c r="P89" s="166">
        <f>INDEX('Pricelist'!E1:E341,MATCH(D89,'Pricelist'!B1:B341,0))</f>
        <v>89.95</v>
      </c>
      <c r="Q89" s="166">
        <f>INDEX('Pricelist'!E1:E341,MATCH(D89,'Pricelist'!B1:B341,0))</f>
        <v>89.95</v>
      </c>
      <c r="R89" s="166">
        <f>INDEX('Pricelist'!D1:D341,MATCH(D89,'Pricelist'!B1:B341,0))</f>
        <v>40.89</v>
      </c>
      <c r="S89" s="164">
        <v>1</v>
      </c>
      <c r="T89" t="s" s="161">
        <v>3769</v>
      </c>
      <c r="U89" s="164">
        <v>288</v>
      </c>
      <c r="V89" s="164">
        <v>39</v>
      </c>
      <c r="W89" s="164">
        <v>26</v>
      </c>
      <c r="X89" s="164">
        <v>3</v>
      </c>
      <c r="Y89" s="164">
        <v>1</v>
      </c>
      <c r="Z89" t="s" s="161">
        <v>3769</v>
      </c>
      <c r="AA89" s="164">
        <v>39</v>
      </c>
      <c r="AB89" s="164">
        <v>26</v>
      </c>
      <c r="AC89" s="164">
        <v>3</v>
      </c>
      <c r="AD89" t="s" s="161">
        <v>2781</v>
      </c>
      <c r="AE89" s="160"/>
    </row>
    <row r="90" ht="13.55" customHeight="1">
      <c r="A90" t="s" s="167">
        <v>1234</v>
      </c>
      <c r="B90" t="s" s="167">
        <v>3766</v>
      </c>
      <c r="C90" t="s" s="167">
        <v>3767</v>
      </c>
      <c r="D90" s="168">
        <v>2938</v>
      </c>
      <c r="E90" t="s" s="167">
        <v>1436</v>
      </c>
      <c r="F90" t="s" s="167">
        <v>482</v>
      </c>
      <c r="G90" t="s" s="167">
        <v>484</v>
      </c>
      <c r="H90" t="s" s="167">
        <v>1475</v>
      </c>
      <c r="I90" t="s" s="167">
        <v>1476</v>
      </c>
      <c r="J90" s="169"/>
      <c r="K90" s="170">
        <v>2022</v>
      </c>
      <c r="L90" t="s" s="167">
        <v>3772</v>
      </c>
      <c r="M90" s="171">
        <v>8591804649677</v>
      </c>
      <c r="N90" s="171">
        <v>8591804649677</v>
      </c>
      <c r="O90" s="171">
        <v>62034319</v>
      </c>
      <c r="P90" s="172">
        <f>INDEX('Pricelist'!E1:E341,MATCH(D90,'Pricelist'!B1:B341,0))</f>
        <v>89.95</v>
      </c>
      <c r="Q90" s="172">
        <f>INDEX('Pricelist'!E1:E341,MATCH(D90,'Pricelist'!B1:B341,0))</f>
        <v>89.95</v>
      </c>
      <c r="R90" s="172">
        <f>INDEX('Pricelist'!D1:D341,MATCH(D90,'Pricelist'!B1:B341,0))</f>
        <v>40.89</v>
      </c>
      <c r="S90" s="170">
        <v>1</v>
      </c>
      <c r="T90" t="s" s="167">
        <v>3769</v>
      </c>
      <c r="U90" s="170">
        <v>318</v>
      </c>
      <c r="V90" s="170">
        <v>39</v>
      </c>
      <c r="W90" s="170">
        <v>26</v>
      </c>
      <c r="X90" s="170">
        <v>3</v>
      </c>
      <c r="Y90" s="170">
        <v>1</v>
      </c>
      <c r="Z90" t="s" s="167">
        <v>3769</v>
      </c>
      <c r="AA90" s="170">
        <v>39</v>
      </c>
      <c r="AB90" s="170">
        <v>26</v>
      </c>
      <c r="AC90" s="170">
        <v>3</v>
      </c>
      <c r="AD90" t="s" s="167">
        <v>2781</v>
      </c>
      <c r="AE90" s="160"/>
    </row>
    <row r="91" ht="13.55" customHeight="1">
      <c r="A91" t="s" s="161">
        <v>1234</v>
      </c>
      <c r="B91" t="s" s="161">
        <v>3766</v>
      </c>
      <c r="C91" t="s" s="161">
        <v>3767</v>
      </c>
      <c r="D91" s="162">
        <v>2938</v>
      </c>
      <c r="E91" t="s" s="161">
        <v>1436</v>
      </c>
      <c r="F91" t="s" s="161">
        <v>482</v>
      </c>
      <c r="G91" t="s" s="161">
        <v>490</v>
      </c>
      <c r="H91" t="s" s="161">
        <v>1475</v>
      </c>
      <c r="I91" t="s" s="161">
        <v>1476</v>
      </c>
      <c r="J91" s="163"/>
      <c r="K91" s="164">
        <v>2022</v>
      </c>
      <c r="L91" t="s" s="161">
        <v>3772</v>
      </c>
      <c r="M91" s="165">
        <v>8591804649769</v>
      </c>
      <c r="N91" s="165">
        <v>8591804649769</v>
      </c>
      <c r="O91" s="165">
        <v>62034319</v>
      </c>
      <c r="P91" s="166">
        <f>INDEX('Pricelist'!E1:E341,MATCH(D91,'Pricelist'!B1:B341,0))</f>
        <v>89.95</v>
      </c>
      <c r="Q91" s="166">
        <f>INDEX('Pricelist'!E1:E341,MATCH(D91,'Pricelist'!B1:B341,0))</f>
        <v>89.95</v>
      </c>
      <c r="R91" s="166">
        <f>INDEX('Pricelist'!D1:D341,MATCH(D91,'Pricelist'!B1:B341,0))</f>
        <v>40.89</v>
      </c>
      <c r="S91" s="164">
        <v>1</v>
      </c>
      <c r="T91" t="s" s="161">
        <v>3769</v>
      </c>
      <c r="U91" s="164">
        <v>328</v>
      </c>
      <c r="V91" s="164">
        <v>39</v>
      </c>
      <c r="W91" s="164">
        <v>26</v>
      </c>
      <c r="X91" s="164">
        <v>3</v>
      </c>
      <c r="Y91" s="164">
        <v>1</v>
      </c>
      <c r="Z91" t="s" s="161">
        <v>3769</v>
      </c>
      <c r="AA91" s="164">
        <v>39</v>
      </c>
      <c r="AB91" s="164">
        <v>26</v>
      </c>
      <c r="AC91" s="164">
        <v>3</v>
      </c>
      <c r="AD91" t="s" s="161">
        <v>2781</v>
      </c>
      <c r="AE91" s="160"/>
    </row>
    <row r="92" ht="13.55" customHeight="1">
      <c r="A92" t="s" s="167">
        <v>1234</v>
      </c>
      <c r="B92" t="s" s="167">
        <v>3766</v>
      </c>
      <c r="C92" t="s" s="167">
        <v>3767</v>
      </c>
      <c r="D92" s="168">
        <v>2938</v>
      </c>
      <c r="E92" t="s" s="167">
        <v>1436</v>
      </c>
      <c r="F92" t="s" s="167">
        <v>482</v>
      </c>
      <c r="G92" t="s" s="167">
        <v>1240</v>
      </c>
      <c r="H92" t="s" s="167">
        <v>1475</v>
      </c>
      <c r="I92" t="s" s="167">
        <v>1476</v>
      </c>
      <c r="J92" s="169"/>
      <c r="K92" s="170">
        <v>2022</v>
      </c>
      <c r="L92" t="s" s="167">
        <v>3772</v>
      </c>
      <c r="M92" s="171">
        <v>8591804649790</v>
      </c>
      <c r="N92" s="171">
        <v>8591804649790</v>
      </c>
      <c r="O92" s="171">
        <v>62034319</v>
      </c>
      <c r="P92" s="172">
        <f>INDEX('Pricelist'!E1:E341,MATCH(D92,'Pricelist'!B1:B341,0))</f>
        <v>89.95</v>
      </c>
      <c r="Q92" s="172">
        <f>INDEX('Pricelist'!E1:E341,MATCH(D92,'Pricelist'!B1:B341,0))</f>
        <v>89.95</v>
      </c>
      <c r="R92" s="172">
        <f>INDEX('Pricelist'!D1:D341,MATCH(D92,'Pricelist'!B1:B341,0))</f>
        <v>40.89</v>
      </c>
      <c r="S92" s="170">
        <v>1</v>
      </c>
      <c r="T92" t="s" s="167">
        <v>3769</v>
      </c>
      <c r="U92" s="170">
        <v>348</v>
      </c>
      <c r="V92" s="170">
        <v>39</v>
      </c>
      <c r="W92" s="170">
        <v>26</v>
      </c>
      <c r="X92" s="170">
        <v>3</v>
      </c>
      <c r="Y92" s="170">
        <v>1</v>
      </c>
      <c r="Z92" t="s" s="167">
        <v>3769</v>
      </c>
      <c r="AA92" s="170">
        <v>39</v>
      </c>
      <c r="AB92" s="170">
        <v>26</v>
      </c>
      <c r="AC92" s="170">
        <v>3</v>
      </c>
      <c r="AD92" t="s" s="167">
        <v>2781</v>
      </c>
      <c r="AE92" s="160"/>
    </row>
    <row r="93" ht="13.55" customHeight="1">
      <c r="A93" t="s" s="161">
        <v>1234</v>
      </c>
      <c r="B93" t="s" s="161">
        <v>3766</v>
      </c>
      <c r="C93" t="s" s="161">
        <v>3767</v>
      </c>
      <c r="D93" s="162">
        <v>2938</v>
      </c>
      <c r="E93" t="s" s="161">
        <v>1436</v>
      </c>
      <c r="F93" t="s" s="161">
        <v>482</v>
      </c>
      <c r="G93" t="s" s="161">
        <v>504</v>
      </c>
      <c r="H93" t="s" s="161">
        <v>1483</v>
      </c>
      <c r="I93" t="s" s="161">
        <v>527</v>
      </c>
      <c r="J93" s="163"/>
      <c r="K93" s="164">
        <v>2022</v>
      </c>
      <c r="L93" t="s" s="161">
        <v>3772</v>
      </c>
      <c r="M93" s="165">
        <v>8591804652424</v>
      </c>
      <c r="N93" s="165">
        <v>8591804652424</v>
      </c>
      <c r="O93" s="165">
        <v>62034319</v>
      </c>
      <c r="P93" s="166">
        <f>INDEX('Pricelist'!E1:E341,MATCH(D93,'Pricelist'!B1:B341,0))</f>
        <v>89.95</v>
      </c>
      <c r="Q93" s="166">
        <f>INDEX('Pricelist'!E1:E341,MATCH(D93,'Pricelist'!B1:B341,0))</f>
        <v>89.95</v>
      </c>
      <c r="R93" s="166">
        <f>INDEX('Pricelist'!D1:D341,MATCH(D93,'Pricelist'!B1:B341,0))</f>
        <v>40.89</v>
      </c>
      <c r="S93" s="164">
        <v>1</v>
      </c>
      <c r="T93" t="s" s="161">
        <v>3769</v>
      </c>
      <c r="U93" s="164">
        <v>248</v>
      </c>
      <c r="V93" s="164">
        <v>39</v>
      </c>
      <c r="W93" s="164">
        <v>26</v>
      </c>
      <c r="X93" s="164">
        <v>3</v>
      </c>
      <c r="Y93" s="164">
        <v>1</v>
      </c>
      <c r="Z93" t="s" s="161">
        <v>3769</v>
      </c>
      <c r="AA93" s="164">
        <v>39</v>
      </c>
      <c r="AB93" s="164">
        <v>26</v>
      </c>
      <c r="AC93" s="164">
        <v>3</v>
      </c>
      <c r="AD93" t="s" s="161">
        <v>2783</v>
      </c>
      <c r="AE93" s="160"/>
    </row>
    <row r="94" ht="13.55" customHeight="1">
      <c r="A94" t="s" s="167">
        <v>1234</v>
      </c>
      <c r="B94" t="s" s="167">
        <v>3766</v>
      </c>
      <c r="C94" t="s" s="167">
        <v>3767</v>
      </c>
      <c r="D94" s="168">
        <v>2938</v>
      </c>
      <c r="E94" t="s" s="167">
        <v>1436</v>
      </c>
      <c r="F94" t="s" s="167">
        <v>482</v>
      </c>
      <c r="G94" t="s" s="167">
        <v>480</v>
      </c>
      <c r="H94" t="s" s="167">
        <v>1483</v>
      </c>
      <c r="I94" t="s" s="167">
        <v>527</v>
      </c>
      <c r="J94" s="169"/>
      <c r="K94" s="170">
        <v>2022</v>
      </c>
      <c r="L94" t="s" s="167">
        <v>3772</v>
      </c>
      <c r="M94" s="171">
        <v>8591804649745</v>
      </c>
      <c r="N94" s="171">
        <v>8591804649745</v>
      </c>
      <c r="O94" s="171">
        <v>62034319</v>
      </c>
      <c r="P94" s="172">
        <f>INDEX('Pricelist'!E1:E341,MATCH(D94,'Pricelist'!B1:B341,0))</f>
        <v>89.95</v>
      </c>
      <c r="Q94" s="172">
        <f>INDEX('Pricelist'!E1:E341,MATCH(D94,'Pricelist'!B1:B341,0))</f>
        <v>89.95</v>
      </c>
      <c r="R94" s="172">
        <f>INDEX('Pricelist'!D1:D341,MATCH(D94,'Pricelist'!B1:B341,0))</f>
        <v>40.89</v>
      </c>
      <c r="S94" s="170">
        <v>1</v>
      </c>
      <c r="T94" t="s" s="167">
        <v>3769</v>
      </c>
      <c r="U94" s="170">
        <v>268</v>
      </c>
      <c r="V94" s="170">
        <v>39</v>
      </c>
      <c r="W94" s="170">
        <v>26</v>
      </c>
      <c r="X94" s="170">
        <v>3</v>
      </c>
      <c r="Y94" s="170">
        <v>1</v>
      </c>
      <c r="Z94" t="s" s="167">
        <v>3769</v>
      </c>
      <c r="AA94" s="170">
        <v>39</v>
      </c>
      <c r="AB94" s="170">
        <v>26</v>
      </c>
      <c r="AC94" s="170">
        <v>3</v>
      </c>
      <c r="AD94" t="s" s="167">
        <v>2783</v>
      </c>
      <c r="AE94" s="160"/>
    </row>
    <row r="95" ht="13.55" customHeight="1">
      <c r="A95" t="s" s="161">
        <v>1234</v>
      </c>
      <c r="B95" t="s" s="161">
        <v>3766</v>
      </c>
      <c r="C95" t="s" s="161">
        <v>3767</v>
      </c>
      <c r="D95" s="162">
        <v>2938</v>
      </c>
      <c r="E95" t="s" s="161">
        <v>1436</v>
      </c>
      <c r="F95" t="s" s="161">
        <v>482</v>
      </c>
      <c r="G95" t="s" s="161">
        <v>482</v>
      </c>
      <c r="H95" t="s" s="161">
        <v>1483</v>
      </c>
      <c r="I95" t="s" s="161">
        <v>527</v>
      </c>
      <c r="J95" s="163"/>
      <c r="K95" s="164">
        <v>2022</v>
      </c>
      <c r="L95" t="s" s="161">
        <v>3772</v>
      </c>
      <c r="M95" s="165">
        <v>8591804649714</v>
      </c>
      <c r="N95" s="165">
        <v>8591804649714</v>
      </c>
      <c r="O95" s="165">
        <v>62034319</v>
      </c>
      <c r="P95" s="166">
        <f>INDEX('Pricelist'!E1:E341,MATCH(D95,'Pricelist'!B1:B341,0))</f>
        <v>89.95</v>
      </c>
      <c r="Q95" s="166">
        <f>INDEX('Pricelist'!E1:E341,MATCH(D95,'Pricelist'!B1:B341,0))</f>
        <v>89.95</v>
      </c>
      <c r="R95" s="166">
        <f>INDEX('Pricelist'!D1:D341,MATCH(D95,'Pricelist'!B1:B341,0))</f>
        <v>40.89</v>
      </c>
      <c r="S95" s="164">
        <v>1</v>
      </c>
      <c r="T95" t="s" s="161">
        <v>3769</v>
      </c>
      <c r="U95" s="164">
        <v>288</v>
      </c>
      <c r="V95" s="164">
        <v>39</v>
      </c>
      <c r="W95" s="164">
        <v>26</v>
      </c>
      <c r="X95" s="164">
        <v>3</v>
      </c>
      <c r="Y95" s="164">
        <v>1</v>
      </c>
      <c r="Z95" t="s" s="161">
        <v>3769</v>
      </c>
      <c r="AA95" s="164">
        <v>39</v>
      </c>
      <c r="AB95" s="164">
        <v>26</v>
      </c>
      <c r="AC95" s="164">
        <v>3</v>
      </c>
      <c r="AD95" t="s" s="161">
        <v>2783</v>
      </c>
      <c r="AE95" s="160"/>
    </row>
    <row r="96" ht="13.55" customHeight="1">
      <c r="A96" t="s" s="167">
        <v>1234</v>
      </c>
      <c r="B96" t="s" s="167">
        <v>3766</v>
      </c>
      <c r="C96" t="s" s="167">
        <v>3767</v>
      </c>
      <c r="D96" s="168">
        <v>2938</v>
      </c>
      <c r="E96" t="s" s="167">
        <v>1436</v>
      </c>
      <c r="F96" t="s" s="167">
        <v>482</v>
      </c>
      <c r="G96" t="s" s="167">
        <v>484</v>
      </c>
      <c r="H96" t="s" s="167">
        <v>1483</v>
      </c>
      <c r="I96" t="s" s="167">
        <v>527</v>
      </c>
      <c r="J96" s="169"/>
      <c r="K96" s="170">
        <v>2022</v>
      </c>
      <c r="L96" t="s" s="167">
        <v>3772</v>
      </c>
      <c r="M96" s="171">
        <v>8591804649684</v>
      </c>
      <c r="N96" s="171">
        <v>8591804649684</v>
      </c>
      <c r="O96" s="171">
        <v>62034319</v>
      </c>
      <c r="P96" s="172">
        <f>INDEX('Pricelist'!E1:E341,MATCH(D96,'Pricelist'!B1:B341,0))</f>
        <v>89.95</v>
      </c>
      <c r="Q96" s="172">
        <f>INDEX('Pricelist'!E1:E341,MATCH(D96,'Pricelist'!B1:B341,0))</f>
        <v>89.95</v>
      </c>
      <c r="R96" s="172">
        <f>INDEX('Pricelist'!D1:D341,MATCH(D96,'Pricelist'!B1:B341,0))</f>
        <v>40.89</v>
      </c>
      <c r="S96" s="170">
        <v>1</v>
      </c>
      <c r="T96" t="s" s="167">
        <v>3769</v>
      </c>
      <c r="U96" s="170">
        <v>318</v>
      </c>
      <c r="V96" s="170">
        <v>39</v>
      </c>
      <c r="W96" s="170">
        <v>26</v>
      </c>
      <c r="X96" s="170">
        <v>3</v>
      </c>
      <c r="Y96" s="170">
        <v>1</v>
      </c>
      <c r="Z96" t="s" s="167">
        <v>3769</v>
      </c>
      <c r="AA96" s="170">
        <v>39</v>
      </c>
      <c r="AB96" s="170">
        <v>26</v>
      </c>
      <c r="AC96" s="170">
        <v>3</v>
      </c>
      <c r="AD96" t="s" s="167">
        <v>2783</v>
      </c>
      <c r="AE96" s="160"/>
    </row>
    <row r="97" ht="13.55" customHeight="1">
      <c r="A97" t="s" s="161">
        <v>1234</v>
      </c>
      <c r="B97" t="s" s="161">
        <v>3766</v>
      </c>
      <c r="C97" t="s" s="161">
        <v>3767</v>
      </c>
      <c r="D97" s="162">
        <v>2938</v>
      </c>
      <c r="E97" t="s" s="161">
        <v>1436</v>
      </c>
      <c r="F97" t="s" s="161">
        <v>482</v>
      </c>
      <c r="G97" t="s" s="161">
        <v>490</v>
      </c>
      <c r="H97" t="s" s="161">
        <v>1483</v>
      </c>
      <c r="I97" t="s" s="161">
        <v>527</v>
      </c>
      <c r="J97" s="163"/>
      <c r="K97" s="164">
        <v>2022</v>
      </c>
      <c r="L97" t="s" s="161">
        <v>3772</v>
      </c>
      <c r="M97" s="165">
        <v>8591804649776</v>
      </c>
      <c r="N97" s="165">
        <v>8591804649776</v>
      </c>
      <c r="O97" s="165">
        <v>62034319</v>
      </c>
      <c r="P97" s="166">
        <f>INDEX('Pricelist'!E1:E341,MATCH(D97,'Pricelist'!B1:B341,0))</f>
        <v>89.95</v>
      </c>
      <c r="Q97" s="166">
        <f>INDEX('Pricelist'!E1:E341,MATCH(D97,'Pricelist'!B1:B341,0))</f>
        <v>89.95</v>
      </c>
      <c r="R97" s="166">
        <f>INDEX('Pricelist'!D1:D341,MATCH(D97,'Pricelist'!B1:B341,0))</f>
        <v>40.89</v>
      </c>
      <c r="S97" s="164">
        <v>1</v>
      </c>
      <c r="T97" t="s" s="161">
        <v>3769</v>
      </c>
      <c r="U97" s="164">
        <v>328</v>
      </c>
      <c r="V97" s="164">
        <v>39</v>
      </c>
      <c r="W97" s="164">
        <v>26</v>
      </c>
      <c r="X97" s="164">
        <v>3</v>
      </c>
      <c r="Y97" s="164">
        <v>1</v>
      </c>
      <c r="Z97" t="s" s="161">
        <v>3769</v>
      </c>
      <c r="AA97" s="164">
        <v>39</v>
      </c>
      <c r="AB97" s="164">
        <v>26</v>
      </c>
      <c r="AC97" s="164">
        <v>3</v>
      </c>
      <c r="AD97" t="s" s="161">
        <v>2783</v>
      </c>
      <c r="AE97" s="160"/>
    </row>
    <row r="98" ht="13.55" customHeight="1">
      <c r="A98" t="s" s="167">
        <v>1234</v>
      </c>
      <c r="B98" t="s" s="167">
        <v>3766</v>
      </c>
      <c r="C98" t="s" s="167">
        <v>3767</v>
      </c>
      <c r="D98" s="168">
        <v>2938</v>
      </c>
      <c r="E98" t="s" s="167">
        <v>1436</v>
      </c>
      <c r="F98" t="s" s="167">
        <v>482</v>
      </c>
      <c r="G98" t="s" s="167">
        <v>1240</v>
      </c>
      <c r="H98" t="s" s="167">
        <v>1483</v>
      </c>
      <c r="I98" t="s" s="167">
        <v>527</v>
      </c>
      <c r="J98" s="169"/>
      <c r="K98" s="170">
        <v>2022</v>
      </c>
      <c r="L98" t="s" s="167">
        <v>3772</v>
      </c>
      <c r="M98" s="171">
        <v>8591804649806</v>
      </c>
      <c r="N98" s="171">
        <v>8591804649806</v>
      </c>
      <c r="O98" s="171">
        <v>62034319</v>
      </c>
      <c r="P98" s="172">
        <f>INDEX('Pricelist'!E1:E341,MATCH(D98,'Pricelist'!B1:B341,0))</f>
        <v>89.95</v>
      </c>
      <c r="Q98" s="172">
        <f>INDEX('Pricelist'!E1:E341,MATCH(D98,'Pricelist'!B1:B341,0))</f>
        <v>89.95</v>
      </c>
      <c r="R98" s="172">
        <f>INDEX('Pricelist'!D1:D341,MATCH(D98,'Pricelist'!B1:B341,0))</f>
        <v>40.89</v>
      </c>
      <c r="S98" s="170">
        <v>1</v>
      </c>
      <c r="T98" t="s" s="167">
        <v>3769</v>
      </c>
      <c r="U98" s="170">
        <v>348</v>
      </c>
      <c r="V98" s="170">
        <v>39</v>
      </c>
      <c r="W98" s="170">
        <v>26</v>
      </c>
      <c r="X98" s="170">
        <v>3</v>
      </c>
      <c r="Y98" s="170">
        <v>1</v>
      </c>
      <c r="Z98" t="s" s="167">
        <v>3769</v>
      </c>
      <c r="AA98" s="170">
        <v>39</v>
      </c>
      <c r="AB98" s="170">
        <v>26</v>
      </c>
      <c r="AC98" s="170">
        <v>3</v>
      </c>
      <c r="AD98" t="s" s="167">
        <v>2783</v>
      </c>
      <c r="AE98" s="160"/>
    </row>
    <row r="99" ht="13.55" customHeight="1">
      <c r="A99" t="s" s="161">
        <v>1701</v>
      </c>
      <c r="B99" t="s" s="161">
        <v>3766</v>
      </c>
      <c r="C99" t="s" s="161">
        <v>3767</v>
      </c>
      <c r="D99" s="162">
        <v>2939</v>
      </c>
      <c r="E99" t="s" s="161">
        <v>1893</v>
      </c>
      <c r="F99" t="s" s="161">
        <v>10</v>
      </c>
      <c r="G99" t="s" s="161">
        <v>605</v>
      </c>
      <c r="H99" t="s" s="161">
        <v>1437</v>
      </c>
      <c r="I99" t="s" s="161">
        <v>1438</v>
      </c>
      <c r="J99" s="163"/>
      <c r="K99" s="164">
        <v>2020</v>
      </c>
      <c r="L99" t="s" s="161">
        <v>3772</v>
      </c>
      <c r="M99" s="165">
        <v>8591804663796</v>
      </c>
      <c r="N99" s="165">
        <v>8591804663796</v>
      </c>
      <c r="O99" s="165">
        <v>62046318</v>
      </c>
      <c r="P99" s="166">
        <f>INDEX('Pricelist'!E1:E341,MATCH(D99,'Pricelist'!B1:B341,0))</f>
        <v>89.95</v>
      </c>
      <c r="Q99" s="166">
        <f>INDEX('Pricelist'!E1:E341,MATCH(D99,'Pricelist'!B1:B341,0))</f>
        <v>89.95</v>
      </c>
      <c r="R99" s="166">
        <f>INDEX('Pricelist'!D1:D341,MATCH(D99,'Pricelist'!B1:B341,0))</f>
        <v>40.89</v>
      </c>
      <c r="S99" s="164">
        <v>1</v>
      </c>
      <c r="T99" t="s" s="161">
        <v>3769</v>
      </c>
      <c r="U99" t="s" s="161">
        <v>3773</v>
      </c>
      <c r="V99" s="164">
        <v>39</v>
      </c>
      <c r="W99" s="164">
        <v>26</v>
      </c>
      <c r="X99" s="164">
        <v>3</v>
      </c>
      <c r="Y99" s="164">
        <v>1</v>
      </c>
      <c r="Z99" t="s" s="161">
        <v>3769</v>
      </c>
      <c r="AA99" s="164">
        <v>39</v>
      </c>
      <c r="AB99" s="164">
        <v>26</v>
      </c>
      <c r="AC99" s="164">
        <v>3</v>
      </c>
      <c r="AD99" t="s" s="161">
        <v>2785</v>
      </c>
      <c r="AE99" s="160"/>
    </row>
    <row r="100" ht="13.55" customHeight="1">
      <c r="A100" t="s" s="167">
        <v>1701</v>
      </c>
      <c r="B100" t="s" s="167">
        <v>3766</v>
      </c>
      <c r="C100" t="s" s="167">
        <v>3767</v>
      </c>
      <c r="D100" s="168">
        <v>2939</v>
      </c>
      <c r="E100" t="s" s="167">
        <v>1893</v>
      </c>
      <c r="F100" t="s" s="167">
        <v>10</v>
      </c>
      <c r="G100" t="s" s="167">
        <v>504</v>
      </c>
      <c r="H100" t="s" s="167">
        <v>1437</v>
      </c>
      <c r="I100" t="s" s="167">
        <v>1438</v>
      </c>
      <c r="J100" s="169"/>
      <c r="K100" s="170">
        <v>2020</v>
      </c>
      <c r="L100" t="s" s="167">
        <v>3772</v>
      </c>
      <c r="M100" s="171">
        <v>8591804663802</v>
      </c>
      <c r="N100" s="171">
        <v>8591804663802</v>
      </c>
      <c r="O100" s="171">
        <v>62046318</v>
      </c>
      <c r="P100" s="172">
        <f>INDEX('Pricelist'!E1:E341,MATCH(D100,'Pricelist'!B1:B341,0))</f>
        <v>89.95</v>
      </c>
      <c r="Q100" s="172">
        <f>INDEX('Pricelist'!E1:E341,MATCH(D100,'Pricelist'!B1:B341,0))</f>
        <v>89.95</v>
      </c>
      <c r="R100" s="172">
        <f>INDEX('Pricelist'!D1:D341,MATCH(D100,'Pricelist'!B1:B341,0))</f>
        <v>40.89</v>
      </c>
      <c r="S100" s="170">
        <v>1</v>
      </c>
      <c r="T100" t="s" s="167">
        <v>3769</v>
      </c>
      <c r="U100" t="s" s="167">
        <v>3773</v>
      </c>
      <c r="V100" s="170">
        <v>39</v>
      </c>
      <c r="W100" s="170">
        <v>26</v>
      </c>
      <c r="X100" s="170">
        <v>3</v>
      </c>
      <c r="Y100" s="170">
        <v>1</v>
      </c>
      <c r="Z100" t="s" s="167">
        <v>3769</v>
      </c>
      <c r="AA100" s="170">
        <v>39</v>
      </c>
      <c r="AB100" s="170">
        <v>26</v>
      </c>
      <c r="AC100" s="170">
        <v>3</v>
      </c>
      <c r="AD100" t="s" s="167">
        <v>2785</v>
      </c>
      <c r="AE100" s="160"/>
    </row>
    <row r="101" ht="13.55" customHeight="1">
      <c r="A101" t="s" s="161">
        <v>1701</v>
      </c>
      <c r="B101" t="s" s="161">
        <v>3766</v>
      </c>
      <c r="C101" t="s" s="161">
        <v>3767</v>
      </c>
      <c r="D101" s="162">
        <v>2939</v>
      </c>
      <c r="E101" t="s" s="161">
        <v>1893</v>
      </c>
      <c r="F101" t="s" s="161">
        <v>10</v>
      </c>
      <c r="G101" t="s" s="161">
        <v>480</v>
      </c>
      <c r="H101" t="s" s="161">
        <v>1437</v>
      </c>
      <c r="I101" t="s" s="161">
        <v>1438</v>
      </c>
      <c r="J101" s="163"/>
      <c r="K101" s="164">
        <v>2020</v>
      </c>
      <c r="L101" t="s" s="161">
        <v>3772</v>
      </c>
      <c r="M101" s="165">
        <v>8591804663819</v>
      </c>
      <c r="N101" s="165">
        <v>8591804663819</v>
      </c>
      <c r="O101" s="165">
        <v>62046318</v>
      </c>
      <c r="P101" s="166">
        <f>INDEX('Pricelist'!E1:E341,MATCH(D101,'Pricelist'!B1:B341,0))</f>
        <v>89.95</v>
      </c>
      <c r="Q101" s="166">
        <f>INDEX('Pricelist'!E1:E341,MATCH(D101,'Pricelist'!B1:B341,0))</f>
        <v>89.95</v>
      </c>
      <c r="R101" s="166">
        <f>INDEX('Pricelist'!D1:D341,MATCH(D101,'Pricelist'!B1:B341,0))</f>
        <v>40.89</v>
      </c>
      <c r="S101" s="164">
        <v>1</v>
      </c>
      <c r="T101" t="s" s="161">
        <v>3769</v>
      </c>
      <c r="U101" t="s" s="161">
        <v>3773</v>
      </c>
      <c r="V101" s="164">
        <v>39</v>
      </c>
      <c r="W101" s="164">
        <v>26</v>
      </c>
      <c r="X101" s="164">
        <v>3</v>
      </c>
      <c r="Y101" s="164">
        <v>1</v>
      </c>
      <c r="Z101" t="s" s="161">
        <v>3769</v>
      </c>
      <c r="AA101" s="164">
        <v>39</v>
      </c>
      <c r="AB101" s="164">
        <v>26</v>
      </c>
      <c r="AC101" s="164">
        <v>3</v>
      </c>
      <c r="AD101" t="s" s="161">
        <v>2785</v>
      </c>
      <c r="AE101" s="160"/>
    </row>
    <row r="102" ht="13.55" customHeight="1">
      <c r="A102" t="s" s="167">
        <v>1701</v>
      </c>
      <c r="B102" t="s" s="167">
        <v>3766</v>
      </c>
      <c r="C102" t="s" s="167">
        <v>3767</v>
      </c>
      <c r="D102" s="168">
        <v>2939</v>
      </c>
      <c r="E102" t="s" s="167">
        <v>1893</v>
      </c>
      <c r="F102" t="s" s="167">
        <v>10</v>
      </c>
      <c r="G102" t="s" s="167">
        <v>482</v>
      </c>
      <c r="H102" t="s" s="167">
        <v>1437</v>
      </c>
      <c r="I102" t="s" s="167">
        <v>1438</v>
      </c>
      <c r="J102" s="169"/>
      <c r="K102" s="170">
        <v>2020</v>
      </c>
      <c r="L102" t="s" s="167">
        <v>3772</v>
      </c>
      <c r="M102" s="171">
        <v>8591804663826</v>
      </c>
      <c r="N102" s="171">
        <v>8591804663826</v>
      </c>
      <c r="O102" s="171">
        <v>62046318</v>
      </c>
      <c r="P102" s="172">
        <f>INDEX('Pricelist'!E1:E341,MATCH(D102,'Pricelist'!B1:B341,0))</f>
        <v>89.95</v>
      </c>
      <c r="Q102" s="172">
        <f>INDEX('Pricelist'!E1:E341,MATCH(D102,'Pricelist'!B1:B341,0))</f>
        <v>89.95</v>
      </c>
      <c r="R102" s="172">
        <f>INDEX('Pricelist'!D1:D341,MATCH(D102,'Pricelist'!B1:B341,0))</f>
        <v>40.89</v>
      </c>
      <c r="S102" s="170">
        <v>1</v>
      </c>
      <c r="T102" t="s" s="167">
        <v>3769</v>
      </c>
      <c r="U102" t="s" s="167">
        <v>3773</v>
      </c>
      <c r="V102" s="170">
        <v>39</v>
      </c>
      <c r="W102" s="170">
        <v>26</v>
      </c>
      <c r="X102" s="170">
        <v>3</v>
      </c>
      <c r="Y102" s="170">
        <v>1</v>
      </c>
      <c r="Z102" t="s" s="167">
        <v>3769</v>
      </c>
      <c r="AA102" s="170">
        <v>39</v>
      </c>
      <c r="AB102" s="170">
        <v>26</v>
      </c>
      <c r="AC102" s="170">
        <v>3</v>
      </c>
      <c r="AD102" t="s" s="167">
        <v>2785</v>
      </c>
      <c r="AE102" s="160"/>
    </row>
    <row r="103" ht="13.55" customHeight="1">
      <c r="A103" t="s" s="161">
        <v>1701</v>
      </c>
      <c r="B103" t="s" s="161">
        <v>3766</v>
      </c>
      <c r="C103" t="s" s="161">
        <v>3767</v>
      </c>
      <c r="D103" s="162">
        <v>2939</v>
      </c>
      <c r="E103" t="s" s="161">
        <v>1893</v>
      </c>
      <c r="F103" t="s" s="161">
        <v>10</v>
      </c>
      <c r="G103" t="s" s="161">
        <v>484</v>
      </c>
      <c r="H103" t="s" s="161">
        <v>1437</v>
      </c>
      <c r="I103" t="s" s="161">
        <v>1438</v>
      </c>
      <c r="J103" s="163"/>
      <c r="K103" s="164">
        <v>2020</v>
      </c>
      <c r="L103" t="s" s="161">
        <v>3772</v>
      </c>
      <c r="M103" s="165">
        <v>8591804663833</v>
      </c>
      <c r="N103" s="165">
        <v>8591804663833</v>
      </c>
      <c r="O103" s="165">
        <v>62046318</v>
      </c>
      <c r="P103" s="166">
        <f>INDEX('Pricelist'!E1:E341,MATCH(D103,'Pricelist'!B1:B341,0))</f>
        <v>89.95</v>
      </c>
      <c r="Q103" s="166">
        <f>INDEX('Pricelist'!E1:E341,MATCH(D103,'Pricelist'!B1:B341,0))</f>
        <v>89.95</v>
      </c>
      <c r="R103" s="166">
        <f>INDEX('Pricelist'!D1:D341,MATCH(D103,'Pricelist'!B1:B341,0))</f>
        <v>40.89</v>
      </c>
      <c r="S103" s="164">
        <v>1</v>
      </c>
      <c r="T103" t="s" s="161">
        <v>3769</v>
      </c>
      <c r="U103" t="s" s="161">
        <v>3773</v>
      </c>
      <c r="V103" s="164">
        <v>39</v>
      </c>
      <c r="W103" s="164">
        <v>26</v>
      </c>
      <c r="X103" s="164">
        <v>3</v>
      </c>
      <c r="Y103" s="164">
        <v>1</v>
      </c>
      <c r="Z103" t="s" s="161">
        <v>3769</v>
      </c>
      <c r="AA103" s="164">
        <v>39</v>
      </c>
      <c r="AB103" s="164">
        <v>26</v>
      </c>
      <c r="AC103" s="164">
        <v>3</v>
      </c>
      <c r="AD103" t="s" s="161">
        <v>2785</v>
      </c>
      <c r="AE103" s="160"/>
    </row>
    <row r="104" ht="13.55" customHeight="1">
      <c r="A104" t="s" s="167">
        <v>1701</v>
      </c>
      <c r="B104" t="s" s="167">
        <v>3766</v>
      </c>
      <c r="C104" t="s" s="167">
        <v>3767</v>
      </c>
      <c r="D104" s="168">
        <v>2939</v>
      </c>
      <c r="E104" t="s" s="167">
        <v>1893</v>
      </c>
      <c r="F104" t="s" s="167">
        <v>10</v>
      </c>
      <c r="G104" t="s" s="167">
        <v>490</v>
      </c>
      <c r="H104" t="s" s="167">
        <v>1437</v>
      </c>
      <c r="I104" t="s" s="167">
        <v>1438</v>
      </c>
      <c r="J104" s="169"/>
      <c r="K104" s="170">
        <v>2020</v>
      </c>
      <c r="L104" t="s" s="167">
        <v>3772</v>
      </c>
      <c r="M104" s="171">
        <v>8591804663840</v>
      </c>
      <c r="N104" s="171">
        <v>8591804663840</v>
      </c>
      <c r="O104" s="171">
        <v>62046318</v>
      </c>
      <c r="P104" s="172">
        <f>INDEX('Pricelist'!E1:E341,MATCH(D104,'Pricelist'!B1:B341,0))</f>
        <v>89.95</v>
      </c>
      <c r="Q104" s="172">
        <f>INDEX('Pricelist'!E1:E341,MATCH(D104,'Pricelist'!B1:B341,0))</f>
        <v>89.95</v>
      </c>
      <c r="R104" s="172">
        <f>INDEX('Pricelist'!D1:D341,MATCH(D104,'Pricelist'!B1:B341,0))</f>
        <v>40.89</v>
      </c>
      <c r="S104" s="170">
        <v>1</v>
      </c>
      <c r="T104" t="s" s="167">
        <v>3769</v>
      </c>
      <c r="U104" t="s" s="167">
        <v>3773</v>
      </c>
      <c r="V104" s="170">
        <v>39</v>
      </c>
      <c r="W104" s="170">
        <v>26</v>
      </c>
      <c r="X104" s="170">
        <v>3</v>
      </c>
      <c r="Y104" s="170">
        <v>1</v>
      </c>
      <c r="Z104" t="s" s="167">
        <v>3769</v>
      </c>
      <c r="AA104" s="170">
        <v>39</v>
      </c>
      <c r="AB104" s="170">
        <v>26</v>
      </c>
      <c r="AC104" s="170">
        <v>3</v>
      </c>
      <c r="AD104" t="s" s="167">
        <v>2785</v>
      </c>
      <c r="AE104" s="160"/>
    </row>
    <row r="105" ht="13.55" customHeight="1">
      <c r="A105" t="s" s="161">
        <v>1701</v>
      </c>
      <c r="B105" t="s" s="161">
        <v>3766</v>
      </c>
      <c r="C105" t="s" s="161">
        <v>3767</v>
      </c>
      <c r="D105" s="162">
        <v>2939</v>
      </c>
      <c r="E105" t="s" s="161">
        <v>1893</v>
      </c>
      <c r="F105" t="s" s="161">
        <v>10</v>
      </c>
      <c r="G105" t="s" s="161">
        <v>1900</v>
      </c>
      <c r="H105" t="s" s="161">
        <v>1437</v>
      </c>
      <c r="I105" t="s" s="161">
        <v>1438</v>
      </c>
      <c r="J105" s="163"/>
      <c r="K105" s="164">
        <v>2020</v>
      </c>
      <c r="L105" t="s" s="161">
        <v>3772</v>
      </c>
      <c r="M105" s="165">
        <v>8591804663857</v>
      </c>
      <c r="N105" s="165">
        <v>8591804663857</v>
      </c>
      <c r="O105" s="165">
        <v>62046318</v>
      </c>
      <c r="P105" s="166">
        <f>INDEX('Pricelist'!E1:E341,MATCH(D105,'Pricelist'!B1:B341,0))</f>
        <v>89.95</v>
      </c>
      <c r="Q105" s="166">
        <f>INDEX('Pricelist'!E1:E341,MATCH(D105,'Pricelist'!B1:B341,0))</f>
        <v>89.95</v>
      </c>
      <c r="R105" s="166">
        <f>INDEX('Pricelist'!D1:D341,MATCH(D105,'Pricelist'!B1:B341,0))</f>
        <v>40.89</v>
      </c>
      <c r="S105" s="164">
        <v>1</v>
      </c>
      <c r="T105" t="s" s="161">
        <v>3769</v>
      </c>
      <c r="U105" t="s" s="161">
        <v>3773</v>
      </c>
      <c r="V105" s="164">
        <v>39</v>
      </c>
      <c r="W105" s="164">
        <v>26</v>
      </c>
      <c r="X105" s="164">
        <v>3</v>
      </c>
      <c r="Y105" s="164">
        <v>1</v>
      </c>
      <c r="Z105" t="s" s="161">
        <v>3769</v>
      </c>
      <c r="AA105" s="164">
        <v>39</v>
      </c>
      <c r="AB105" s="164">
        <v>26</v>
      </c>
      <c r="AC105" s="164">
        <v>3</v>
      </c>
      <c r="AD105" t="s" s="161">
        <v>2785</v>
      </c>
      <c r="AE105" s="160"/>
    </row>
    <row r="106" ht="13.55" customHeight="1">
      <c r="A106" t="s" s="167">
        <v>1701</v>
      </c>
      <c r="B106" t="s" s="167">
        <v>3766</v>
      </c>
      <c r="C106" t="s" s="167">
        <v>3767</v>
      </c>
      <c r="D106" s="168">
        <v>2939</v>
      </c>
      <c r="E106" t="s" s="167">
        <v>1893</v>
      </c>
      <c r="F106" t="s" s="167">
        <v>10</v>
      </c>
      <c r="G106" t="s" s="167">
        <v>1445</v>
      </c>
      <c r="H106" t="s" s="167">
        <v>1437</v>
      </c>
      <c r="I106" t="s" s="167">
        <v>1438</v>
      </c>
      <c r="J106" s="169"/>
      <c r="K106" s="170">
        <v>2020</v>
      </c>
      <c r="L106" t="s" s="167">
        <v>3772</v>
      </c>
      <c r="M106" s="171">
        <v>8591804663864</v>
      </c>
      <c r="N106" s="171">
        <v>8591804663864</v>
      </c>
      <c r="O106" s="171">
        <v>62046318</v>
      </c>
      <c r="P106" s="172">
        <f>INDEX('Pricelist'!E1:E341,MATCH(D106,'Pricelist'!B1:B341,0))</f>
        <v>89.95</v>
      </c>
      <c r="Q106" s="172">
        <f>INDEX('Pricelist'!E1:E341,MATCH(D106,'Pricelist'!B1:B341,0))</f>
        <v>89.95</v>
      </c>
      <c r="R106" s="172">
        <f>INDEX('Pricelist'!D1:D341,MATCH(D106,'Pricelist'!B1:B341,0))</f>
        <v>40.89</v>
      </c>
      <c r="S106" s="170">
        <v>1</v>
      </c>
      <c r="T106" t="s" s="167">
        <v>3769</v>
      </c>
      <c r="U106" t="s" s="167">
        <v>3773</v>
      </c>
      <c r="V106" s="170">
        <v>39</v>
      </c>
      <c r="W106" s="170">
        <v>26</v>
      </c>
      <c r="X106" s="170">
        <v>3</v>
      </c>
      <c r="Y106" s="170">
        <v>1</v>
      </c>
      <c r="Z106" t="s" s="167">
        <v>3769</v>
      </c>
      <c r="AA106" s="170">
        <v>39</v>
      </c>
      <c r="AB106" s="170">
        <v>26</v>
      </c>
      <c r="AC106" s="170">
        <v>3</v>
      </c>
      <c r="AD106" t="s" s="167">
        <v>2785</v>
      </c>
      <c r="AE106" s="160"/>
    </row>
    <row r="107" ht="13.55" customHeight="1">
      <c r="A107" t="s" s="161">
        <v>1701</v>
      </c>
      <c r="B107" t="s" s="161">
        <v>3766</v>
      </c>
      <c r="C107" t="s" s="161">
        <v>3767</v>
      </c>
      <c r="D107" s="162">
        <v>2939</v>
      </c>
      <c r="E107" t="s" s="161">
        <v>1893</v>
      </c>
      <c r="F107" t="s" s="161">
        <v>10</v>
      </c>
      <c r="G107" t="s" s="161">
        <v>1313</v>
      </c>
      <c r="H107" t="s" s="161">
        <v>1437</v>
      </c>
      <c r="I107" t="s" s="161">
        <v>1438</v>
      </c>
      <c r="J107" s="163"/>
      <c r="K107" s="164">
        <v>2020</v>
      </c>
      <c r="L107" t="s" s="161">
        <v>3772</v>
      </c>
      <c r="M107" s="165">
        <v>8591804663871</v>
      </c>
      <c r="N107" s="165">
        <v>8591804663871</v>
      </c>
      <c r="O107" s="165">
        <v>62046318</v>
      </c>
      <c r="P107" s="166">
        <f>INDEX('Pricelist'!E1:E341,MATCH(D107,'Pricelist'!B1:B341,0))</f>
        <v>89.95</v>
      </c>
      <c r="Q107" s="166">
        <f>INDEX('Pricelist'!E1:E341,MATCH(D107,'Pricelist'!B1:B341,0))</f>
        <v>89.95</v>
      </c>
      <c r="R107" s="166">
        <f>INDEX('Pricelist'!D1:D341,MATCH(D107,'Pricelist'!B1:B341,0))</f>
        <v>40.89</v>
      </c>
      <c r="S107" s="164">
        <v>1</v>
      </c>
      <c r="T107" t="s" s="161">
        <v>3769</v>
      </c>
      <c r="U107" t="s" s="161">
        <v>3773</v>
      </c>
      <c r="V107" s="164">
        <v>39</v>
      </c>
      <c r="W107" s="164">
        <v>26</v>
      </c>
      <c r="X107" s="164">
        <v>3</v>
      </c>
      <c r="Y107" s="164">
        <v>1</v>
      </c>
      <c r="Z107" t="s" s="161">
        <v>3769</v>
      </c>
      <c r="AA107" s="164">
        <v>39</v>
      </c>
      <c r="AB107" s="164">
        <v>26</v>
      </c>
      <c r="AC107" s="164">
        <v>3</v>
      </c>
      <c r="AD107" t="s" s="161">
        <v>2785</v>
      </c>
      <c r="AE107" s="160"/>
    </row>
    <row r="108" ht="13.55" customHeight="1">
      <c r="A108" t="s" s="167">
        <v>1701</v>
      </c>
      <c r="B108" t="s" s="167">
        <v>3766</v>
      </c>
      <c r="C108" t="s" s="167">
        <v>3767</v>
      </c>
      <c r="D108" s="168">
        <v>2939</v>
      </c>
      <c r="E108" t="s" s="167">
        <v>1893</v>
      </c>
      <c r="F108" t="s" s="167">
        <v>10</v>
      </c>
      <c r="G108" t="s" s="167">
        <v>1315</v>
      </c>
      <c r="H108" t="s" s="167">
        <v>1437</v>
      </c>
      <c r="I108" t="s" s="167">
        <v>1438</v>
      </c>
      <c r="J108" s="169"/>
      <c r="K108" s="170">
        <v>2020</v>
      </c>
      <c r="L108" t="s" s="167">
        <v>3772</v>
      </c>
      <c r="M108" s="171">
        <v>8591804663888</v>
      </c>
      <c r="N108" s="171">
        <v>8591804663888</v>
      </c>
      <c r="O108" s="171">
        <v>62046318</v>
      </c>
      <c r="P108" s="172">
        <f>INDEX('Pricelist'!E1:E341,MATCH(D108,'Pricelist'!B1:B341,0))</f>
        <v>89.95</v>
      </c>
      <c r="Q108" s="172">
        <f>INDEX('Pricelist'!E1:E341,MATCH(D108,'Pricelist'!B1:B341,0))</f>
        <v>89.95</v>
      </c>
      <c r="R108" s="172">
        <f>INDEX('Pricelist'!D1:D341,MATCH(D108,'Pricelist'!B1:B341,0))</f>
        <v>40.89</v>
      </c>
      <c r="S108" s="170">
        <v>1</v>
      </c>
      <c r="T108" t="s" s="167">
        <v>3769</v>
      </c>
      <c r="U108" t="s" s="167">
        <v>3773</v>
      </c>
      <c r="V108" s="170">
        <v>39</v>
      </c>
      <c r="W108" s="170">
        <v>26</v>
      </c>
      <c r="X108" s="170">
        <v>3</v>
      </c>
      <c r="Y108" s="170">
        <v>1</v>
      </c>
      <c r="Z108" t="s" s="167">
        <v>3769</v>
      </c>
      <c r="AA108" s="170">
        <v>39</v>
      </c>
      <c r="AB108" s="170">
        <v>26</v>
      </c>
      <c r="AC108" s="170">
        <v>3</v>
      </c>
      <c r="AD108" t="s" s="167">
        <v>2785</v>
      </c>
      <c r="AE108" s="160"/>
    </row>
    <row r="109" ht="13.55" customHeight="1">
      <c r="A109" t="s" s="161">
        <v>1701</v>
      </c>
      <c r="B109" t="s" s="161">
        <v>3766</v>
      </c>
      <c r="C109" t="s" s="161">
        <v>3767</v>
      </c>
      <c r="D109" s="162">
        <v>2939</v>
      </c>
      <c r="E109" t="s" s="161">
        <v>1893</v>
      </c>
      <c r="F109" t="s" s="161">
        <v>10</v>
      </c>
      <c r="G109" t="s" s="161">
        <v>1317</v>
      </c>
      <c r="H109" t="s" s="161">
        <v>1437</v>
      </c>
      <c r="I109" t="s" s="161">
        <v>1438</v>
      </c>
      <c r="J109" s="163"/>
      <c r="K109" s="164">
        <v>2020</v>
      </c>
      <c r="L109" t="s" s="161">
        <v>3772</v>
      </c>
      <c r="M109" s="165">
        <v>8591804663895</v>
      </c>
      <c r="N109" s="165">
        <v>8591804663895</v>
      </c>
      <c r="O109" s="165">
        <v>62046318</v>
      </c>
      <c r="P109" s="166">
        <f>INDEX('Pricelist'!E1:E341,MATCH(D109,'Pricelist'!B1:B341,0))</f>
        <v>89.95</v>
      </c>
      <c r="Q109" s="166">
        <f>INDEX('Pricelist'!E1:E341,MATCH(D109,'Pricelist'!B1:B341,0))</f>
        <v>89.95</v>
      </c>
      <c r="R109" s="166">
        <f>INDEX('Pricelist'!D1:D341,MATCH(D109,'Pricelist'!B1:B341,0))</f>
        <v>40.89</v>
      </c>
      <c r="S109" s="164">
        <v>1</v>
      </c>
      <c r="T109" t="s" s="161">
        <v>3769</v>
      </c>
      <c r="U109" t="s" s="161">
        <v>3773</v>
      </c>
      <c r="V109" s="164">
        <v>39</v>
      </c>
      <c r="W109" s="164">
        <v>26</v>
      </c>
      <c r="X109" s="164">
        <v>3</v>
      </c>
      <c r="Y109" s="164">
        <v>1</v>
      </c>
      <c r="Z109" t="s" s="161">
        <v>3769</v>
      </c>
      <c r="AA109" s="164">
        <v>39</v>
      </c>
      <c r="AB109" s="164">
        <v>26</v>
      </c>
      <c r="AC109" s="164">
        <v>3</v>
      </c>
      <c r="AD109" t="s" s="161">
        <v>2785</v>
      </c>
      <c r="AE109" s="160"/>
    </row>
    <row r="110" ht="13.55" customHeight="1">
      <c r="A110" t="s" s="167">
        <v>1701</v>
      </c>
      <c r="B110" t="s" s="167">
        <v>3766</v>
      </c>
      <c r="C110" t="s" s="167">
        <v>3767</v>
      </c>
      <c r="D110" s="168">
        <v>2939</v>
      </c>
      <c r="E110" t="s" s="167">
        <v>1893</v>
      </c>
      <c r="F110" t="s" s="167">
        <v>10</v>
      </c>
      <c r="G110" t="s" s="167">
        <v>1319</v>
      </c>
      <c r="H110" t="s" s="167">
        <v>1437</v>
      </c>
      <c r="I110" t="s" s="167">
        <v>1438</v>
      </c>
      <c r="J110" s="169"/>
      <c r="K110" s="170">
        <v>2020</v>
      </c>
      <c r="L110" t="s" s="167">
        <v>3772</v>
      </c>
      <c r="M110" s="171">
        <v>8591804663901</v>
      </c>
      <c r="N110" s="171">
        <v>8591804663901</v>
      </c>
      <c r="O110" s="171">
        <v>62046318</v>
      </c>
      <c r="P110" s="172">
        <f>INDEX('Pricelist'!E1:E341,MATCH(D110,'Pricelist'!B1:B341,0))</f>
        <v>89.95</v>
      </c>
      <c r="Q110" s="172">
        <f>INDEX('Pricelist'!E1:E341,MATCH(D110,'Pricelist'!B1:B341,0))</f>
        <v>89.95</v>
      </c>
      <c r="R110" s="172">
        <f>INDEX('Pricelist'!D1:D341,MATCH(D110,'Pricelist'!B1:B341,0))</f>
        <v>40.89</v>
      </c>
      <c r="S110" s="170">
        <v>1</v>
      </c>
      <c r="T110" t="s" s="167">
        <v>3769</v>
      </c>
      <c r="U110" t="s" s="167">
        <v>3773</v>
      </c>
      <c r="V110" s="170">
        <v>39</v>
      </c>
      <c r="W110" s="170">
        <v>26</v>
      </c>
      <c r="X110" s="170">
        <v>3</v>
      </c>
      <c r="Y110" s="170">
        <v>1</v>
      </c>
      <c r="Z110" t="s" s="167">
        <v>3769</v>
      </c>
      <c r="AA110" s="170">
        <v>39</v>
      </c>
      <c r="AB110" s="170">
        <v>26</v>
      </c>
      <c r="AC110" s="170">
        <v>3</v>
      </c>
      <c r="AD110" t="s" s="167">
        <v>2785</v>
      </c>
      <c r="AE110" s="160"/>
    </row>
    <row r="111" ht="13.55" customHeight="1">
      <c r="A111" t="s" s="161">
        <v>1701</v>
      </c>
      <c r="B111" t="s" s="161">
        <v>3766</v>
      </c>
      <c r="C111" t="s" s="161">
        <v>3767</v>
      </c>
      <c r="D111" s="162">
        <v>2939</v>
      </c>
      <c r="E111" t="s" s="161">
        <v>1893</v>
      </c>
      <c r="F111" t="s" s="161">
        <v>10</v>
      </c>
      <c r="G111" t="s" s="161">
        <v>1907</v>
      </c>
      <c r="H111" t="s" s="161">
        <v>1437</v>
      </c>
      <c r="I111" t="s" s="161">
        <v>1438</v>
      </c>
      <c r="J111" s="163"/>
      <c r="K111" s="164">
        <v>2020</v>
      </c>
      <c r="L111" t="s" s="161">
        <v>3772</v>
      </c>
      <c r="M111" s="165">
        <v>8591804663918</v>
      </c>
      <c r="N111" s="165">
        <v>8591804663918</v>
      </c>
      <c r="O111" s="165">
        <v>62046318</v>
      </c>
      <c r="P111" s="166">
        <f>INDEX('Pricelist'!E1:E341,MATCH(D111,'Pricelist'!B1:B341,0))</f>
        <v>89.95</v>
      </c>
      <c r="Q111" s="166">
        <f>INDEX('Pricelist'!E1:E341,MATCH(D111,'Pricelist'!B1:B341,0))</f>
        <v>89.95</v>
      </c>
      <c r="R111" s="166">
        <f>INDEX('Pricelist'!D1:D341,MATCH(D111,'Pricelist'!B1:B341,0))</f>
        <v>40.89</v>
      </c>
      <c r="S111" s="164">
        <v>1</v>
      </c>
      <c r="T111" t="s" s="161">
        <v>3769</v>
      </c>
      <c r="U111" t="s" s="161">
        <v>3773</v>
      </c>
      <c r="V111" s="164">
        <v>39</v>
      </c>
      <c r="W111" s="164">
        <v>26</v>
      </c>
      <c r="X111" s="164">
        <v>3</v>
      </c>
      <c r="Y111" s="164">
        <v>1</v>
      </c>
      <c r="Z111" t="s" s="161">
        <v>3769</v>
      </c>
      <c r="AA111" s="164">
        <v>39</v>
      </c>
      <c r="AB111" s="164">
        <v>26</v>
      </c>
      <c r="AC111" s="164">
        <v>3</v>
      </c>
      <c r="AD111" t="s" s="161">
        <v>2785</v>
      </c>
      <c r="AE111" s="160"/>
    </row>
    <row r="112" ht="13.55" customHeight="1">
      <c r="A112" t="s" s="167">
        <v>1701</v>
      </c>
      <c r="B112" t="s" s="167">
        <v>3766</v>
      </c>
      <c r="C112" t="s" s="167">
        <v>3767</v>
      </c>
      <c r="D112" s="168">
        <v>2939</v>
      </c>
      <c r="E112" t="s" s="167">
        <v>1893</v>
      </c>
      <c r="F112" t="s" s="167">
        <v>10</v>
      </c>
      <c r="G112" t="s" s="167">
        <v>1452</v>
      </c>
      <c r="H112" t="s" s="167">
        <v>1437</v>
      </c>
      <c r="I112" t="s" s="167">
        <v>1438</v>
      </c>
      <c r="J112" s="169"/>
      <c r="K112" s="170">
        <v>2020</v>
      </c>
      <c r="L112" t="s" s="167">
        <v>3772</v>
      </c>
      <c r="M112" s="171">
        <v>8591804663925</v>
      </c>
      <c r="N112" s="171">
        <v>8591804663925</v>
      </c>
      <c r="O112" s="171">
        <v>62046318</v>
      </c>
      <c r="P112" s="172">
        <f>INDEX('Pricelist'!E1:E341,MATCH(D112,'Pricelist'!B1:B341,0))</f>
        <v>89.95</v>
      </c>
      <c r="Q112" s="172">
        <f>INDEX('Pricelist'!E1:E341,MATCH(D112,'Pricelist'!B1:B341,0))</f>
        <v>89.95</v>
      </c>
      <c r="R112" s="172">
        <f>INDEX('Pricelist'!D1:D341,MATCH(D112,'Pricelist'!B1:B341,0))</f>
        <v>40.89</v>
      </c>
      <c r="S112" s="170">
        <v>1</v>
      </c>
      <c r="T112" t="s" s="167">
        <v>3769</v>
      </c>
      <c r="U112" t="s" s="167">
        <v>3773</v>
      </c>
      <c r="V112" s="170">
        <v>39</v>
      </c>
      <c r="W112" s="170">
        <v>26</v>
      </c>
      <c r="X112" s="170">
        <v>3</v>
      </c>
      <c r="Y112" s="170">
        <v>1</v>
      </c>
      <c r="Z112" t="s" s="167">
        <v>3769</v>
      </c>
      <c r="AA112" s="170">
        <v>39</v>
      </c>
      <c r="AB112" s="170">
        <v>26</v>
      </c>
      <c r="AC112" s="170">
        <v>3</v>
      </c>
      <c r="AD112" t="s" s="167">
        <v>2785</v>
      </c>
      <c r="AE112" s="160"/>
    </row>
    <row r="113" ht="13.55" customHeight="1">
      <c r="A113" t="s" s="161">
        <v>1701</v>
      </c>
      <c r="B113" t="s" s="161">
        <v>3766</v>
      </c>
      <c r="C113" t="s" s="161">
        <v>3767</v>
      </c>
      <c r="D113" s="162">
        <v>2939</v>
      </c>
      <c r="E113" t="s" s="161">
        <v>1893</v>
      </c>
      <c r="F113" t="s" s="161">
        <v>10</v>
      </c>
      <c r="G113" t="s" s="161">
        <v>1323</v>
      </c>
      <c r="H113" t="s" s="161">
        <v>1437</v>
      </c>
      <c r="I113" t="s" s="161">
        <v>1438</v>
      </c>
      <c r="J113" s="163"/>
      <c r="K113" s="164">
        <v>2020</v>
      </c>
      <c r="L113" t="s" s="161">
        <v>3772</v>
      </c>
      <c r="M113" s="165">
        <v>8591804663932</v>
      </c>
      <c r="N113" s="165">
        <v>8591804663932</v>
      </c>
      <c r="O113" s="165">
        <v>62046318</v>
      </c>
      <c r="P113" s="166">
        <f>INDEX('Pricelist'!E1:E341,MATCH(D113,'Pricelist'!B1:B341,0))</f>
        <v>89.95</v>
      </c>
      <c r="Q113" s="166">
        <f>INDEX('Pricelist'!E1:E341,MATCH(D113,'Pricelist'!B1:B341,0))</f>
        <v>89.95</v>
      </c>
      <c r="R113" s="166">
        <f>INDEX('Pricelist'!D1:D341,MATCH(D113,'Pricelist'!B1:B341,0))</f>
        <v>40.89</v>
      </c>
      <c r="S113" s="164">
        <v>1</v>
      </c>
      <c r="T113" t="s" s="161">
        <v>3769</v>
      </c>
      <c r="U113" t="s" s="161">
        <v>3773</v>
      </c>
      <c r="V113" s="164">
        <v>39</v>
      </c>
      <c r="W113" s="164">
        <v>26</v>
      </c>
      <c r="X113" s="164">
        <v>3</v>
      </c>
      <c r="Y113" s="164">
        <v>1</v>
      </c>
      <c r="Z113" t="s" s="161">
        <v>3769</v>
      </c>
      <c r="AA113" s="164">
        <v>39</v>
      </c>
      <c r="AB113" s="164">
        <v>26</v>
      </c>
      <c r="AC113" s="164">
        <v>3</v>
      </c>
      <c r="AD113" t="s" s="161">
        <v>2785</v>
      </c>
      <c r="AE113" s="160"/>
    </row>
    <row r="114" ht="13.55" customHeight="1">
      <c r="A114" t="s" s="167">
        <v>1701</v>
      </c>
      <c r="B114" t="s" s="167">
        <v>3766</v>
      </c>
      <c r="C114" t="s" s="167">
        <v>3767</v>
      </c>
      <c r="D114" s="168">
        <v>2939</v>
      </c>
      <c r="E114" t="s" s="167">
        <v>1893</v>
      </c>
      <c r="F114" t="s" s="167">
        <v>10</v>
      </c>
      <c r="G114" t="s" s="167">
        <v>1325</v>
      </c>
      <c r="H114" t="s" s="167">
        <v>1437</v>
      </c>
      <c r="I114" t="s" s="167">
        <v>1438</v>
      </c>
      <c r="J114" s="169"/>
      <c r="K114" s="170">
        <v>2020</v>
      </c>
      <c r="L114" t="s" s="167">
        <v>3772</v>
      </c>
      <c r="M114" s="171">
        <v>8591804663949</v>
      </c>
      <c r="N114" s="171">
        <v>8591804663949</v>
      </c>
      <c r="O114" s="171">
        <v>62046318</v>
      </c>
      <c r="P114" s="172">
        <f>INDEX('Pricelist'!E1:E341,MATCH(D114,'Pricelist'!B1:B341,0))</f>
        <v>89.95</v>
      </c>
      <c r="Q114" s="172">
        <f>INDEX('Pricelist'!E1:E341,MATCH(D114,'Pricelist'!B1:B341,0))</f>
        <v>89.95</v>
      </c>
      <c r="R114" s="172">
        <f>INDEX('Pricelist'!D1:D341,MATCH(D114,'Pricelist'!B1:B341,0))</f>
        <v>40.89</v>
      </c>
      <c r="S114" s="170">
        <v>1</v>
      </c>
      <c r="T114" t="s" s="167">
        <v>3769</v>
      </c>
      <c r="U114" t="s" s="167">
        <v>3773</v>
      </c>
      <c r="V114" s="170">
        <v>39</v>
      </c>
      <c r="W114" s="170">
        <v>26</v>
      </c>
      <c r="X114" s="170">
        <v>3</v>
      </c>
      <c r="Y114" s="170">
        <v>1</v>
      </c>
      <c r="Z114" t="s" s="167">
        <v>3769</v>
      </c>
      <c r="AA114" s="170">
        <v>39</v>
      </c>
      <c r="AB114" s="170">
        <v>26</v>
      </c>
      <c r="AC114" s="170">
        <v>3</v>
      </c>
      <c r="AD114" t="s" s="167">
        <v>2785</v>
      </c>
      <c r="AE114" s="160"/>
    </row>
    <row r="115" ht="13.55" customHeight="1">
      <c r="A115" t="s" s="161">
        <v>1701</v>
      </c>
      <c r="B115" t="s" s="161">
        <v>3766</v>
      </c>
      <c r="C115" t="s" s="161">
        <v>3767</v>
      </c>
      <c r="D115" s="162">
        <v>2939</v>
      </c>
      <c r="E115" t="s" s="161">
        <v>1893</v>
      </c>
      <c r="F115" t="s" s="161">
        <v>10</v>
      </c>
      <c r="G115" t="s" s="161">
        <v>1327</v>
      </c>
      <c r="H115" t="s" s="161">
        <v>1437</v>
      </c>
      <c r="I115" t="s" s="161">
        <v>1438</v>
      </c>
      <c r="J115" s="163"/>
      <c r="K115" s="164">
        <v>2020</v>
      </c>
      <c r="L115" t="s" s="161">
        <v>3772</v>
      </c>
      <c r="M115" s="165">
        <v>8591804663956</v>
      </c>
      <c r="N115" s="165">
        <v>8591804663956</v>
      </c>
      <c r="O115" s="165">
        <v>62046318</v>
      </c>
      <c r="P115" s="166">
        <f>INDEX('Pricelist'!E1:E341,MATCH(D115,'Pricelist'!B1:B341,0))</f>
        <v>89.95</v>
      </c>
      <c r="Q115" s="166">
        <f>INDEX('Pricelist'!E1:E341,MATCH(D115,'Pricelist'!B1:B341,0))</f>
        <v>89.95</v>
      </c>
      <c r="R115" s="166">
        <f>INDEX('Pricelist'!D1:D341,MATCH(D115,'Pricelist'!B1:B341,0))</f>
        <v>40.89</v>
      </c>
      <c r="S115" s="164">
        <v>1</v>
      </c>
      <c r="T115" t="s" s="161">
        <v>3769</v>
      </c>
      <c r="U115" t="s" s="161">
        <v>3773</v>
      </c>
      <c r="V115" s="164">
        <v>39</v>
      </c>
      <c r="W115" s="164">
        <v>26</v>
      </c>
      <c r="X115" s="164">
        <v>3</v>
      </c>
      <c r="Y115" s="164">
        <v>1</v>
      </c>
      <c r="Z115" t="s" s="161">
        <v>3769</v>
      </c>
      <c r="AA115" s="164">
        <v>39</v>
      </c>
      <c r="AB115" s="164">
        <v>26</v>
      </c>
      <c r="AC115" s="164">
        <v>3</v>
      </c>
      <c r="AD115" t="s" s="161">
        <v>2785</v>
      </c>
      <c r="AE115" s="160"/>
    </row>
    <row r="116" ht="13.55" customHeight="1">
      <c r="A116" t="s" s="167">
        <v>1701</v>
      </c>
      <c r="B116" t="s" s="167">
        <v>3766</v>
      </c>
      <c r="C116" t="s" s="167">
        <v>3767</v>
      </c>
      <c r="D116" s="168">
        <v>2939</v>
      </c>
      <c r="E116" t="s" s="167">
        <v>1893</v>
      </c>
      <c r="F116" t="s" s="167">
        <v>10</v>
      </c>
      <c r="G116" t="s" s="167">
        <v>1329</v>
      </c>
      <c r="H116" t="s" s="167">
        <v>1437</v>
      </c>
      <c r="I116" t="s" s="167">
        <v>1438</v>
      </c>
      <c r="J116" s="169"/>
      <c r="K116" s="170">
        <v>2020</v>
      </c>
      <c r="L116" t="s" s="167">
        <v>3772</v>
      </c>
      <c r="M116" s="171">
        <v>8591804663963</v>
      </c>
      <c r="N116" s="171">
        <v>8591804663963</v>
      </c>
      <c r="O116" s="171">
        <v>62046318</v>
      </c>
      <c r="P116" s="172">
        <f>INDEX('Pricelist'!E1:E341,MATCH(D116,'Pricelist'!B1:B341,0))</f>
        <v>89.95</v>
      </c>
      <c r="Q116" s="172">
        <f>INDEX('Pricelist'!E1:E341,MATCH(D116,'Pricelist'!B1:B341,0))</f>
        <v>89.95</v>
      </c>
      <c r="R116" s="172">
        <f>INDEX('Pricelist'!D1:D341,MATCH(D116,'Pricelist'!B1:B341,0))</f>
        <v>40.89</v>
      </c>
      <c r="S116" s="170">
        <v>1</v>
      </c>
      <c r="T116" t="s" s="167">
        <v>3769</v>
      </c>
      <c r="U116" t="s" s="167">
        <v>3773</v>
      </c>
      <c r="V116" s="170">
        <v>39</v>
      </c>
      <c r="W116" s="170">
        <v>26</v>
      </c>
      <c r="X116" s="170">
        <v>3</v>
      </c>
      <c r="Y116" s="170">
        <v>1</v>
      </c>
      <c r="Z116" t="s" s="167">
        <v>3769</v>
      </c>
      <c r="AA116" s="170">
        <v>39</v>
      </c>
      <c r="AB116" s="170">
        <v>26</v>
      </c>
      <c r="AC116" s="170">
        <v>3</v>
      </c>
      <c r="AD116" t="s" s="167">
        <v>2785</v>
      </c>
      <c r="AE116" s="160"/>
    </row>
    <row r="117" ht="13.55" customHeight="1">
      <c r="A117" t="s" s="161">
        <v>1701</v>
      </c>
      <c r="B117" t="s" s="161">
        <v>3766</v>
      </c>
      <c r="C117" t="s" s="161">
        <v>3767</v>
      </c>
      <c r="D117" s="162">
        <v>2939</v>
      </c>
      <c r="E117" t="s" s="161">
        <v>1893</v>
      </c>
      <c r="F117" t="s" s="161">
        <v>10</v>
      </c>
      <c r="G117" t="s" s="161">
        <v>605</v>
      </c>
      <c r="H117" t="s" s="161">
        <v>1935</v>
      </c>
      <c r="I117" t="s" s="161">
        <v>1936</v>
      </c>
      <c r="J117" s="163"/>
      <c r="K117" s="164">
        <v>2020</v>
      </c>
      <c r="L117" t="s" s="161">
        <v>3772</v>
      </c>
      <c r="M117" s="165">
        <v>8591804650512</v>
      </c>
      <c r="N117" s="165">
        <v>8591804650512</v>
      </c>
      <c r="O117" s="165">
        <v>62046318</v>
      </c>
      <c r="P117" s="166">
        <f>INDEX('Pricelist'!E1:E341,MATCH(D117,'Pricelist'!B1:B341,0))</f>
        <v>89.95</v>
      </c>
      <c r="Q117" s="166">
        <f>INDEX('Pricelist'!E1:E341,MATCH(D117,'Pricelist'!B1:B341,0))</f>
        <v>89.95</v>
      </c>
      <c r="R117" s="166">
        <f>INDEX('Pricelist'!D1:D341,MATCH(D117,'Pricelist'!B1:B341,0))</f>
        <v>40.89</v>
      </c>
      <c r="S117" s="164">
        <v>1</v>
      </c>
      <c r="T117" t="s" s="161">
        <v>3769</v>
      </c>
      <c r="U117" s="164">
        <v>239</v>
      </c>
      <c r="V117" s="164">
        <v>39</v>
      </c>
      <c r="W117" s="164">
        <v>26</v>
      </c>
      <c r="X117" s="164">
        <v>3</v>
      </c>
      <c r="Y117" s="164">
        <v>1</v>
      </c>
      <c r="Z117" t="s" s="161">
        <v>3769</v>
      </c>
      <c r="AA117" s="164">
        <v>39</v>
      </c>
      <c r="AB117" s="164">
        <v>26</v>
      </c>
      <c r="AC117" s="164">
        <v>3</v>
      </c>
      <c r="AD117" t="s" s="161">
        <v>2793</v>
      </c>
      <c r="AE117" s="160"/>
    </row>
    <row r="118" ht="13.55" customHeight="1">
      <c r="A118" t="s" s="167">
        <v>1701</v>
      </c>
      <c r="B118" t="s" s="167">
        <v>3766</v>
      </c>
      <c r="C118" t="s" s="167">
        <v>3767</v>
      </c>
      <c r="D118" s="168">
        <v>2939</v>
      </c>
      <c r="E118" t="s" s="167">
        <v>1893</v>
      </c>
      <c r="F118" t="s" s="167">
        <v>10</v>
      </c>
      <c r="G118" t="s" s="167">
        <v>504</v>
      </c>
      <c r="H118" t="s" s="167">
        <v>1935</v>
      </c>
      <c r="I118" t="s" s="167">
        <v>1936</v>
      </c>
      <c r="J118" s="169"/>
      <c r="K118" s="170">
        <v>2020</v>
      </c>
      <c r="L118" t="s" s="167">
        <v>3772</v>
      </c>
      <c r="M118" s="171">
        <v>8591804650482</v>
      </c>
      <c r="N118" s="171">
        <v>8591804650482</v>
      </c>
      <c r="O118" s="171">
        <v>62046318</v>
      </c>
      <c r="P118" s="172">
        <f>INDEX('Pricelist'!E1:E341,MATCH(D118,'Pricelist'!B1:B341,0))</f>
        <v>89.95</v>
      </c>
      <c r="Q118" s="172">
        <f>INDEX('Pricelist'!E1:E341,MATCH(D118,'Pricelist'!B1:B341,0))</f>
        <v>89.95</v>
      </c>
      <c r="R118" s="172">
        <f>INDEX('Pricelist'!D1:D341,MATCH(D118,'Pricelist'!B1:B341,0))</f>
        <v>40.89</v>
      </c>
      <c r="S118" s="170">
        <v>1</v>
      </c>
      <c r="T118" t="s" s="167">
        <v>3769</v>
      </c>
      <c r="U118" s="170">
        <v>262</v>
      </c>
      <c r="V118" s="170">
        <v>39</v>
      </c>
      <c r="W118" s="170">
        <v>26</v>
      </c>
      <c r="X118" s="170">
        <v>3</v>
      </c>
      <c r="Y118" s="170">
        <v>1</v>
      </c>
      <c r="Z118" t="s" s="167">
        <v>3769</v>
      </c>
      <c r="AA118" s="170">
        <v>39</v>
      </c>
      <c r="AB118" s="170">
        <v>26</v>
      </c>
      <c r="AC118" s="170">
        <v>3</v>
      </c>
      <c r="AD118" t="s" s="167">
        <v>2793</v>
      </c>
      <c r="AE118" s="160"/>
    </row>
    <row r="119" ht="13.55" customHeight="1">
      <c r="A119" t="s" s="161">
        <v>1701</v>
      </c>
      <c r="B119" t="s" s="161">
        <v>3766</v>
      </c>
      <c r="C119" t="s" s="161">
        <v>3767</v>
      </c>
      <c r="D119" s="162">
        <v>2939</v>
      </c>
      <c r="E119" t="s" s="161">
        <v>1893</v>
      </c>
      <c r="F119" t="s" s="161">
        <v>10</v>
      </c>
      <c r="G119" t="s" s="161">
        <v>480</v>
      </c>
      <c r="H119" t="s" s="161">
        <v>1935</v>
      </c>
      <c r="I119" t="s" s="161">
        <v>1936</v>
      </c>
      <c r="J119" s="163"/>
      <c r="K119" s="164">
        <v>2020</v>
      </c>
      <c r="L119" t="s" s="161">
        <v>3772</v>
      </c>
      <c r="M119" s="165">
        <v>8591804650420</v>
      </c>
      <c r="N119" s="165">
        <v>8591804650420</v>
      </c>
      <c r="O119" s="165">
        <v>62046318</v>
      </c>
      <c r="P119" s="166">
        <f>INDEX('Pricelist'!E1:E341,MATCH(D119,'Pricelist'!B1:B341,0))</f>
        <v>89.95</v>
      </c>
      <c r="Q119" s="166">
        <f>INDEX('Pricelist'!E1:E341,MATCH(D119,'Pricelist'!B1:B341,0))</f>
        <v>89.95</v>
      </c>
      <c r="R119" s="166">
        <f>INDEX('Pricelist'!D1:D341,MATCH(D119,'Pricelist'!B1:B341,0))</f>
        <v>40.89</v>
      </c>
      <c r="S119" s="164">
        <v>1</v>
      </c>
      <c r="T119" t="s" s="161">
        <v>3769</v>
      </c>
      <c r="U119" s="164">
        <v>266</v>
      </c>
      <c r="V119" s="164">
        <v>39</v>
      </c>
      <c r="W119" s="164">
        <v>26</v>
      </c>
      <c r="X119" s="164">
        <v>3</v>
      </c>
      <c r="Y119" s="164">
        <v>1</v>
      </c>
      <c r="Z119" t="s" s="161">
        <v>3769</v>
      </c>
      <c r="AA119" s="164">
        <v>39</v>
      </c>
      <c r="AB119" s="164">
        <v>26</v>
      </c>
      <c r="AC119" s="164">
        <v>3</v>
      </c>
      <c r="AD119" t="s" s="161">
        <v>2793</v>
      </c>
      <c r="AE119" s="160"/>
    </row>
    <row r="120" ht="13.55" customHeight="1">
      <c r="A120" t="s" s="167">
        <v>1701</v>
      </c>
      <c r="B120" t="s" s="167">
        <v>3766</v>
      </c>
      <c r="C120" t="s" s="167">
        <v>3767</v>
      </c>
      <c r="D120" s="168">
        <v>2939</v>
      </c>
      <c r="E120" t="s" s="167">
        <v>1893</v>
      </c>
      <c r="F120" t="s" s="167">
        <v>10</v>
      </c>
      <c r="G120" t="s" s="167">
        <v>482</v>
      </c>
      <c r="H120" t="s" s="167">
        <v>1935</v>
      </c>
      <c r="I120" t="s" s="167">
        <v>1936</v>
      </c>
      <c r="J120" s="169"/>
      <c r="K120" s="170">
        <v>2020</v>
      </c>
      <c r="L120" t="s" s="167">
        <v>3772</v>
      </c>
      <c r="M120" s="171">
        <v>8591804650390</v>
      </c>
      <c r="N120" s="171">
        <v>8591804650390</v>
      </c>
      <c r="O120" s="171">
        <v>62046318</v>
      </c>
      <c r="P120" s="172">
        <f>INDEX('Pricelist'!E1:E341,MATCH(D120,'Pricelist'!B1:B341,0))</f>
        <v>89.95</v>
      </c>
      <c r="Q120" s="172">
        <f>INDEX('Pricelist'!E1:E341,MATCH(D120,'Pricelist'!B1:B341,0))</f>
        <v>89.95</v>
      </c>
      <c r="R120" s="172">
        <f>INDEX('Pricelist'!D1:D341,MATCH(D120,'Pricelist'!B1:B341,0))</f>
        <v>40.89</v>
      </c>
      <c r="S120" s="170">
        <v>1</v>
      </c>
      <c r="T120" t="s" s="167">
        <v>3769</v>
      </c>
      <c r="U120" s="170">
        <v>287</v>
      </c>
      <c r="V120" s="170">
        <v>39</v>
      </c>
      <c r="W120" s="170">
        <v>26</v>
      </c>
      <c r="X120" s="170">
        <v>3</v>
      </c>
      <c r="Y120" s="170">
        <v>1</v>
      </c>
      <c r="Z120" t="s" s="167">
        <v>3769</v>
      </c>
      <c r="AA120" s="170">
        <v>39</v>
      </c>
      <c r="AB120" s="170">
        <v>26</v>
      </c>
      <c r="AC120" s="170">
        <v>3</v>
      </c>
      <c r="AD120" t="s" s="167">
        <v>2793</v>
      </c>
      <c r="AE120" s="160"/>
    </row>
    <row r="121" ht="13.55" customHeight="1">
      <c r="A121" t="s" s="161">
        <v>1701</v>
      </c>
      <c r="B121" t="s" s="161">
        <v>3766</v>
      </c>
      <c r="C121" t="s" s="161">
        <v>3767</v>
      </c>
      <c r="D121" s="162">
        <v>2939</v>
      </c>
      <c r="E121" t="s" s="161">
        <v>1893</v>
      </c>
      <c r="F121" t="s" s="161">
        <v>10</v>
      </c>
      <c r="G121" t="s" s="161">
        <v>484</v>
      </c>
      <c r="H121" t="s" s="161">
        <v>1935</v>
      </c>
      <c r="I121" t="s" s="161">
        <v>1936</v>
      </c>
      <c r="J121" s="163"/>
      <c r="K121" s="164">
        <v>2020</v>
      </c>
      <c r="L121" t="s" s="161">
        <v>3772</v>
      </c>
      <c r="M121" s="165">
        <v>8591804650369</v>
      </c>
      <c r="N121" s="165">
        <v>8591804650369</v>
      </c>
      <c r="O121" s="165">
        <v>62046318</v>
      </c>
      <c r="P121" s="166">
        <f>INDEX('Pricelist'!E1:E341,MATCH(D121,'Pricelist'!B1:B341,0))</f>
        <v>89.95</v>
      </c>
      <c r="Q121" s="166">
        <f>INDEX('Pricelist'!E1:E341,MATCH(D121,'Pricelist'!B1:B341,0))</f>
        <v>89.95</v>
      </c>
      <c r="R121" s="166">
        <f>INDEX('Pricelist'!D1:D341,MATCH(D121,'Pricelist'!B1:B341,0))</f>
        <v>40.89</v>
      </c>
      <c r="S121" s="164">
        <v>1</v>
      </c>
      <c r="T121" t="s" s="161">
        <v>3769</v>
      </c>
      <c r="U121" s="164">
        <v>283</v>
      </c>
      <c r="V121" s="164">
        <v>39</v>
      </c>
      <c r="W121" s="164">
        <v>26</v>
      </c>
      <c r="X121" s="164">
        <v>3</v>
      </c>
      <c r="Y121" s="164">
        <v>1</v>
      </c>
      <c r="Z121" t="s" s="161">
        <v>3769</v>
      </c>
      <c r="AA121" s="164">
        <v>39</v>
      </c>
      <c r="AB121" s="164">
        <v>26</v>
      </c>
      <c r="AC121" s="164">
        <v>3</v>
      </c>
      <c r="AD121" t="s" s="161">
        <v>2793</v>
      </c>
      <c r="AE121" s="160"/>
    </row>
    <row r="122" ht="13.55" customHeight="1">
      <c r="A122" t="s" s="167">
        <v>1701</v>
      </c>
      <c r="B122" t="s" s="167">
        <v>3766</v>
      </c>
      <c r="C122" t="s" s="167">
        <v>3767</v>
      </c>
      <c r="D122" s="168">
        <v>2939</v>
      </c>
      <c r="E122" t="s" s="167">
        <v>1893</v>
      </c>
      <c r="F122" t="s" s="167">
        <v>10</v>
      </c>
      <c r="G122" t="s" s="167">
        <v>490</v>
      </c>
      <c r="H122" t="s" s="167">
        <v>1935</v>
      </c>
      <c r="I122" t="s" s="167">
        <v>1936</v>
      </c>
      <c r="J122" s="169"/>
      <c r="K122" s="170">
        <v>2020</v>
      </c>
      <c r="L122" t="s" s="167">
        <v>3772</v>
      </c>
      <c r="M122" s="171">
        <v>8591804650451</v>
      </c>
      <c r="N122" s="171">
        <v>8591804650451</v>
      </c>
      <c r="O122" s="171">
        <v>62046318</v>
      </c>
      <c r="P122" s="172">
        <f>INDEX('Pricelist'!E1:E341,MATCH(D122,'Pricelist'!B1:B341,0))</f>
        <v>89.95</v>
      </c>
      <c r="Q122" s="172">
        <f>INDEX('Pricelist'!E1:E341,MATCH(D122,'Pricelist'!B1:B341,0))</f>
        <v>89.95</v>
      </c>
      <c r="R122" s="172">
        <f>INDEX('Pricelist'!D1:D341,MATCH(D122,'Pricelist'!B1:B341,0))</f>
        <v>40.89</v>
      </c>
      <c r="S122" s="170">
        <v>1</v>
      </c>
      <c r="T122" t="s" s="167">
        <v>3769</v>
      </c>
      <c r="U122" s="170">
        <v>320</v>
      </c>
      <c r="V122" s="170">
        <v>39</v>
      </c>
      <c r="W122" s="170">
        <v>26</v>
      </c>
      <c r="X122" s="170">
        <v>3</v>
      </c>
      <c r="Y122" s="170">
        <v>1</v>
      </c>
      <c r="Z122" t="s" s="167">
        <v>3769</v>
      </c>
      <c r="AA122" s="170">
        <v>39</v>
      </c>
      <c r="AB122" s="170">
        <v>26</v>
      </c>
      <c r="AC122" s="170">
        <v>3</v>
      </c>
      <c r="AD122" t="s" s="167">
        <v>2793</v>
      </c>
      <c r="AE122" s="160"/>
    </row>
    <row r="123" ht="13.55" customHeight="1">
      <c r="A123" t="s" s="161">
        <v>1701</v>
      </c>
      <c r="B123" t="s" s="161">
        <v>3766</v>
      </c>
      <c r="C123" t="s" s="161">
        <v>3767</v>
      </c>
      <c r="D123" s="162">
        <v>2939</v>
      </c>
      <c r="E123" t="s" s="161">
        <v>1893</v>
      </c>
      <c r="F123" t="s" s="161">
        <v>10</v>
      </c>
      <c r="G123" t="s" s="161">
        <v>605</v>
      </c>
      <c r="H123" t="s" s="161">
        <v>1922</v>
      </c>
      <c r="I123" t="s" s="161">
        <v>1922</v>
      </c>
      <c r="J123" s="163"/>
      <c r="K123" s="164">
        <v>2020</v>
      </c>
      <c r="L123" t="s" s="161">
        <v>3772</v>
      </c>
      <c r="M123" s="165">
        <v>8591804644412</v>
      </c>
      <c r="N123" s="165">
        <v>8591804644412</v>
      </c>
      <c r="O123" s="165">
        <v>62046318</v>
      </c>
      <c r="P123" s="166">
        <f>INDEX('Pricelist'!E1:E341,MATCH(D123,'Pricelist'!B1:B341,0))</f>
        <v>89.95</v>
      </c>
      <c r="Q123" s="166">
        <f>INDEX('Pricelist'!E1:E341,MATCH(D123,'Pricelist'!B1:B341,0))</f>
        <v>89.95</v>
      </c>
      <c r="R123" s="166">
        <f>INDEX('Pricelist'!D1:D341,MATCH(D123,'Pricelist'!B1:B341,0))</f>
        <v>40.89</v>
      </c>
      <c r="S123" s="164">
        <v>1</v>
      </c>
      <c r="T123" t="s" s="161">
        <v>3769</v>
      </c>
      <c r="U123" s="164">
        <v>251</v>
      </c>
      <c r="V123" s="164">
        <v>39</v>
      </c>
      <c r="W123" s="164">
        <v>26</v>
      </c>
      <c r="X123" s="164">
        <v>3</v>
      </c>
      <c r="Y123" s="164">
        <v>1</v>
      </c>
      <c r="Z123" t="s" s="161">
        <v>3769</v>
      </c>
      <c r="AA123" s="164">
        <v>39</v>
      </c>
      <c r="AB123" s="164">
        <v>26</v>
      </c>
      <c r="AC123" s="164">
        <v>3</v>
      </c>
      <c r="AD123" t="s" s="161">
        <v>2789</v>
      </c>
      <c r="AE123" s="160"/>
    </row>
    <row r="124" ht="13.55" customHeight="1">
      <c r="A124" t="s" s="167">
        <v>1701</v>
      </c>
      <c r="B124" t="s" s="167">
        <v>3766</v>
      </c>
      <c r="C124" t="s" s="167">
        <v>3767</v>
      </c>
      <c r="D124" s="168">
        <v>2939</v>
      </c>
      <c r="E124" t="s" s="167">
        <v>1893</v>
      </c>
      <c r="F124" t="s" s="167">
        <v>10</v>
      </c>
      <c r="G124" t="s" s="167">
        <v>504</v>
      </c>
      <c r="H124" t="s" s="167">
        <v>1922</v>
      </c>
      <c r="I124" t="s" s="167">
        <v>1922</v>
      </c>
      <c r="J124" s="169"/>
      <c r="K124" s="170">
        <v>2020</v>
      </c>
      <c r="L124" t="s" s="167">
        <v>3772</v>
      </c>
      <c r="M124" s="171">
        <v>8591804644337</v>
      </c>
      <c r="N124" s="171">
        <v>8591804644337</v>
      </c>
      <c r="O124" s="171">
        <v>62046318</v>
      </c>
      <c r="P124" s="172">
        <f>INDEX('Pricelist'!E1:E341,MATCH(D124,'Pricelist'!B1:B341,0))</f>
        <v>89.95</v>
      </c>
      <c r="Q124" s="172">
        <f>INDEX('Pricelist'!E1:E341,MATCH(D124,'Pricelist'!B1:B341,0))</f>
        <v>89.95</v>
      </c>
      <c r="R124" s="172">
        <f>INDEX('Pricelist'!D1:D341,MATCH(D124,'Pricelist'!B1:B341,0))</f>
        <v>40.89</v>
      </c>
      <c r="S124" s="170">
        <v>1</v>
      </c>
      <c r="T124" t="s" s="167">
        <v>3769</v>
      </c>
      <c r="U124" s="170">
        <v>274</v>
      </c>
      <c r="V124" s="170">
        <v>39</v>
      </c>
      <c r="W124" s="170">
        <v>26</v>
      </c>
      <c r="X124" s="170">
        <v>3</v>
      </c>
      <c r="Y124" s="170">
        <v>1</v>
      </c>
      <c r="Z124" t="s" s="167">
        <v>3769</v>
      </c>
      <c r="AA124" s="170">
        <v>39</v>
      </c>
      <c r="AB124" s="170">
        <v>26</v>
      </c>
      <c r="AC124" s="170">
        <v>3</v>
      </c>
      <c r="AD124" t="s" s="167">
        <v>2789</v>
      </c>
      <c r="AE124" s="160"/>
    </row>
    <row r="125" ht="13.55" customHeight="1">
      <c r="A125" t="s" s="161">
        <v>1701</v>
      </c>
      <c r="B125" t="s" s="161">
        <v>3766</v>
      </c>
      <c r="C125" t="s" s="161">
        <v>3767</v>
      </c>
      <c r="D125" s="162">
        <v>2939</v>
      </c>
      <c r="E125" t="s" s="161">
        <v>1893</v>
      </c>
      <c r="F125" t="s" s="161">
        <v>10</v>
      </c>
      <c r="G125" t="s" s="161">
        <v>480</v>
      </c>
      <c r="H125" t="s" s="161">
        <v>1922</v>
      </c>
      <c r="I125" t="s" s="161">
        <v>1922</v>
      </c>
      <c r="J125" s="163"/>
      <c r="K125" s="164">
        <v>2020</v>
      </c>
      <c r="L125" t="s" s="161">
        <v>3772</v>
      </c>
      <c r="M125" s="165">
        <v>8591804644177</v>
      </c>
      <c r="N125" s="165">
        <v>8591804644177</v>
      </c>
      <c r="O125" s="165">
        <v>62046318</v>
      </c>
      <c r="P125" s="166">
        <f>INDEX('Pricelist'!E1:E341,MATCH(D125,'Pricelist'!B1:B341,0))</f>
        <v>89.95</v>
      </c>
      <c r="Q125" s="166">
        <f>INDEX('Pricelist'!E1:E341,MATCH(D125,'Pricelist'!B1:B341,0))</f>
        <v>89.95</v>
      </c>
      <c r="R125" s="166">
        <f>INDEX('Pricelist'!D1:D341,MATCH(D125,'Pricelist'!B1:B341,0))</f>
        <v>40.89</v>
      </c>
      <c r="S125" s="164">
        <v>1</v>
      </c>
      <c r="T125" t="s" s="161">
        <v>3769</v>
      </c>
      <c r="U125" s="164">
        <v>278</v>
      </c>
      <c r="V125" s="164">
        <v>39</v>
      </c>
      <c r="W125" s="164">
        <v>26</v>
      </c>
      <c r="X125" s="164">
        <v>3</v>
      </c>
      <c r="Y125" s="164">
        <v>1</v>
      </c>
      <c r="Z125" t="s" s="161">
        <v>3769</v>
      </c>
      <c r="AA125" s="164">
        <v>39</v>
      </c>
      <c r="AB125" s="164">
        <v>26</v>
      </c>
      <c r="AC125" s="164">
        <v>3</v>
      </c>
      <c r="AD125" t="s" s="161">
        <v>2789</v>
      </c>
      <c r="AE125" s="160"/>
    </row>
    <row r="126" ht="13.55" customHeight="1">
      <c r="A126" t="s" s="167">
        <v>1701</v>
      </c>
      <c r="B126" t="s" s="167">
        <v>3766</v>
      </c>
      <c r="C126" t="s" s="167">
        <v>3767</v>
      </c>
      <c r="D126" s="168">
        <v>2939</v>
      </c>
      <c r="E126" t="s" s="167">
        <v>1893</v>
      </c>
      <c r="F126" t="s" s="167">
        <v>10</v>
      </c>
      <c r="G126" t="s" s="167">
        <v>482</v>
      </c>
      <c r="H126" t="s" s="167">
        <v>1922</v>
      </c>
      <c r="I126" t="s" s="167">
        <v>1922</v>
      </c>
      <c r="J126" s="169"/>
      <c r="K126" s="170">
        <v>2020</v>
      </c>
      <c r="L126" t="s" s="167">
        <v>3772</v>
      </c>
      <c r="M126" s="171">
        <v>8591804644092</v>
      </c>
      <c r="N126" s="171">
        <v>8591804644092</v>
      </c>
      <c r="O126" s="171">
        <v>62046318</v>
      </c>
      <c r="P126" s="172">
        <f>INDEX('Pricelist'!E1:E341,MATCH(D126,'Pricelist'!B1:B341,0))</f>
        <v>89.95</v>
      </c>
      <c r="Q126" s="172">
        <f>INDEX('Pricelist'!E1:E341,MATCH(D126,'Pricelist'!B1:B341,0))</f>
        <v>89.95</v>
      </c>
      <c r="R126" s="172">
        <f>INDEX('Pricelist'!D1:D341,MATCH(D126,'Pricelist'!B1:B341,0))</f>
        <v>40.89</v>
      </c>
      <c r="S126" s="170">
        <v>1</v>
      </c>
      <c r="T126" t="s" s="167">
        <v>3769</v>
      </c>
      <c r="U126" s="170">
        <v>299</v>
      </c>
      <c r="V126" s="170">
        <v>39</v>
      </c>
      <c r="W126" s="170">
        <v>26</v>
      </c>
      <c r="X126" s="170">
        <v>3</v>
      </c>
      <c r="Y126" s="170">
        <v>1</v>
      </c>
      <c r="Z126" t="s" s="167">
        <v>3769</v>
      </c>
      <c r="AA126" s="170">
        <v>39</v>
      </c>
      <c r="AB126" s="170">
        <v>26</v>
      </c>
      <c r="AC126" s="170">
        <v>3</v>
      </c>
      <c r="AD126" t="s" s="167">
        <v>2789</v>
      </c>
      <c r="AE126" s="160"/>
    </row>
    <row r="127" ht="13.55" customHeight="1">
      <c r="A127" t="s" s="161">
        <v>1701</v>
      </c>
      <c r="B127" t="s" s="161">
        <v>3766</v>
      </c>
      <c r="C127" t="s" s="161">
        <v>3767</v>
      </c>
      <c r="D127" s="162">
        <v>2939</v>
      </c>
      <c r="E127" t="s" s="161">
        <v>1893</v>
      </c>
      <c r="F127" t="s" s="161">
        <v>10</v>
      </c>
      <c r="G127" t="s" s="161">
        <v>484</v>
      </c>
      <c r="H127" t="s" s="161">
        <v>1922</v>
      </c>
      <c r="I127" t="s" s="161">
        <v>1922</v>
      </c>
      <c r="J127" s="163"/>
      <c r="K127" s="164">
        <v>2020</v>
      </c>
      <c r="L127" t="s" s="161">
        <v>3772</v>
      </c>
      <c r="M127" s="165">
        <v>8591804644016</v>
      </c>
      <c r="N127" s="165">
        <v>8591804644016</v>
      </c>
      <c r="O127" s="165">
        <v>62046318</v>
      </c>
      <c r="P127" s="166">
        <f>INDEX('Pricelist'!E1:E341,MATCH(D127,'Pricelist'!B1:B341,0))</f>
        <v>89.95</v>
      </c>
      <c r="Q127" s="166">
        <f>INDEX('Pricelist'!E1:E341,MATCH(D127,'Pricelist'!B1:B341,0))</f>
        <v>89.95</v>
      </c>
      <c r="R127" s="166">
        <f>INDEX('Pricelist'!D1:D341,MATCH(D127,'Pricelist'!B1:B341,0))</f>
        <v>40.89</v>
      </c>
      <c r="S127" s="164">
        <v>1</v>
      </c>
      <c r="T127" t="s" s="161">
        <v>3769</v>
      </c>
      <c r="U127" s="164">
        <v>295</v>
      </c>
      <c r="V127" s="164">
        <v>39</v>
      </c>
      <c r="W127" s="164">
        <v>26</v>
      </c>
      <c r="X127" s="164">
        <v>3</v>
      </c>
      <c r="Y127" s="164">
        <v>1</v>
      </c>
      <c r="Z127" t="s" s="161">
        <v>3769</v>
      </c>
      <c r="AA127" s="164">
        <v>39</v>
      </c>
      <c r="AB127" s="164">
        <v>26</v>
      </c>
      <c r="AC127" s="164">
        <v>3</v>
      </c>
      <c r="AD127" t="s" s="161">
        <v>2789</v>
      </c>
      <c r="AE127" s="160"/>
    </row>
    <row r="128" ht="13.55" customHeight="1">
      <c r="A128" t="s" s="167">
        <v>1701</v>
      </c>
      <c r="B128" t="s" s="167">
        <v>3766</v>
      </c>
      <c r="C128" t="s" s="167">
        <v>3767</v>
      </c>
      <c r="D128" s="168">
        <v>2939</v>
      </c>
      <c r="E128" t="s" s="167">
        <v>1893</v>
      </c>
      <c r="F128" t="s" s="167">
        <v>10</v>
      </c>
      <c r="G128" t="s" s="167">
        <v>490</v>
      </c>
      <c r="H128" t="s" s="167">
        <v>1922</v>
      </c>
      <c r="I128" t="s" s="167">
        <v>1922</v>
      </c>
      <c r="J128" s="169"/>
      <c r="K128" s="170">
        <v>2020</v>
      </c>
      <c r="L128" t="s" s="167">
        <v>3772</v>
      </c>
      <c r="M128" s="171">
        <v>8591804644252</v>
      </c>
      <c r="N128" s="171">
        <v>8591804644252</v>
      </c>
      <c r="O128" s="171">
        <v>62046318</v>
      </c>
      <c r="P128" s="172">
        <f>INDEX('Pricelist'!E1:E341,MATCH(D128,'Pricelist'!B1:B341,0))</f>
        <v>89.95</v>
      </c>
      <c r="Q128" s="172">
        <f>INDEX('Pricelist'!E1:E341,MATCH(D128,'Pricelist'!B1:B341,0))</f>
        <v>89.95</v>
      </c>
      <c r="R128" s="172">
        <f>INDEX('Pricelist'!D1:D341,MATCH(D128,'Pricelist'!B1:B341,0))</f>
        <v>40.89</v>
      </c>
      <c r="S128" s="170">
        <v>1</v>
      </c>
      <c r="T128" t="s" s="167">
        <v>3769</v>
      </c>
      <c r="U128" s="170">
        <v>332</v>
      </c>
      <c r="V128" s="170">
        <v>39</v>
      </c>
      <c r="W128" s="170">
        <v>26</v>
      </c>
      <c r="X128" s="170">
        <v>3</v>
      </c>
      <c r="Y128" s="170">
        <v>1</v>
      </c>
      <c r="Z128" t="s" s="167">
        <v>3769</v>
      </c>
      <c r="AA128" s="170">
        <v>39</v>
      </c>
      <c r="AB128" s="170">
        <v>26</v>
      </c>
      <c r="AC128" s="170">
        <v>3</v>
      </c>
      <c r="AD128" t="s" s="167">
        <v>2789</v>
      </c>
      <c r="AE128" s="160"/>
    </row>
    <row r="129" ht="13.55" customHeight="1">
      <c r="A129" t="s" s="161">
        <v>1701</v>
      </c>
      <c r="B129" t="s" s="161">
        <v>3766</v>
      </c>
      <c r="C129" t="s" s="161">
        <v>3767</v>
      </c>
      <c r="D129" s="162">
        <v>2939</v>
      </c>
      <c r="E129" t="s" s="161">
        <v>1893</v>
      </c>
      <c r="F129" t="s" s="161">
        <v>10</v>
      </c>
      <c r="G129" t="s" s="161">
        <v>605</v>
      </c>
      <c r="H129" t="s" s="161">
        <v>1475</v>
      </c>
      <c r="I129" t="s" s="161">
        <v>1476</v>
      </c>
      <c r="J129" s="163"/>
      <c r="K129" s="164">
        <v>2020</v>
      </c>
      <c r="L129" t="s" s="161">
        <v>3772</v>
      </c>
      <c r="M129" s="165">
        <v>8591804650529</v>
      </c>
      <c r="N129" s="165">
        <v>8591804650529</v>
      </c>
      <c r="O129" s="165">
        <v>62046318</v>
      </c>
      <c r="P129" s="166">
        <f>INDEX('Pricelist'!E1:E341,MATCH(D129,'Pricelist'!B1:B341,0))</f>
        <v>89.95</v>
      </c>
      <c r="Q129" s="166">
        <f>INDEX('Pricelist'!E1:E341,MATCH(D129,'Pricelist'!B1:B341,0))</f>
        <v>89.95</v>
      </c>
      <c r="R129" s="166">
        <f>INDEX('Pricelist'!D1:D341,MATCH(D129,'Pricelist'!B1:B341,0))</f>
        <v>40.89</v>
      </c>
      <c r="S129" s="164">
        <v>1</v>
      </c>
      <c r="T129" t="s" s="161">
        <v>3769</v>
      </c>
      <c r="U129" s="164">
        <v>239</v>
      </c>
      <c r="V129" s="164">
        <v>39</v>
      </c>
      <c r="W129" s="164">
        <v>26</v>
      </c>
      <c r="X129" s="164">
        <v>3</v>
      </c>
      <c r="Y129" s="164">
        <v>1</v>
      </c>
      <c r="Z129" t="s" s="161">
        <v>3769</v>
      </c>
      <c r="AA129" s="164">
        <v>39</v>
      </c>
      <c r="AB129" s="164">
        <v>26</v>
      </c>
      <c r="AC129" s="164">
        <v>3</v>
      </c>
      <c r="AD129" t="s" s="161">
        <v>2791</v>
      </c>
      <c r="AE129" s="160"/>
    </row>
    <row r="130" ht="13.55" customHeight="1">
      <c r="A130" t="s" s="167">
        <v>1701</v>
      </c>
      <c r="B130" t="s" s="167">
        <v>3766</v>
      </c>
      <c r="C130" t="s" s="167">
        <v>3767</v>
      </c>
      <c r="D130" s="168">
        <v>2939</v>
      </c>
      <c r="E130" t="s" s="167">
        <v>1893</v>
      </c>
      <c r="F130" t="s" s="167">
        <v>10</v>
      </c>
      <c r="G130" t="s" s="167">
        <v>504</v>
      </c>
      <c r="H130" t="s" s="167">
        <v>1475</v>
      </c>
      <c r="I130" t="s" s="167">
        <v>1476</v>
      </c>
      <c r="J130" s="169"/>
      <c r="K130" s="170">
        <v>2020</v>
      </c>
      <c r="L130" t="s" s="167">
        <v>3772</v>
      </c>
      <c r="M130" s="171">
        <v>8591804650499</v>
      </c>
      <c r="N130" s="171">
        <v>8591804650499</v>
      </c>
      <c r="O130" s="171">
        <v>62046318</v>
      </c>
      <c r="P130" s="172">
        <f>INDEX('Pricelist'!E1:E341,MATCH(D130,'Pricelist'!B1:B341,0))</f>
        <v>89.95</v>
      </c>
      <c r="Q130" s="172">
        <f>INDEX('Pricelist'!E1:E341,MATCH(D130,'Pricelist'!B1:B341,0))</f>
        <v>89.95</v>
      </c>
      <c r="R130" s="172">
        <f>INDEX('Pricelist'!D1:D341,MATCH(D130,'Pricelist'!B1:B341,0))</f>
        <v>40.89</v>
      </c>
      <c r="S130" s="170">
        <v>1</v>
      </c>
      <c r="T130" t="s" s="167">
        <v>3769</v>
      </c>
      <c r="U130" s="170">
        <v>262</v>
      </c>
      <c r="V130" s="170">
        <v>39</v>
      </c>
      <c r="W130" s="170">
        <v>26</v>
      </c>
      <c r="X130" s="170">
        <v>3</v>
      </c>
      <c r="Y130" s="170">
        <v>1</v>
      </c>
      <c r="Z130" t="s" s="167">
        <v>3769</v>
      </c>
      <c r="AA130" s="170">
        <v>39</v>
      </c>
      <c r="AB130" s="170">
        <v>26</v>
      </c>
      <c r="AC130" s="170">
        <v>3</v>
      </c>
      <c r="AD130" t="s" s="167">
        <v>2791</v>
      </c>
      <c r="AE130" s="160"/>
    </row>
    <row r="131" ht="13.55" customHeight="1">
      <c r="A131" t="s" s="161">
        <v>1701</v>
      </c>
      <c r="B131" t="s" s="161">
        <v>3766</v>
      </c>
      <c r="C131" t="s" s="161">
        <v>3767</v>
      </c>
      <c r="D131" s="162">
        <v>2939</v>
      </c>
      <c r="E131" t="s" s="161">
        <v>1893</v>
      </c>
      <c r="F131" t="s" s="161">
        <v>10</v>
      </c>
      <c r="G131" t="s" s="161">
        <v>480</v>
      </c>
      <c r="H131" t="s" s="161">
        <v>1475</v>
      </c>
      <c r="I131" t="s" s="161">
        <v>1476</v>
      </c>
      <c r="J131" s="163"/>
      <c r="K131" s="164">
        <v>2020</v>
      </c>
      <c r="L131" t="s" s="161">
        <v>3772</v>
      </c>
      <c r="M131" s="165">
        <v>8591804650437</v>
      </c>
      <c r="N131" s="165">
        <v>8591804650437</v>
      </c>
      <c r="O131" s="165">
        <v>62046318</v>
      </c>
      <c r="P131" s="166">
        <f>INDEX('Pricelist'!E1:E341,MATCH(D131,'Pricelist'!B1:B341,0))</f>
        <v>89.95</v>
      </c>
      <c r="Q131" s="166">
        <f>INDEX('Pricelist'!E1:E341,MATCH(D131,'Pricelist'!B1:B341,0))</f>
        <v>89.95</v>
      </c>
      <c r="R131" s="166">
        <f>INDEX('Pricelist'!D1:D341,MATCH(D131,'Pricelist'!B1:B341,0))</f>
        <v>40.89</v>
      </c>
      <c r="S131" s="164">
        <v>1</v>
      </c>
      <c r="T131" t="s" s="161">
        <v>3769</v>
      </c>
      <c r="U131" s="164">
        <v>266</v>
      </c>
      <c r="V131" s="164">
        <v>39</v>
      </c>
      <c r="W131" s="164">
        <v>26</v>
      </c>
      <c r="X131" s="164">
        <v>3</v>
      </c>
      <c r="Y131" s="164">
        <v>1</v>
      </c>
      <c r="Z131" t="s" s="161">
        <v>3769</v>
      </c>
      <c r="AA131" s="164">
        <v>39</v>
      </c>
      <c r="AB131" s="164">
        <v>26</v>
      </c>
      <c r="AC131" s="164">
        <v>3</v>
      </c>
      <c r="AD131" t="s" s="161">
        <v>2791</v>
      </c>
      <c r="AE131" s="160"/>
    </row>
    <row r="132" ht="13.55" customHeight="1">
      <c r="A132" t="s" s="167">
        <v>1701</v>
      </c>
      <c r="B132" t="s" s="167">
        <v>3766</v>
      </c>
      <c r="C132" t="s" s="167">
        <v>3767</v>
      </c>
      <c r="D132" s="168">
        <v>2939</v>
      </c>
      <c r="E132" t="s" s="167">
        <v>1893</v>
      </c>
      <c r="F132" t="s" s="167">
        <v>10</v>
      </c>
      <c r="G132" t="s" s="167">
        <v>482</v>
      </c>
      <c r="H132" t="s" s="167">
        <v>1475</v>
      </c>
      <c r="I132" t="s" s="167">
        <v>1476</v>
      </c>
      <c r="J132" s="169"/>
      <c r="K132" s="170">
        <v>2020</v>
      </c>
      <c r="L132" t="s" s="167">
        <v>3772</v>
      </c>
      <c r="M132" s="171">
        <v>8591804650406</v>
      </c>
      <c r="N132" s="171">
        <v>8591804650406</v>
      </c>
      <c r="O132" s="171">
        <v>62046318</v>
      </c>
      <c r="P132" s="172">
        <f>INDEX('Pricelist'!E1:E341,MATCH(D132,'Pricelist'!B1:B341,0))</f>
        <v>89.95</v>
      </c>
      <c r="Q132" s="172">
        <f>INDEX('Pricelist'!E1:E341,MATCH(D132,'Pricelist'!B1:B341,0))</f>
        <v>89.95</v>
      </c>
      <c r="R132" s="172">
        <f>INDEX('Pricelist'!D1:D341,MATCH(D132,'Pricelist'!B1:B341,0))</f>
        <v>40.89</v>
      </c>
      <c r="S132" s="170">
        <v>1</v>
      </c>
      <c r="T132" t="s" s="167">
        <v>3769</v>
      </c>
      <c r="U132" s="170">
        <v>287</v>
      </c>
      <c r="V132" s="170">
        <v>39</v>
      </c>
      <c r="W132" s="170">
        <v>26</v>
      </c>
      <c r="X132" s="170">
        <v>3</v>
      </c>
      <c r="Y132" s="170">
        <v>1</v>
      </c>
      <c r="Z132" t="s" s="167">
        <v>3769</v>
      </c>
      <c r="AA132" s="170">
        <v>39</v>
      </c>
      <c r="AB132" s="170">
        <v>26</v>
      </c>
      <c r="AC132" s="170">
        <v>3</v>
      </c>
      <c r="AD132" t="s" s="167">
        <v>2791</v>
      </c>
      <c r="AE132" s="160"/>
    </row>
    <row r="133" ht="13.55" customHeight="1">
      <c r="A133" t="s" s="161">
        <v>1701</v>
      </c>
      <c r="B133" t="s" s="161">
        <v>3766</v>
      </c>
      <c r="C133" t="s" s="161">
        <v>3767</v>
      </c>
      <c r="D133" s="162">
        <v>2939</v>
      </c>
      <c r="E133" t="s" s="161">
        <v>1893</v>
      </c>
      <c r="F133" t="s" s="161">
        <v>10</v>
      </c>
      <c r="G133" t="s" s="161">
        <v>484</v>
      </c>
      <c r="H133" t="s" s="161">
        <v>1475</v>
      </c>
      <c r="I133" t="s" s="161">
        <v>1476</v>
      </c>
      <c r="J133" s="163"/>
      <c r="K133" s="164">
        <v>2020</v>
      </c>
      <c r="L133" t="s" s="161">
        <v>3772</v>
      </c>
      <c r="M133" s="165">
        <v>8591804650376</v>
      </c>
      <c r="N133" s="165">
        <v>8591804650376</v>
      </c>
      <c r="O133" s="165">
        <v>62046318</v>
      </c>
      <c r="P133" s="166">
        <f>INDEX('Pricelist'!E1:E341,MATCH(D133,'Pricelist'!B1:B341,0))</f>
        <v>89.95</v>
      </c>
      <c r="Q133" s="166">
        <f>INDEX('Pricelist'!E1:E341,MATCH(D133,'Pricelist'!B1:B341,0))</f>
        <v>89.95</v>
      </c>
      <c r="R133" s="166">
        <f>INDEX('Pricelist'!D1:D341,MATCH(D133,'Pricelist'!B1:B341,0))</f>
        <v>40.89</v>
      </c>
      <c r="S133" s="164">
        <v>1</v>
      </c>
      <c r="T133" t="s" s="161">
        <v>3769</v>
      </c>
      <c r="U133" s="164">
        <v>283</v>
      </c>
      <c r="V133" s="164">
        <v>39</v>
      </c>
      <c r="W133" s="164">
        <v>26</v>
      </c>
      <c r="X133" s="164">
        <v>3</v>
      </c>
      <c r="Y133" s="164">
        <v>1</v>
      </c>
      <c r="Z133" t="s" s="161">
        <v>3769</v>
      </c>
      <c r="AA133" s="164">
        <v>39</v>
      </c>
      <c r="AB133" s="164">
        <v>26</v>
      </c>
      <c r="AC133" s="164">
        <v>3</v>
      </c>
      <c r="AD133" t="s" s="161">
        <v>2791</v>
      </c>
      <c r="AE133" s="160"/>
    </row>
    <row r="134" ht="13.55" customHeight="1">
      <c r="A134" t="s" s="167">
        <v>1701</v>
      </c>
      <c r="B134" t="s" s="167">
        <v>3766</v>
      </c>
      <c r="C134" t="s" s="167">
        <v>3767</v>
      </c>
      <c r="D134" s="168">
        <v>2939</v>
      </c>
      <c r="E134" t="s" s="167">
        <v>1893</v>
      </c>
      <c r="F134" t="s" s="167">
        <v>10</v>
      </c>
      <c r="G134" t="s" s="167">
        <v>490</v>
      </c>
      <c r="H134" t="s" s="167">
        <v>1475</v>
      </c>
      <c r="I134" t="s" s="167">
        <v>1476</v>
      </c>
      <c r="J134" s="169"/>
      <c r="K134" s="170">
        <v>2020</v>
      </c>
      <c r="L134" t="s" s="167">
        <v>3772</v>
      </c>
      <c r="M134" s="171">
        <v>8591804650468</v>
      </c>
      <c r="N134" s="171">
        <v>8591804650468</v>
      </c>
      <c r="O134" s="171">
        <v>62046318</v>
      </c>
      <c r="P134" s="172">
        <f>INDEX('Pricelist'!E1:E341,MATCH(D134,'Pricelist'!B1:B341,0))</f>
        <v>89.95</v>
      </c>
      <c r="Q134" s="172">
        <f>INDEX('Pricelist'!E1:E341,MATCH(D134,'Pricelist'!B1:B341,0))</f>
        <v>89.95</v>
      </c>
      <c r="R134" s="172">
        <f>INDEX('Pricelist'!D1:D341,MATCH(D134,'Pricelist'!B1:B341,0))</f>
        <v>40.89</v>
      </c>
      <c r="S134" s="170">
        <v>1</v>
      </c>
      <c r="T134" t="s" s="167">
        <v>3769</v>
      </c>
      <c r="U134" s="170">
        <v>320</v>
      </c>
      <c r="V134" s="170">
        <v>39</v>
      </c>
      <c r="W134" s="170">
        <v>26</v>
      </c>
      <c r="X134" s="170">
        <v>3</v>
      </c>
      <c r="Y134" s="170">
        <v>1</v>
      </c>
      <c r="Z134" t="s" s="167">
        <v>3769</v>
      </c>
      <c r="AA134" s="170">
        <v>39</v>
      </c>
      <c r="AB134" s="170">
        <v>26</v>
      </c>
      <c r="AC134" s="170">
        <v>3</v>
      </c>
      <c r="AD134" t="s" s="167">
        <v>2791</v>
      </c>
      <c r="AE134" s="160"/>
    </row>
    <row r="135" ht="13.55" customHeight="1">
      <c r="A135" t="s" s="161">
        <v>1701</v>
      </c>
      <c r="B135" t="s" s="161">
        <v>3766</v>
      </c>
      <c r="C135" t="s" s="161">
        <v>3767</v>
      </c>
      <c r="D135" s="162">
        <v>2939</v>
      </c>
      <c r="E135" t="s" s="161">
        <v>1893</v>
      </c>
      <c r="F135" t="s" s="161">
        <v>10</v>
      </c>
      <c r="G135" t="s" s="161">
        <v>605</v>
      </c>
      <c r="H135" t="s" s="161">
        <v>1914</v>
      </c>
      <c r="I135" t="s" s="161">
        <v>1915</v>
      </c>
      <c r="J135" s="163"/>
      <c r="K135" s="164">
        <v>2020</v>
      </c>
      <c r="L135" t="s" s="161">
        <v>3772</v>
      </c>
      <c r="M135" s="165">
        <v>8591804663970</v>
      </c>
      <c r="N135" s="165">
        <v>8591804663970</v>
      </c>
      <c r="O135" s="165">
        <v>62046318</v>
      </c>
      <c r="P135" s="166">
        <f>INDEX('Pricelist'!E1:E341,MATCH(D135,'Pricelist'!B1:B341,0))</f>
        <v>89.95</v>
      </c>
      <c r="Q135" s="166">
        <f>INDEX('Pricelist'!E1:E341,MATCH(D135,'Pricelist'!B1:B341,0))</f>
        <v>89.95</v>
      </c>
      <c r="R135" s="166">
        <f>INDEX('Pricelist'!D1:D341,MATCH(D135,'Pricelist'!B1:B341,0))</f>
        <v>40.89</v>
      </c>
      <c r="S135" s="164">
        <v>1</v>
      </c>
      <c r="T135" t="s" s="161">
        <v>3769</v>
      </c>
      <c r="U135" t="s" s="161">
        <v>3773</v>
      </c>
      <c r="V135" s="164">
        <v>39</v>
      </c>
      <c r="W135" s="164">
        <v>26</v>
      </c>
      <c r="X135" s="164">
        <v>3</v>
      </c>
      <c r="Y135" s="164">
        <v>1</v>
      </c>
      <c r="Z135" t="s" s="161">
        <v>3769</v>
      </c>
      <c r="AA135" s="164">
        <v>39</v>
      </c>
      <c r="AB135" s="164">
        <v>26</v>
      </c>
      <c r="AC135" s="164">
        <v>3</v>
      </c>
      <c r="AD135" t="s" s="161">
        <v>2787</v>
      </c>
      <c r="AE135" s="160"/>
    </row>
    <row r="136" ht="13.55" customHeight="1">
      <c r="A136" t="s" s="167">
        <v>1701</v>
      </c>
      <c r="B136" t="s" s="167">
        <v>3766</v>
      </c>
      <c r="C136" t="s" s="167">
        <v>3767</v>
      </c>
      <c r="D136" s="168">
        <v>2939</v>
      </c>
      <c r="E136" t="s" s="167">
        <v>1893</v>
      </c>
      <c r="F136" t="s" s="167">
        <v>10</v>
      </c>
      <c r="G136" t="s" s="167">
        <v>504</v>
      </c>
      <c r="H136" t="s" s="167">
        <v>1914</v>
      </c>
      <c r="I136" t="s" s="167">
        <v>1915</v>
      </c>
      <c r="J136" s="169"/>
      <c r="K136" s="170">
        <v>2020</v>
      </c>
      <c r="L136" t="s" s="167">
        <v>3772</v>
      </c>
      <c r="M136" s="171">
        <v>8591804663987</v>
      </c>
      <c r="N136" s="171">
        <v>8591804663987</v>
      </c>
      <c r="O136" s="171">
        <v>62046318</v>
      </c>
      <c r="P136" s="172">
        <f>INDEX('Pricelist'!E1:E341,MATCH(D136,'Pricelist'!B1:B341,0))</f>
        <v>89.95</v>
      </c>
      <c r="Q136" s="172">
        <f>INDEX('Pricelist'!E1:E341,MATCH(D136,'Pricelist'!B1:B341,0))</f>
        <v>89.95</v>
      </c>
      <c r="R136" s="172">
        <f>INDEX('Pricelist'!D1:D341,MATCH(D136,'Pricelist'!B1:B341,0))</f>
        <v>40.89</v>
      </c>
      <c r="S136" s="170">
        <v>1</v>
      </c>
      <c r="T136" t="s" s="167">
        <v>3769</v>
      </c>
      <c r="U136" t="s" s="167">
        <v>3773</v>
      </c>
      <c r="V136" s="170">
        <v>39</v>
      </c>
      <c r="W136" s="170">
        <v>26</v>
      </c>
      <c r="X136" s="170">
        <v>3</v>
      </c>
      <c r="Y136" s="170">
        <v>1</v>
      </c>
      <c r="Z136" t="s" s="167">
        <v>3769</v>
      </c>
      <c r="AA136" s="170">
        <v>39</v>
      </c>
      <c r="AB136" s="170">
        <v>26</v>
      </c>
      <c r="AC136" s="170">
        <v>3</v>
      </c>
      <c r="AD136" t="s" s="167">
        <v>2787</v>
      </c>
      <c r="AE136" s="160"/>
    </row>
    <row r="137" ht="13.55" customHeight="1">
      <c r="A137" t="s" s="161">
        <v>1701</v>
      </c>
      <c r="B137" t="s" s="161">
        <v>3766</v>
      </c>
      <c r="C137" t="s" s="161">
        <v>3767</v>
      </c>
      <c r="D137" s="162">
        <v>2939</v>
      </c>
      <c r="E137" t="s" s="161">
        <v>1893</v>
      </c>
      <c r="F137" t="s" s="161">
        <v>10</v>
      </c>
      <c r="G137" t="s" s="161">
        <v>480</v>
      </c>
      <c r="H137" t="s" s="161">
        <v>1914</v>
      </c>
      <c r="I137" t="s" s="161">
        <v>1915</v>
      </c>
      <c r="J137" s="163"/>
      <c r="K137" s="164">
        <v>2020</v>
      </c>
      <c r="L137" t="s" s="161">
        <v>3772</v>
      </c>
      <c r="M137" s="165">
        <v>8591804663994</v>
      </c>
      <c r="N137" s="165">
        <v>8591804663994</v>
      </c>
      <c r="O137" s="165">
        <v>62046318</v>
      </c>
      <c r="P137" s="166">
        <f>INDEX('Pricelist'!E1:E341,MATCH(D137,'Pricelist'!B1:B341,0))</f>
        <v>89.95</v>
      </c>
      <c r="Q137" s="166">
        <f>INDEX('Pricelist'!E1:E341,MATCH(D137,'Pricelist'!B1:B341,0))</f>
        <v>89.95</v>
      </c>
      <c r="R137" s="166">
        <f>INDEX('Pricelist'!D1:D341,MATCH(D137,'Pricelist'!B1:B341,0))</f>
        <v>40.89</v>
      </c>
      <c r="S137" s="164">
        <v>1</v>
      </c>
      <c r="T137" t="s" s="161">
        <v>3769</v>
      </c>
      <c r="U137" t="s" s="161">
        <v>3773</v>
      </c>
      <c r="V137" s="164">
        <v>39</v>
      </c>
      <c r="W137" s="164">
        <v>26</v>
      </c>
      <c r="X137" s="164">
        <v>3</v>
      </c>
      <c r="Y137" s="164">
        <v>1</v>
      </c>
      <c r="Z137" t="s" s="161">
        <v>3769</v>
      </c>
      <c r="AA137" s="164">
        <v>39</v>
      </c>
      <c r="AB137" s="164">
        <v>26</v>
      </c>
      <c r="AC137" s="164">
        <v>3</v>
      </c>
      <c r="AD137" t="s" s="161">
        <v>2787</v>
      </c>
      <c r="AE137" s="160"/>
    </row>
    <row r="138" ht="13.55" customHeight="1">
      <c r="A138" t="s" s="167">
        <v>1701</v>
      </c>
      <c r="B138" t="s" s="167">
        <v>3766</v>
      </c>
      <c r="C138" t="s" s="167">
        <v>3767</v>
      </c>
      <c r="D138" s="168">
        <v>2939</v>
      </c>
      <c r="E138" t="s" s="167">
        <v>1893</v>
      </c>
      <c r="F138" t="s" s="167">
        <v>10</v>
      </c>
      <c r="G138" t="s" s="167">
        <v>482</v>
      </c>
      <c r="H138" t="s" s="167">
        <v>1914</v>
      </c>
      <c r="I138" t="s" s="167">
        <v>1915</v>
      </c>
      <c r="J138" s="169"/>
      <c r="K138" s="170">
        <v>2020</v>
      </c>
      <c r="L138" t="s" s="167">
        <v>3772</v>
      </c>
      <c r="M138" s="171">
        <v>8591804664007</v>
      </c>
      <c r="N138" s="171">
        <v>8591804664007</v>
      </c>
      <c r="O138" s="171">
        <v>62046318</v>
      </c>
      <c r="P138" s="172">
        <f>INDEX('Pricelist'!E1:E341,MATCH(D138,'Pricelist'!B1:B341,0))</f>
        <v>89.95</v>
      </c>
      <c r="Q138" s="172">
        <f>INDEX('Pricelist'!E1:E341,MATCH(D138,'Pricelist'!B1:B341,0))</f>
        <v>89.95</v>
      </c>
      <c r="R138" s="172">
        <f>INDEX('Pricelist'!D1:D341,MATCH(D138,'Pricelist'!B1:B341,0))</f>
        <v>40.89</v>
      </c>
      <c r="S138" s="170">
        <v>1</v>
      </c>
      <c r="T138" t="s" s="167">
        <v>3769</v>
      </c>
      <c r="U138" t="s" s="167">
        <v>3773</v>
      </c>
      <c r="V138" s="170">
        <v>39</v>
      </c>
      <c r="W138" s="170">
        <v>26</v>
      </c>
      <c r="X138" s="170">
        <v>3</v>
      </c>
      <c r="Y138" s="170">
        <v>1</v>
      </c>
      <c r="Z138" t="s" s="167">
        <v>3769</v>
      </c>
      <c r="AA138" s="170">
        <v>39</v>
      </c>
      <c r="AB138" s="170">
        <v>26</v>
      </c>
      <c r="AC138" s="170">
        <v>3</v>
      </c>
      <c r="AD138" t="s" s="167">
        <v>2787</v>
      </c>
      <c r="AE138" s="160"/>
    </row>
    <row r="139" ht="13.55" customHeight="1">
      <c r="A139" t="s" s="161">
        <v>1701</v>
      </c>
      <c r="B139" t="s" s="161">
        <v>3766</v>
      </c>
      <c r="C139" t="s" s="161">
        <v>3767</v>
      </c>
      <c r="D139" s="162">
        <v>2939</v>
      </c>
      <c r="E139" t="s" s="161">
        <v>1893</v>
      </c>
      <c r="F139" t="s" s="161">
        <v>10</v>
      </c>
      <c r="G139" t="s" s="161">
        <v>484</v>
      </c>
      <c r="H139" t="s" s="161">
        <v>1914</v>
      </c>
      <c r="I139" t="s" s="161">
        <v>1915</v>
      </c>
      <c r="J139" s="163"/>
      <c r="K139" s="164">
        <v>2020</v>
      </c>
      <c r="L139" t="s" s="161">
        <v>3772</v>
      </c>
      <c r="M139" s="165">
        <v>8591804664014</v>
      </c>
      <c r="N139" s="165">
        <v>8591804664014</v>
      </c>
      <c r="O139" s="165">
        <v>62046318</v>
      </c>
      <c r="P139" s="166">
        <f>INDEX('Pricelist'!E1:E341,MATCH(D139,'Pricelist'!B1:B341,0))</f>
        <v>89.95</v>
      </c>
      <c r="Q139" s="166">
        <f>INDEX('Pricelist'!E1:E341,MATCH(D139,'Pricelist'!B1:B341,0))</f>
        <v>89.95</v>
      </c>
      <c r="R139" s="166">
        <f>INDEX('Pricelist'!D1:D341,MATCH(D139,'Pricelist'!B1:B341,0))</f>
        <v>40.89</v>
      </c>
      <c r="S139" s="164">
        <v>1</v>
      </c>
      <c r="T139" t="s" s="161">
        <v>3769</v>
      </c>
      <c r="U139" t="s" s="161">
        <v>3773</v>
      </c>
      <c r="V139" s="164">
        <v>39</v>
      </c>
      <c r="W139" s="164">
        <v>26</v>
      </c>
      <c r="X139" s="164">
        <v>3</v>
      </c>
      <c r="Y139" s="164">
        <v>1</v>
      </c>
      <c r="Z139" t="s" s="161">
        <v>3769</v>
      </c>
      <c r="AA139" s="164">
        <v>39</v>
      </c>
      <c r="AB139" s="164">
        <v>26</v>
      </c>
      <c r="AC139" s="164">
        <v>3</v>
      </c>
      <c r="AD139" t="s" s="161">
        <v>2787</v>
      </c>
      <c r="AE139" s="160"/>
    </row>
    <row r="140" ht="13.55" customHeight="1">
      <c r="A140" t="s" s="167">
        <v>1701</v>
      </c>
      <c r="B140" t="s" s="167">
        <v>3766</v>
      </c>
      <c r="C140" t="s" s="167">
        <v>3767</v>
      </c>
      <c r="D140" s="168">
        <v>2939</v>
      </c>
      <c r="E140" t="s" s="167">
        <v>1893</v>
      </c>
      <c r="F140" t="s" s="167">
        <v>10</v>
      </c>
      <c r="G140" t="s" s="167">
        <v>490</v>
      </c>
      <c r="H140" t="s" s="167">
        <v>1914</v>
      </c>
      <c r="I140" t="s" s="167">
        <v>1915</v>
      </c>
      <c r="J140" s="169"/>
      <c r="K140" s="170">
        <v>2020</v>
      </c>
      <c r="L140" t="s" s="167">
        <v>3772</v>
      </c>
      <c r="M140" s="171">
        <v>8591804664021</v>
      </c>
      <c r="N140" s="171">
        <v>8591804664021</v>
      </c>
      <c r="O140" s="171">
        <v>62046318</v>
      </c>
      <c r="P140" s="172">
        <f>INDEX('Pricelist'!E1:E341,MATCH(D140,'Pricelist'!B1:B341,0))</f>
        <v>89.95</v>
      </c>
      <c r="Q140" s="172">
        <f>INDEX('Pricelist'!E1:E341,MATCH(D140,'Pricelist'!B1:B341,0))</f>
        <v>89.95</v>
      </c>
      <c r="R140" s="172">
        <f>INDEX('Pricelist'!D1:D341,MATCH(D140,'Pricelist'!B1:B341,0))</f>
        <v>40.89</v>
      </c>
      <c r="S140" s="170">
        <v>1</v>
      </c>
      <c r="T140" t="s" s="167">
        <v>3769</v>
      </c>
      <c r="U140" t="s" s="167">
        <v>3773</v>
      </c>
      <c r="V140" s="170">
        <v>39</v>
      </c>
      <c r="W140" s="170">
        <v>26</v>
      </c>
      <c r="X140" s="170">
        <v>3</v>
      </c>
      <c r="Y140" s="170">
        <v>1</v>
      </c>
      <c r="Z140" t="s" s="167">
        <v>3769</v>
      </c>
      <c r="AA140" s="170">
        <v>39</v>
      </c>
      <c r="AB140" s="170">
        <v>26</v>
      </c>
      <c r="AC140" s="170">
        <v>3</v>
      </c>
      <c r="AD140" t="s" s="167">
        <v>2787</v>
      </c>
      <c r="AE140" s="160"/>
    </row>
    <row r="141" ht="13.55" customHeight="1">
      <c r="A141" t="s" s="161">
        <v>1234</v>
      </c>
      <c r="B141" t="s" s="161">
        <v>3766</v>
      </c>
      <c r="C141" t="s" s="161">
        <v>3767</v>
      </c>
      <c r="D141" s="162">
        <v>2940</v>
      </c>
      <c r="E141" t="s" s="161">
        <v>1490</v>
      </c>
      <c r="F141" t="s" s="161">
        <v>482</v>
      </c>
      <c r="G141" t="s" s="161">
        <v>504</v>
      </c>
      <c r="H141" t="s" s="161">
        <v>1437</v>
      </c>
      <c r="I141" t="s" s="161">
        <v>1438</v>
      </c>
      <c r="J141" s="163"/>
      <c r="K141" s="164">
        <v>2022</v>
      </c>
      <c r="L141" t="s" s="161">
        <v>3772</v>
      </c>
      <c r="M141" s="165">
        <v>8591804664038</v>
      </c>
      <c r="N141" s="165">
        <v>8591804664038</v>
      </c>
      <c r="O141" s="165">
        <v>62034319</v>
      </c>
      <c r="P141" s="166">
        <f>INDEX('Pricelist'!E1:E341,MATCH(D141,'Pricelist'!B1:B341,0))</f>
        <v>69.95</v>
      </c>
      <c r="Q141" s="166">
        <f>INDEX('Pricelist'!E1:E341,MATCH(D141,'Pricelist'!B1:B341,0))</f>
        <v>69.95</v>
      </c>
      <c r="R141" s="166">
        <f>INDEX('Pricelist'!D1:D341,MATCH(D141,'Pricelist'!B1:B341,0))</f>
        <v>31.8</v>
      </c>
      <c r="S141" s="164">
        <v>1</v>
      </c>
      <c r="T141" t="s" s="161">
        <v>3769</v>
      </c>
      <c r="U141" t="s" s="161">
        <v>3773</v>
      </c>
      <c r="V141" s="164">
        <v>39</v>
      </c>
      <c r="W141" s="164">
        <v>26</v>
      </c>
      <c r="X141" s="164">
        <v>3</v>
      </c>
      <c r="Y141" s="164">
        <v>1</v>
      </c>
      <c r="Z141" t="s" s="161">
        <v>3769</v>
      </c>
      <c r="AA141" s="164">
        <v>39</v>
      </c>
      <c r="AB141" s="164">
        <v>26</v>
      </c>
      <c r="AC141" s="164">
        <v>3</v>
      </c>
      <c r="AD141" t="s" s="161">
        <v>2795</v>
      </c>
      <c r="AE141" s="160"/>
    </row>
    <row r="142" ht="13.55" customHeight="1">
      <c r="A142" t="s" s="167">
        <v>1234</v>
      </c>
      <c r="B142" t="s" s="167">
        <v>3766</v>
      </c>
      <c r="C142" t="s" s="167">
        <v>3767</v>
      </c>
      <c r="D142" s="168">
        <v>2940</v>
      </c>
      <c r="E142" t="s" s="167">
        <v>1490</v>
      </c>
      <c r="F142" t="s" s="167">
        <v>482</v>
      </c>
      <c r="G142" t="s" s="167">
        <v>480</v>
      </c>
      <c r="H142" t="s" s="167">
        <v>1437</v>
      </c>
      <c r="I142" t="s" s="167">
        <v>1438</v>
      </c>
      <c r="J142" s="169"/>
      <c r="K142" s="170">
        <v>2022</v>
      </c>
      <c r="L142" t="s" s="167">
        <v>3772</v>
      </c>
      <c r="M142" s="171">
        <v>8591804664045</v>
      </c>
      <c r="N142" s="171">
        <v>8591804664045</v>
      </c>
      <c r="O142" s="171">
        <v>62034319</v>
      </c>
      <c r="P142" s="172">
        <f>INDEX('Pricelist'!E1:E341,MATCH(D142,'Pricelist'!B1:B341,0))</f>
        <v>69.95</v>
      </c>
      <c r="Q142" s="172">
        <f>INDEX('Pricelist'!E1:E341,MATCH(D142,'Pricelist'!B1:B341,0))</f>
        <v>69.95</v>
      </c>
      <c r="R142" s="172">
        <f>INDEX('Pricelist'!D1:D341,MATCH(D142,'Pricelist'!B1:B341,0))</f>
        <v>31.8</v>
      </c>
      <c r="S142" s="170">
        <v>1</v>
      </c>
      <c r="T142" t="s" s="167">
        <v>3769</v>
      </c>
      <c r="U142" t="s" s="167">
        <v>3773</v>
      </c>
      <c r="V142" s="170">
        <v>39</v>
      </c>
      <c r="W142" s="170">
        <v>26</v>
      </c>
      <c r="X142" s="170">
        <v>3</v>
      </c>
      <c r="Y142" s="170">
        <v>1</v>
      </c>
      <c r="Z142" t="s" s="167">
        <v>3769</v>
      </c>
      <c r="AA142" s="170">
        <v>39</v>
      </c>
      <c r="AB142" s="170">
        <v>26</v>
      </c>
      <c r="AC142" s="170">
        <v>3</v>
      </c>
      <c r="AD142" t="s" s="167">
        <v>2795</v>
      </c>
      <c r="AE142" s="160"/>
    </row>
    <row r="143" ht="13.55" customHeight="1">
      <c r="A143" t="s" s="161">
        <v>1234</v>
      </c>
      <c r="B143" t="s" s="161">
        <v>3766</v>
      </c>
      <c r="C143" t="s" s="161">
        <v>3767</v>
      </c>
      <c r="D143" s="162">
        <v>2940</v>
      </c>
      <c r="E143" t="s" s="161">
        <v>1490</v>
      </c>
      <c r="F143" t="s" s="161">
        <v>482</v>
      </c>
      <c r="G143" t="s" s="161">
        <v>482</v>
      </c>
      <c r="H143" t="s" s="161">
        <v>1437</v>
      </c>
      <c r="I143" t="s" s="161">
        <v>1438</v>
      </c>
      <c r="J143" s="163"/>
      <c r="K143" s="164">
        <v>2022</v>
      </c>
      <c r="L143" t="s" s="161">
        <v>3772</v>
      </c>
      <c r="M143" s="165">
        <v>8591804664052</v>
      </c>
      <c r="N143" s="165">
        <v>8591804664052</v>
      </c>
      <c r="O143" s="165">
        <v>62034319</v>
      </c>
      <c r="P143" s="166">
        <f>INDEX('Pricelist'!E1:E341,MATCH(D143,'Pricelist'!B1:B341,0))</f>
        <v>69.95</v>
      </c>
      <c r="Q143" s="166">
        <f>INDEX('Pricelist'!E1:E341,MATCH(D143,'Pricelist'!B1:B341,0))</f>
        <v>69.95</v>
      </c>
      <c r="R143" s="166">
        <f>INDEX('Pricelist'!D1:D341,MATCH(D143,'Pricelist'!B1:B341,0))</f>
        <v>31.8</v>
      </c>
      <c r="S143" s="164">
        <v>1</v>
      </c>
      <c r="T143" t="s" s="161">
        <v>3769</v>
      </c>
      <c r="U143" t="s" s="161">
        <v>3773</v>
      </c>
      <c r="V143" s="164">
        <v>39</v>
      </c>
      <c r="W143" s="164">
        <v>26</v>
      </c>
      <c r="X143" s="164">
        <v>3</v>
      </c>
      <c r="Y143" s="164">
        <v>1</v>
      </c>
      <c r="Z143" t="s" s="161">
        <v>3769</v>
      </c>
      <c r="AA143" s="164">
        <v>39</v>
      </c>
      <c r="AB143" s="164">
        <v>26</v>
      </c>
      <c r="AC143" s="164">
        <v>3</v>
      </c>
      <c r="AD143" t="s" s="161">
        <v>2795</v>
      </c>
      <c r="AE143" s="160"/>
    </row>
    <row r="144" ht="13.55" customHeight="1">
      <c r="A144" t="s" s="167">
        <v>1234</v>
      </c>
      <c r="B144" t="s" s="167">
        <v>3766</v>
      </c>
      <c r="C144" t="s" s="167">
        <v>3767</v>
      </c>
      <c r="D144" s="168">
        <v>2940</v>
      </c>
      <c r="E144" t="s" s="167">
        <v>1490</v>
      </c>
      <c r="F144" t="s" s="167">
        <v>482</v>
      </c>
      <c r="G144" t="s" s="167">
        <v>484</v>
      </c>
      <c r="H144" t="s" s="167">
        <v>1437</v>
      </c>
      <c r="I144" t="s" s="167">
        <v>1438</v>
      </c>
      <c r="J144" s="169"/>
      <c r="K144" s="170">
        <v>2022</v>
      </c>
      <c r="L144" t="s" s="167">
        <v>3772</v>
      </c>
      <c r="M144" s="171">
        <v>8591804664069</v>
      </c>
      <c r="N144" s="171">
        <v>8591804664069</v>
      </c>
      <c r="O144" s="171">
        <v>62034319</v>
      </c>
      <c r="P144" s="172">
        <f>INDEX('Pricelist'!E1:E341,MATCH(D144,'Pricelist'!B1:B341,0))</f>
        <v>69.95</v>
      </c>
      <c r="Q144" s="172">
        <f>INDEX('Pricelist'!E1:E341,MATCH(D144,'Pricelist'!B1:B341,0))</f>
        <v>69.95</v>
      </c>
      <c r="R144" s="172">
        <f>INDEX('Pricelist'!D1:D341,MATCH(D144,'Pricelist'!B1:B341,0))</f>
        <v>31.8</v>
      </c>
      <c r="S144" s="170">
        <v>1</v>
      </c>
      <c r="T144" t="s" s="167">
        <v>3769</v>
      </c>
      <c r="U144" t="s" s="167">
        <v>3773</v>
      </c>
      <c r="V144" s="170">
        <v>39</v>
      </c>
      <c r="W144" s="170">
        <v>26</v>
      </c>
      <c r="X144" s="170">
        <v>3</v>
      </c>
      <c r="Y144" s="170">
        <v>1</v>
      </c>
      <c r="Z144" t="s" s="167">
        <v>3769</v>
      </c>
      <c r="AA144" s="170">
        <v>39</v>
      </c>
      <c r="AB144" s="170">
        <v>26</v>
      </c>
      <c r="AC144" s="170">
        <v>3</v>
      </c>
      <c r="AD144" t="s" s="167">
        <v>2795</v>
      </c>
      <c r="AE144" s="160"/>
    </row>
    <row r="145" ht="13.55" customHeight="1">
      <c r="A145" t="s" s="161">
        <v>1234</v>
      </c>
      <c r="B145" t="s" s="161">
        <v>3766</v>
      </c>
      <c r="C145" t="s" s="161">
        <v>3767</v>
      </c>
      <c r="D145" s="162">
        <v>2940</v>
      </c>
      <c r="E145" t="s" s="161">
        <v>1490</v>
      </c>
      <c r="F145" t="s" s="161">
        <v>482</v>
      </c>
      <c r="G145" t="s" s="161">
        <v>490</v>
      </c>
      <c r="H145" t="s" s="161">
        <v>1437</v>
      </c>
      <c r="I145" t="s" s="161">
        <v>1438</v>
      </c>
      <c r="J145" s="163"/>
      <c r="K145" s="164">
        <v>2022</v>
      </c>
      <c r="L145" t="s" s="161">
        <v>3772</v>
      </c>
      <c r="M145" s="165">
        <v>8591804664076</v>
      </c>
      <c r="N145" s="165">
        <v>8591804664076</v>
      </c>
      <c r="O145" s="165">
        <v>62034319</v>
      </c>
      <c r="P145" s="166">
        <f>INDEX('Pricelist'!E1:E341,MATCH(D145,'Pricelist'!B1:B341,0))</f>
        <v>69.95</v>
      </c>
      <c r="Q145" s="166">
        <f>INDEX('Pricelist'!E1:E341,MATCH(D145,'Pricelist'!B1:B341,0))</f>
        <v>69.95</v>
      </c>
      <c r="R145" s="166">
        <f>INDEX('Pricelist'!D1:D341,MATCH(D145,'Pricelist'!B1:B341,0))</f>
        <v>31.8</v>
      </c>
      <c r="S145" s="164">
        <v>1</v>
      </c>
      <c r="T145" t="s" s="161">
        <v>3769</v>
      </c>
      <c r="U145" t="s" s="161">
        <v>3773</v>
      </c>
      <c r="V145" s="164">
        <v>39</v>
      </c>
      <c r="W145" s="164">
        <v>26</v>
      </c>
      <c r="X145" s="164">
        <v>3</v>
      </c>
      <c r="Y145" s="164">
        <v>1</v>
      </c>
      <c r="Z145" t="s" s="161">
        <v>3769</v>
      </c>
      <c r="AA145" s="164">
        <v>39</v>
      </c>
      <c r="AB145" s="164">
        <v>26</v>
      </c>
      <c r="AC145" s="164">
        <v>3</v>
      </c>
      <c r="AD145" t="s" s="161">
        <v>2795</v>
      </c>
      <c r="AE145" s="160"/>
    </row>
    <row r="146" ht="13.55" customHeight="1">
      <c r="A146" t="s" s="167">
        <v>1234</v>
      </c>
      <c r="B146" t="s" s="167">
        <v>3766</v>
      </c>
      <c r="C146" t="s" s="167">
        <v>3767</v>
      </c>
      <c r="D146" s="168">
        <v>2940</v>
      </c>
      <c r="E146" t="s" s="167">
        <v>1490</v>
      </c>
      <c r="F146" t="s" s="167">
        <v>482</v>
      </c>
      <c r="G146" t="s" s="167">
        <v>1240</v>
      </c>
      <c r="H146" t="s" s="167">
        <v>1437</v>
      </c>
      <c r="I146" t="s" s="167">
        <v>1438</v>
      </c>
      <c r="J146" s="169"/>
      <c r="K146" s="170">
        <v>2022</v>
      </c>
      <c r="L146" t="s" s="167">
        <v>3772</v>
      </c>
      <c r="M146" s="171">
        <v>8591804664083</v>
      </c>
      <c r="N146" s="171">
        <v>8591804664083</v>
      </c>
      <c r="O146" s="171">
        <v>62034319</v>
      </c>
      <c r="P146" s="172">
        <f>INDEX('Pricelist'!E1:E341,MATCH(D146,'Pricelist'!B1:B341,0))</f>
        <v>69.95</v>
      </c>
      <c r="Q146" s="172">
        <f>INDEX('Pricelist'!E1:E341,MATCH(D146,'Pricelist'!B1:B341,0))</f>
        <v>69.95</v>
      </c>
      <c r="R146" s="172">
        <f>INDEX('Pricelist'!D1:D341,MATCH(D146,'Pricelist'!B1:B341,0))</f>
        <v>31.8</v>
      </c>
      <c r="S146" s="170">
        <v>1</v>
      </c>
      <c r="T146" t="s" s="167">
        <v>3769</v>
      </c>
      <c r="U146" t="s" s="167">
        <v>3773</v>
      </c>
      <c r="V146" s="170">
        <v>39</v>
      </c>
      <c r="W146" s="170">
        <v>26</v>
      </c>
      <c r="X146" s="170">
        <v>3</v>
      </c>
      <c r="Y146" s="170">
        <v>1</v>
      </c>
      <c r="Z146" t="s" s="167">
        <v>3769</v>
      </c>
      <c r="AA146" s="170">
        <v>39</v>
      </c>
      <c r="AB146" s="170">
        <v>26</v>
      </c>
      <c r="AC146" s="170">
        <v>3</v>
      </c>
      <c r="AD146" t="s" s="167">
        <v>2795</v>
      </c>
      <c r="AE146" s="160"/>
    </row>
    <row r="147" ht="13.55" customHeight="1">
      <c r="A147" t="s" s="161">
        <v>1234</v>
      </c>
      <c r="B147" t="s" s="161">
        <v>3766</v>
      </c>
      <c r="C147" t="s" s="161">
        <v>3767</v>
      </c>
      <c r="D147" s="162">
        <v>2940</v>
      </c>
      <c r="E147" t="s" s="161">
        <v>1490</v>
      </c>
      <c r="F147" t="s" s="161">
        <v>482</v>
      </c>
      <c r="G147" t="s" s="161">
        <v>504</v>
      </c>
      <c r="H147" t="s" s="161">
        <v>1467</v>
      </c>
      <c r="I147" t="s" s="161">
        <v>1468</v>
      </c>
      <c r="J147" s="163"/>
      <c r="K147" s="164">
        <v>2022</v>
      </c>
      <c r="L147" t="s" s="161">
        <v>3772</v>
      </c>
      <c r="M147" s="165">
        <v>8591804654237</v>
      </c>
      <c r="N147" s="165">
        <v>8591804654237</v>
      </c>
      <c r="O147" s="165">
        <v>62034319</v>
      </c>
      <c r="P147" s="166">
        <f>INDEX('Pricelist'!E1:E341,MATCH(D147,'Pricelist'!B1:B341,0))</f>
        <v>69.95</v>
      </c>
      <c r="Q147" s="166">
        <f>INDEX('Pricelist'!E1:E341,MATCH(D147,'Pricelist'!B1:B341,0))</f>
        <v>69.95</v>
      </c>
      <c r="R147" s="166">
        <f>INDEX('Pricelist'!D1:D341,MATCH(D147,'Pricelist'!B1:B341,0))</f>
        <v>31.8</v>
      </c>
      <c r="S147" s="164">
        <v>1</v>
      </c>
      <c r="T147" t="s" s="161">
        <v>3769</v>
      </c>
      <c r="U147" s="164">
        <v>184</v>
      </c>
      <c r="V147" s="164">
        <v>39</v>
      </c>
      <c r="W147" s="164">
        <v>26</v>
      </c>
      <c r="X147" s="164">
        <v>3</v>
      </c>
      <c r="Y147" s="164">
        <v>1</v>
      </c>
      <c r="Z147" t="s" s="161">
        <v>3769</v>
      </c>
      <c r="AA147" s="164">
        <v>39</v>
      </c>
      <c r="AB147" s="164">
        <v>26</v>
      </c>
      <c r="AC147" s="164">
        <v>3</v>
      </c>
      <c r="AD147" t="s" s="161">
        <v>2799</v>
      </c>
      <c r="AE147" s="160"/>
    </row>
    <row r="148" ht="13.55" customHeight="1">
      <c r="A148" t="s" s="167">
        <v>1234</v>
      </c>
      <c r="B148" t="s" s="167">
        <v>3766</v>
      </c>
      <c r="C148" t="s" s="167">
        <v>3767</v>
      </c>
      <c r="D148" s="168">
        <v>2940</v>
      </c>
      <c r="E148" t="s" s="167">
        <v>1490</v>
      </c>
      <c r="F148" t="s" s="167">
        <v>482</v>
      </c>
      <c r="G148" t="s" s="167">
        <v>480</v>
      </c>
      <c r="H148" t="s" s="167">
        <v>1467</v>
      </c>
      <c r="I148" t="s" s="167">
        <v>1468</v>
      </c>
      <c r="J148" s="169"/>
      <c r="K148" s="170">
        <v>2022</v>
      </c>
      <c r="L148" t="s" s="167">
        <v>3772</v>
      </c>
      <c r="M148" s="171">
        <v>8591804654176</v>
      </c>
      <c r="N148" s="171">
        <v>8591804654176</v>
      </c>
      <c r="O148" s="171">
        <v>62034319</v>
      </c>
      <c r="P148" s="172">
        <f>INDEX('Pricelist'!E1:E341,MATCH(D148,'Pricelist'!B1:B341,0))</f>
        <v>69.95</v>
      </c>
      <c r="Q148" s="172">
        <f>INDEX('Pricelist'!E1:E341,MATCH(D148,'Pricelist'!B1:B341,0))</f>
        <v>69.95</v>
      </c>
      <c r="R148" s="172">
        <f>INDEX('Pricelist'!D1:D341,MATCH(D148,'Pricelist'!B1:B341,0))</f>
        <v>31.8</v>
      </c>
      <c r="S148" s="170">
        <v>1</v>
      </c>
      <c r="T148" t="s" s="167">
        <v>3769</v>
      </c>
      <c r="U148" s="170">
        <v>194</v>
      </c>
      <c r="V148" s="170">
        <v>39</v>
      </c>
      <c r="W148" s="170">
        <v>26</v>
      </c>
      <c r="X148" s="170">
        <v>3</v>
      </c>
      <c r="Y148" s="170">
        <v>1</v>
      </c>
      <c r="Z148" t="s" s="167">
        <v>3769</v>
      </c>
      <c r="AA148" s="170">
        <v>39</v>
      </c>
      <c r="AB148" s="170">
        <v>26</v>
      </c>
      <c r="AC148" s="170">
        <v>3</v>
      </c>
      <c r="AD148" t="s" s="167">
        <v>2799</v>
      </c>
      <c r="AE148" s="160"/>
    </row>
    <row r="149" ht="13.55" customHeight="1">
      <c r="A149" t="s" s="161">
        <v>1234</v>
      </c>
      <c r="B149" t="s" s="161">
        <v>3766</v>
      </c>
      <c r="C149" t="s" s="161">
        <v>3767</v>
      </c>
      <c r="D149" s="162">
        <v>2940</v>
      </c>
      <c r="E149" t="s" s="161">
        <v>1490</v>
      </c>
      <c r="F149" t="s" s="161">
        <v>482</v>
      </c>
      <c r="G149" t="s" s="161">
        <v>482</v>
      </c>
      <c r="H149" t="s" s="161">
        <v>1467</v>
      </c>
      <c r="I149" t="s" s="161">
        <v>1468</v>
      </c>
      <c r="J149" s="163"/>
      <c r="K149" s="164">
        <v>2022</v>
      </c>
      <c r="L149" t="s" s="161">
        <v>3772</v>
      </c>
      <c r="M149" s="165">
        <v>8591804654145</v>
      </c>
      <c r="N149" s="165">
        <v>8591804654145</v>
      </c>
      <c r="O149" s="165">
        <v>62034319</v>
      </c>
      <c r="P149" s="166">
        <f>INDEX('Pricelist'!E1:E341,MATCH(D149,'Pricelist'!B1:B341,0))</f>
        <v>69.95</v>
      </c>
      <c r="Q149" s="166">
        <f>INDEX('Pricelist'!E1:E341,MATCH(D149,'Pricelist'!B1:B341,0))</f>
        <v>69.95</v>
      </c>
      <c r="R149" s="166">
        <f>INDEX('Pricelist'!D1:D341,MATCH(D149,'Pricelist'!B1:B341,0))</f>
        <v>31.8</v>
      </c>
      <c r="S149" s="164">
        <v>1</v>
      </c>
      <c r="T149" t="s" s="161">
        <v>3769</v>
      </c>
      <c r="U149" s="164">
        <v>214</v>
      </c>
      <c r="V149" s="164">
        <v>39</v>
      </c>
      <c r="W149" s="164">
        <v>26</v>
      </c>
      <c r="X149" s="164">
        <v>3</v>
      </c>
      <c r="Y149" s="164">
        <v>1</v>
      </c>
      <c r="Z149" t="s" s="161">
        <v>3769</v>
      </c>
      <c r="AA149" s="164">
        <v>39</v>
      </c>
      <c r="AB149" s="164">
        <v>26</v>
      </c>
      <c r="AC149" s="164">
        <v>3</v>
      </c>
      <c r="AD149" t="s" s="161">
        <v>2799</v>
      </c>
      <c r="AE149" s="160"/>
    </row>
    <row r="150" ht="13.55" customHeight="1">
      <c r="A150" t="s" s="167">
        <v>1234</v>
      </c>
      <c r="B150" t="s" s="167">
        <v>3766</v>
      </c>
      <c r="C150" t="s" s="167">
        <v>3767</v>
      </c>
      <c r="D150" s="168">
        <v>2940</v>
      </c>
      <c r="E150" t="s" s="167">
        <v>1490</v>
      </c>
      <c r="F150" t="s" s="167">
        <v>482</v>
      </c>
      <c r="G150" t="s" s="167">
        <v>484</v>
      </c>
      <c r="H150" t="s" s="167">
        <v>1467</v>
      </c>
      <c r="I150" t="s" s="167">
        <v>1468</v>
      </c>
      <c r="J150" s="169"/>
      <c r="K150" s="170">
        <v>2022</v>
      </c>
      <c r="L150" t="s" s="167">
        <v>3772</v>
      </c>
      <c r="M150" s="171">
        <v>8591804654114</v>
      </c>
      <c r="N150" s="171">
        <v>8591804654114</v>
      </c>
      <c r="O150" s="171">
        <v>62034319</v>
      </c>
      <c r="P150" s="172">
        <f>INDEX('Pricelist'!E1:E341,MATCH(D150,'Pricelist'!B1:B341,0))</f>
        <v>69.95</v>
      </c>
      <c r="Q150" s="172">
        <f>INDEX('Pricelist'!E1:E341,MATCH(D150,'Pricelist'!B1:B341,0))</f>
        <v>69.95</v>
      </c>
      <c r="R150" s="172">
        <f>INDEX('Pricelist'!D1:D341,MATCH(D150,'Pricelist'!B1:B341,0))</f>
        <v>31.8</v>
      </c>
      <c r="S150" s="170">
        <v>1</v>
      </c>
      <c r="T150" t="s" s="167">
        <v>3769</v>
      </c>
      <c r="U150" s="170">
        <v>224</v>
      </c>
      <c r="V150" s="170">
        <v>39</v>
      </c>
      <c r="W150" s="170">
        <v>26</v>
      </c>
      <c r="X150" s="170">
        <v>3</v>
      </c>
      <c r="Y150" s="170">
        <v>1</v>
      </c>
      <c r="Z150" t="s" s="167">
        <v>3769</v>
      </c>
      <c r="AA150" s="170">
        <v>39</v>
      </c>
      <c r="AB150" s="170">
        <v>26</v>
      </c>
      <c r="AC150" s="170">
        <v>3</v>
      </c>
      <c r="AD150" t="s" s="167">
        <v>2799</v>
      </c>
      <c r="AE150" s="160"/>
    </row>
    <row r="151" ht="13.55" customHeight="1">
      <c r="A151" t="s" s="161">
        <v>1234</v>
      </c>
      <c r="B151" t="s" s="161">
        <v>3766</v>
      </c>
      <c r="C151" t="s" s="161">
        <v>3767</v>
      </c>
      <c r="D151" s="162">
        <v>2940</v>
      </c>
      <c r="E151" t="s" s="161">
        <v>1490</v>
      </c>
      <c r="F151" t="s" s="161">
        <v>482</v>
      </c>
      <c r="G151" t="s" s="161">
        <v>490</v>
      </c>
      <c r="H151" t="s" s="161">
        <v>1467</v>
      </c>
      <c r="I151" t="s" s="161">
        <v>1468</v>
      </c>
      <c r="J151" s="163"/>
      <c r="K151" s="164">
        <v>2022</v>
      </c>
      <c r="L151" t="s" s="161">
        <v>3772</v>
      </c>
      <c r="M151" s="165">
        <v>8591804654206</v>
      </c>
      <c r="N151" s="165">
        <v>8591804654206</v>
      </c>
      <c r="O151" s="165">
        <v>62034319</v>
      </c>
      <c r="P151" s="166">
        <f>INDEX('Pricelist'!E1:E341,MATCH(D151,'Pricelist'!B1:B341,0))</f>
        <v>69.95</v>
      </c>
      <c r="Q151" s="166">
        <f>INDEX('Pricelist'!E1:E341,MATCH(D151,'Pricelist'!B1:B341,0))</f>
        <v>69.95</v>
      </c>
      <c r="R151" s="166">
        <f>INDEX('Pricelist'!D1:D341,MATCH(D151,'Pricelist'!B1:B341,0))</f>
        <v>31.8</v>
      </c>
      <c r="S151" s="164">
        <v>1</v>
      </c>
      <c r="T151" t="s" s="161">
        <v>3769</v>
      </c>
      <c r="U151" s="164">
        <v>254</v>
      </c>
      <c r="V151" s="164">
        <v>39</v>
      </c>
      <c r="W151" s="164">
        <v>26</v>
      </c>
      <c r="X151" s="164">
        <v>3</v>
      </c>
      <c r="Y151" s="164">
        <v>1</v>
      </c>
      <c r="Z151" t="s" s="161">
        <v>3769</v>
      </c>
      <c r="AA151" s="164">
        <v>39</v>
      </c>
      <c r="AB151" s="164">
        <v>26</v>
      </c>
      <c r="AC151" s="164">
        <v>3</v>
      </c>
      <c r="AD151" t="s" s="161">
        <v>2799</v>
      </c>
      <c r="AE151" s="160"/>
    </row>
    <row r="152" ht="13.55" customHeight="1">
      <c r="A152" t="s" s="167">
        <v>1234</v>
      </c>
      <c r="B152" t="s" s="167">
        <v>3766</v>
      </c>
      <c r="C152" t="s" s="167">
        <v>3767</v>
      </c>
      <c r="D152" s="168">
        <v>2940</v>
      </c>
      <c r="E152" t="s" s="167">
        <v>1490</v>
      </c>
      <c r="F152" t="s" s="167">
        <v>482</v>
      </c>
      <c r="G152" t="s" s="167">
        <v>1240</v>
      </c>
      <c r="H152" t="s" s="167">
        <v>1467</v>
      </c>
      <c r="I152" t="s" s="167">
        <v>1468</v>
      </c>
      <c r="J152" s="169"/>
      <c r="K152" s="170">
        <v>2022</v>
      </c>
      <c r="L152" t="s" s="167">
        <v>3772</v>
      </c>
      <c r="M152" s="171">
        <v>8591804654268</v>
      </c>
      <c r="N152" s="171">
        <v>8591804654268</v>
      </c>
      <c r="O152" s="171">
        <v>62034319</v>
      </c>
      <c r="P152" s="172">
        <f>INDEX('Pricelist'!E1:E341,MATCH(D152,'Pricelist'!B1:B341,0))</f>
        <v>69.95</v>
      </c>
      <c r="Q152" s="172">
        <f>INDEX('Pricelist'!E1:E341,MATCH(D152,'Pricelist'!B1:B341,0))</f>
        <v>69.95</v>
      </c>
      <c r="R152" s="172">
        <f>INDEX('Pricelist'!D1:D341,MATCH(D152,'Pricelist'!B1:B341,0))</f>
        <v>31.8</v>
      </c>
      <c r="S152" s="170">
        <v>1</v>
      </c>
      <c r="T152" t="s" s="167">
        <v>3769</v>
      </c>
      <c r="U152" s="170">
        <v>265</v>
      </c>
      <c r="V152" s="170">
        <v>39</v>
      </c>
      <c r="W152" s="170">
        <v>26</v>
      </c>
      <c r="X152" s="170">
        <v>3</v>
      </c>
      <c r="Y152" s="170">
        <v>1</v>
      </c>
      <c r="Z152" t="s" s="167">
        <v>3769</v>
      </c>
      <c r="AA152" s="170">
        <v>39</v>
      </c>
      <c r="AB152" s="170">
        <v>26</v>
      </c>
      <c r="AC152" s="170">
        <v>3</v>
      </c>
      <c r="AD152" t="s" s="167">
        <v>2799</v>
      </c>
      <c r="AE152" s="160"/>
    </row>
    <row r="153" ht="13.55" customHeight="1">
      <c r="A153" t="s" s="161">
        <v>1234</v>
      </c>
      <c r="B153" t="s" s="161">
        <v>3766</v>
      </c>
      <c r="C153" t="s" s="161">
        <v>3767</v>
      </c>
      <c r="D153" s="162">
        <v>2940</v>
      </c>
      <c r="E153" t="s" s="161">
        <v>1490</v>
      </c>
      <c r="F153" t="s" s="161">
        <v>482</v>
      </c>
      <c r="G153" t="s" s="161">
        <v>504</v>
      </c>
      <c r="H153" t="s" s="161">
        <v>1459</v>
      </c>
      <c r="I153" t="s" s="161">
        <v>1460</v>
      </c>
      <c r="J153" s="163"/>
      <c r="K153" s="164">
        <v>2022</v>
      </c>
      <c r="L153" t="s" s="161">
        <v>3772</v>
      </c>
      <c r="M153" s="165">
        <v>8591804654244</v>
      </c>
      <c r="N153" s="165">
        <v>8591804654244</v>
      </c>
      <c r="O153" s="165">
        <v>62034319</v>
      </c>
      <c r="P153" s="166">
        <f>INDEX('Pricelist'!E1:E341,MATCH(D153,'Pricelist'!B1:B341,0))</f>
        <v>69.95</v>
      </c>
      <c r="Q153" s="166">
        <f>INDEX('Pricelist'!E1:E341,MATCH(D153,'Pricelist'!B1:B341,0))</f>
        <v>69.95</v>
      </c>
      <c r="R153" s="166">
        <f>INDEX('Pricelist'!D1:D341,MATCH(D153,'Pricelist'!B1:B341,0))</f>
        <v>31.8</v>
      </c>
      <c r="S153" s="164">
        <v>1</v>
      </c>
      <c r="T153" t="s" s="161">
        <v>3769</v>
      </c>
      <c r="U153" s="164">
        <v>184</v>
      </c>
      <c r="V153" s="164">
        <v>39</v>
      </c>
      <c r="W153" s="164">
        <v>26</v>
      </c>
      <c r="X153" s="164">
        <v>3</v>
      </c>
      <c r="Y153" s="164">
        <v>1</v>
      </c>
      <c r="Z153" t="s" s="161">
        <v>3769</v>
      </c>
      <c r="AA153" s="164">
        <v>39</v>
      </c>
      <c r="AB153" s="164">
        <v>26</v>
      </c>
      <c r="AC153" s="164">
        <v>3</v>
      </c>
      <c r="AD153" t="s" s="161">
        <v>2797</v>
      </c>
      <c r="AE153" s="160"/>
    </row>
    <row r="154" ht="13.55" customHeight="1">
      <c r="A154" t="s" s="167">
        <v>1234</v>
      </c>
      <c r="B154" t="s" s="167">
        <v>3766</v>
      </c>
      <c r="C154" t="s" s="167">
        <v>3767</v>
      </c>
      <c r="D154" s="168">
        <v>2940</v>
      </c>
      <c r="E154" t="s" s="167">
        <v>1490</v>
      </c>
      <c r="F154" t="s" s="167">
        <v>482</v>
      </c>
      <c r="G154" t="s" s="167">
        <v>480</v>
      </c>
      <c r="H154" t="s" s="167">
        <v>1459</v>
      </c>
      <c r="I154" t="s" s="167">
        <v>1460</v>
      </c>
      <c r="J154" s="169"/>
      <c r="K154" s="170">
        <v>2022</v>
      </c>
      <c r="L154" t="s" s="167">
        <v>3772</v>
      </c>
      <c r="M154" s="171">
        <v>8591804654183</v>
      </c>
      <c r="N154" s="171">
        <v>8591804654183</v>
      </c>
      <c r="O154" s="171">
        <v>62034319</v>
      </c>
      <c r="P154" s="172">
        <f>INDEX('Pricelist'!E1:E341,MATCH(D154,'Pricelist'!B1:B341,0))</f>
        <v>69.95</v>
      </c>
      <c r="Q154" s="172">
        <f>INDEX('Pricelist'!E1:E341,MATCH(D154,'Pricelist'!B1:B341,0))</f>
        <v>69.95</v>
      </c>
      <c r="R154" s="172">
        <f>INDEX('Pricelist'!D1:D341,MATCH(D154,'Pricelist'!B1:B341,0))</f>
        <v>31.8</v>
      </c>
      <c r="S154" s="170">
        <v>1</v>
      </c>
      <c r="T154" t="s" s="167">
        <v>3769</v>
      </c>
      <c r="U154" s="170">
        <v>194</v>
      </c>
      <c r="V154" s="170">
        <v>39</v>
      </c>
      <c r="W154" s="170">
        <v>26</v>
      </c>
      <c r="X154" s="170">
        <v>3</v>
      </c>
      <c r="Y154" s="170">
        <v>1</v>
      </c>
      <c r="Z154" t="s" s="167">
        <v>3769</v>
      </c>
      <c r="AA154" s="170">
        <v>39</v>
      </c>
      <c r="AB154" s="170">
        <v>26</v>
      </c>
      <c r="AC154" s="170">
        <v>3</v>
      </c>
      <c r="AD154" t="s" s="167">
        <v>2797</v>
      </c>
      <c r="AE154" s="160"/>
    </row>
    <row r="155" ht="13.55" customHeight="1">
      <c r="A155" t="s" s="161">
        <v>1234</v>
      </c>
      <c r="B155" t="s" s="161">
        <v>3766</v>
      </c>
      <c r="C155" t="s" s="161">
        <v>3767</v>
      </c>
      <c r="D155" s="162">
        <v>2940</v>
      </c>
      <c r="E155" t="s" s="161">
        <v>1490</v>
      </c>
      <c r="F155" t="s" s="161">
        <v>482</v>
      </c>
      <c r="G155" t="s" s="161">
        <v>482</v>
      </c>
      <c r="H155" t="s" s="161">
        <v>1459</v>
      </c>
      <c r="I155" t="s" s="161">
        <v>1460</v>
      </c>
      <c r="J155" s="163"/>
      <c r="K155" s="164">
        <v>2022</v>
      </c>
      <c r="L155" t="s" s="161">
        <v>3772</v>
      </c>
      <c r="M155" s="165">
        <v>8591804654152</v>
      </c>
      <c r="N155" s="165">
        <v>8591804654152</v>
      </c>
      <c r="O155" s="165">
        <v>62034319</v>
      </c>
      <c r="P155" s="166">
        <f>INDEX('Pricelist'!E1:E341,MATCH(D155,'Pricelist'!B1:B341,0))</f>
        <v>69.95</v>
      </c>
      <c r="Q155" s="166">
        <f>INDEX('Pricelist'!E1:E341,MATCH(D155,'Pricelist'!B1:B341,0))</f>
        <v>69.95</v>
      </c>
      <c r="R155" s="166">
        <f>INDEX('Pricelist'!D1:D341,MATCH(D155,'Pricelist'!B1:B341,0))</f>
        <v>31.8</v>
      </c>
      <c r="S155" s="164">
        <v>1</v>
      </c>
      <c r="T155" t="s" s="161">
        <v>3769</v>
      </c>
      <c r="U155" s="164">
        <v>214</v>
      </c>
      <c r="V155" s="164">
        <v>39</v>
      </c>
      <c r="W155" s="164">
        <v>26</v>
      </c>
      <c r="X155" s="164">
        <v>3</v>
      </c>
      <c r="Y155" s="164">
        <v>1</v>
      </c>
      <c r="Z155" t="s" s="161">
        <v>3769</v>
      </c>
      <c r="AA155" s="164">
        <v>39</v>
      </c>
      <c r="AB155" s="164">
        <v>26</v>
      </c>
      <c r="AC155" s="164">
        <v>3</v>
      </c>
      <c r="AD155" t="s" s="161">
        <v>2797</v>
      </c>
      <c r="AE155" s="160"/>
    </row>
    <row r="156" ht="13.55" customHeight="1">
      <c r="A156" t="s" s="167">
        <v>1234</v>
      </c>
      <c r="B156" t="s" s="167">
        <v>3766</v>
      </c>
      <c r="C156" t="s" s="167">
        <v>3767</v>
      </c>
      <c r="D156" s="168">
        <v>2940</v>
      </c>
      <c r="E156" t="s" s="167">
        <v>1490</v>
      </c>
      <c r="F156" t="s" s="167">
        <v>482</v>
      </c>
      <c r="G156" t="s" s="167">
        <v>484</v>
      </c>
      <c r="H156" t="s" s="167">
        <v>1459</v>
      </c>
      <c r="I156" t="s" s="167">
        <v>1460</v>
      </c>
      <c r="J156" s="169"/>
      <c r="K156" s="170">
        <v>2022</v>
      </c>
      <c r="L156" t="s" s="167">
        <v>3772</v>
      </c>
      <c r="M156" s="171">
        <v>8591804654121</v>
      </c>
      <c r="N156" s="171">
        <v>8591804654121</v>
      </c>
      <c r="O156" s="171">
        <v>62034319</v>
      </c>
      <c r="P156" s="172">
        <f>INDEX('Pricelist'!E1:E341,MATCH(D156,'Pricelist'!B1:B341,0))</f>
        <v>69.95</v>
      </c>
      <c r="Q156" s="172">
        <f>INDEX('Pricelist'!E1:E341,MATCH(D156,'Pricelist'!B1:B341,0))</f>
        <v>69.95</v>
      </c>
      <c r="R156" s="172">
        <f>INDEX('Pricelist'!D1:D341,MATCH(D156,'Pricelist'!B1:B341,0))</f>
        <v>31.8</v>
      </c>
      <c r="S156" s="170">
        <v>1</v>
      </c>
      <c r="T156" t="s" s="167">
        <v>3769</v>
      </c>
      <c r="U156" s="170">
        <v>224</v>
      </c>
      <c r="V156" s="170">
        <v>39</v>
      </c>
      <c r="W156" s="170">
        <v>26</v>
      </c>
      <c r="X156" s="170">
        <v>3</v>
      </c>
      <c r="Y156" s="170">
        <v>1</v>
      </c>
      <c r="Z156" t="s" s="167">
        <v>3769</v>
      </c>
      <c r="AA156" s="170">
        <v>39</v>
      </c>
      <c r="AB156" s="170">
        <v>26</v>
      </c>
      <c r="AC156" s="170">
        <v>3</v>
      </c>
      <c r="AD156" t="s" s="167">
        <v>2797</v>
      </c>
      <c r="AE156" s="160"/>
    </row>
    <row r="157" ht="13.55" customHeight="1">
      <c r="A157" t="s" s="161">
        <v>1234</v>
      </c>
      <c r="B157" t="s" s="161">
        <v>3766</v>
      </c>
      <c r="C157" t="s" s="161">
        <v>3767</v>
      </c>
      <c r="D157" s="162">
        <v>2940</v>
      </c>
      <c r="E157" t="s" s="161">
        <v>1490</v>
      </c>
      <c r="F157" t="s" s="161">
        <v>482</v>
      </c>
      <c r="G157" t="s" s="161">
        <v>490</v>
      </c>
      <c r="H157" t="s" s="161">
        <v>1459</v>
      </c>
      <c r="I157" t="s" s="161">
        <v>1460</v>
      </c>
      <c r="J157" s="163"/>
      <c r="K157" s="164">
        <v>2022</v>
      </c>
      <c r="L157" t="s" s="161">
        <v>3772</v>
      </c>
      <c r="M157" s="165">
        <v>8591804654213</v>
      </c>
      <c r="N157" s="165">
        <v>8591804654213</v>
      </c>
      <c r="O157" s="165">
        <v>62034319</v>
      </c>
      <c r="P157" s="166">
        <f>INDEX('Pricelist'!E1:E341,MATCH(D157,'Pricelist'!B1:B341,0))</f>
        <v>69.95</v>
      </c>
      <c r="Q157" s="166">
        <f>INDEX('Pricelist'!E1:E341,MATCH(D157,'Pricelist'!B1:B341,0))</f>
        <v>69.95</v>
      </c>
      <c r="R157" s="166">
        <f>INDEX('Pricelist'!D1:D341,MATCH(D157,'Pricelist'!B1:B341,0))</f>
        <v>31.8</v>
      </c>
      <c r="S157" s="164">
        <v>1</v>
      </c>
      <c r="T157" t="s" s="161">
        <v>3769</v>
      </c>
      <c r="U157" s="164">
        <v>254</v>
      </c>
      <c r="V157" s="164">
        <v>39</v>
      </c>
      <c r="W157" s="164">
        <v>26</v>
      </c>
      <c r="X157" s="164">
        <v>3</v>
      </c>
      <c r="Y157" s="164">
        <v>1</v>
      </c>
      <c r="Z157" t="s" s="161">
        <v>3769</v>
      </c>
      <c r="AA157" s="164">
        <v>39</v>
      </c>
      <c r="AB157" s="164">
        <v>26</v>
      </c>
      <c r="AC157" s="164">
        <v>3</v>
      </c>
      <c r="AD157" t="s" s="161">
        <v>2797</v>
      </c>
      <c r="AE157" s="160"/>
    </row>
    <row r="158" ht="13.55" customHeight="1">
      <c r="A158" t="s" s="167">
        <v>1234</v>
      </c>
      <c r="B158" t="s" s="167">
        <v>3766</v>
      </c>
      <c r="C158" t="s" s="167">
        <v>3767</v>
      </c>
      <c r="D158" s="168">
        <v>2940</v>
      </c>
      <c r="E158" t="s" s="167">
        <v>1490</v>
      </c>
      <c r="F158" t="s" s="167">
        <v>482</v>
      </c>
      <c r="G158" t="s" s="167">
        <v>1240</v>
      </c>
      <c r="H158" t="s" s="167">
        <v>1459</v>
      </c>
      <c r="I158" t="s" s="167">
        <v>1460</v>
      </c>
      <c r="J158" s="169"/>
      <c r="K158" s="170">
        <v>2022</v>
      </c>
      <c r="L158" t="s" s="167">
        <v>3772</v>
      </c>
      <c r="M158" s="171">
        <v>8591804654275</v>
      </c>
      <c r="N158" s="171">
        <v>8591804654275</v>
      </c>
      <c r="O158" s="171">
        <v>62034319</v>
      </c>
      <c r="P158" s="172">
        <f>INDEX('Pricelist'!E1:E341,MATCH(D158,'Pricelist'!B1:B341,0))</f>
        <v>69.95</v>
      </c>
      <c r="Q158" s="172">
        <f>INDEX('Pricelist'!E1:E341,MATCH(D158,'Pricelist'!B1:B341,0))</f>
        <v>69.95</v>
      </c>
      <c r="R158" s="172">
        <f>INDEX('Pricelist'!D1:D341,MATCH(D158,'Pricelist'!B1:B341,0))</f>
        <v>31.8</v>
      </c>
      <c r="S158" s="170">
        <v>1</v>
      </c>
      <c r="T158" t="s" s="167">
        <v>3769</v>
      </c>
      <c r="U158" s="170">
        <v>265</v>
      </c>
      <c r="V158" s="170">
        <v>39</v>
      </c>
      <c r="W158" s="170">
        <v>26</v>
      </c>
      <c r="X158" s="170">
        <v>3</v>
      </c>
      <c r="Y158" s="170">
        <v>1</v>
      </c>
      <c r="Z158" t="s" s="167">
        <v>3769</v>
      </c>
      <c r="AA158" s="170">
        <v>39</v>
      </c>
      <c r="AB158" s="170">
        <v>26</v>
      </c>
      <c r="AC158" s="170">
        <v>3</v>
      </c>
      <c r="AD158" t="s" s="167">
        <v>2797</v>
      </c>
      <c r="AE158" s="160"/>
    </row>
    <row r="159" ht="13.55" customHeight="1">
      <c r="A159" t="s" s="161">
        <v>1234</v>
      </c>
      <c r="B159" t="s" s="161">
        <v>3766</v>
      </c>
      <c r="C159" t="s" s="161">
        <v>3767</v>
      </c>
      <c r="D159" s="162">
        <v>2940</v>
      </c>
      <c r="E159" t="s" s="161">
        <v>1490</v>
      </c>
      <c r="F159" t="s" s="161">
        <v>482</v>
      </c>
      <c r="G159" t="s" s="161">
        <v>504</v>
      </c>
      <c r="H159" t="s" s="161">
        <v>1475</v>
      </c>
      <c r="I159" t="s" s="161">
        <v>1476</v>
      </c>
      <c r="J159" s="163"/>
      <c r="K159" s="164">
        <v>2022</v>
      </c>
      <c r="L159" t="s" s="161">
        <v>3772</v>
      </c>
      <c r="M159" s="165">
        <v>8591804652448</v>
      </c>
      <c r="N159" s="165">
        <v>8591804652448</v>
      </c>
      <c r="O159" s="165">
        <v>62034319</v>
      </c>
      <c r="P159" s="166">
        <f>INDEX('Pricelist'!E1:E341,MATCH(D159,'Pricelist'!B1:B341,0))</f>
        <v>69.95</v>
      </c>
      <c r="Q159" s="166">
        <f>INDEX('Pricelist'!E1:E341,MATCH(D159,'Pricelist'!B1:B341,0))</f>
        <v>69.95</v>
      </c>
      <c r="R159" s="166">
        <f>INDEX('Pricelist'!D1:D341,MATCH(D159,'Pricelist'!B1:B341,0))</f>
        <v>31.8</v>
      </c>
      <c r="S159" s="164">
        <v>1</v>
      </c>
      <c r="T159" t="s" s="161">
        <v>3769</v>
      </c>
      <c r="U159" s="164">
        <v>184</v>
      </c>
      <c r="V159" s="164">
        <v>39</v>
      </c>
      <c r="W159" s="164">
        <v>26</v>
      </c>
      <c r="X159" s="164">
        <v>3</v>
      </c>
      <c r="Y159" s="164">
        <v>1</v>
      </c>
      <c r="Z159" t="s" s="161">
        <v>3769</v>
      </c>
      <c r="AA159" s="164">
        <v>39</v>
      </c>
      <c r="AB159" s="164">
        <v>26</v>
      </c>
      <c r="AC159" s="164">
        <v>3</v>
      </c>
      <c r="AD159" t="s" s="161">
        <v>2801</v>
      </c>
      <c r="AE159" s="160"/>
    </row>
    <row r="160" ht="13.55" customHeight="1">
      <c r="A160" t="s" s="167">
        <v>1234</v>
      </c>
      <c r="B160" t="s" s="167">
        <v>3766</v>
      </c>
      <c r="C160" t="s" s="167">
        <v>3767</v>
      </c>
      <c r="D160" s="168">
        <v>2940</v>
      </c>
      <c r="E160" t="s" s="167">
        <v>1490</v>
      </c>
      <c r="F160" t="s" s="167">
        <v>482</v>
      </c>
      <c r="G160" t="s" s="167">
        <v>480</v>
      </c>
      <c r="H160" t="s" s="167">
        <v>1475</v>
      </c>
      <c r="I160" t="s" s="167">
        <v>1476</v>
      </c>
      <c r="J160" s="169"/>
      <c r="K160" s="170">
        <v>2022</v>
      </c>
      <c r="L160" t="s" s="167">
        <v>3772</v>
      </c>
      <c r="M160" s="171">
        <v>8591804649868</v>
      </c>
      <c r="N160" s="171">
        <v>8591804649868</v>
      </c>
      <c r="O160" s="171">
        <v>62034319</v>
      </c>
      <c r="P160" s="172">
        <f>INDEX('Pricelist'!E1:E341,MATCH(D160,'Pricelist'!B1:B341,0))</f>
        <v>69.95</v>
      </c>
      <c r="Q160" s="172">
        <f>INDEX('Pricelist'!E1:E341,MATCH(D160,'Pricelist'!B1:B341,0))</f>
        <v>69.95</v>
      </c>
      <c r="R160" s="172">
        <f>INDEX('Pricelist'!D1:D341,MATCH(D160,'Pricelist'!B1:B341,0))</f>
        <v>31.8</v>
      </c>
      <c r="S160" s="170">
        <v>1</v>
      </c>
      <c r="T160" t="s" s="167">
        <v>3769</v>
      </c>
      <c r="U160" s="170">
        <v>194</v>
      </c>
      <c r="V160" s="170">
        <v>39</v>
      </c>
      <c r="W160" s="170">
        <v>26</v>
      </c>
      <c r="X160" s="170">
        <v>3</v>
      </c>
      <c r="Y160" s="170">
        <v>1</v>
      </c>
      <c r="Z160" t="s" s="167">
        <v>3769</v>
      </c>
      <c r="AA160" s="170">
        <v>39</v>
      </c>
      <c r="AB160" s="170">
        <v>26</v>
      </c>
      <c r="AC160" s="170">
        <v>3</v>
      </c>
      <c r="AD160" t="s" s="167">
        <v>2801</v>
      </c>
      <c r="AE160" s="160"/>
    </row>
    <row r="161" ht="13.55" customHeight="1">
      <c r="A161" t="s" s="161">
        <v>1234</v>
      </c>
      <c r="B161" t="s" s="161">
        <v>3766</v>
      </c>
      <c r="C161" t="s" s="161">
        <v>3767</v>
      </c>
      <c r="D161" s="162">
        <v>2940</v>
      </c>
      <c r="E161" t="s" s="161">
        <v>1490</v>
      </c>
      <c r="F161" t="s" s="161">
        <v>482</v>
      </c>
      <c r="G161" t="s" s="161">
        <v>482</v>
      </c>
      <c r="H161" t="s" s="161">
        <v>1475</v>
      </c>
      <c r="I161" t="s" s="161">
        <v>1476</v>
      </c>
      <c r="J161" s="163"/>
      <c r="K161" s="164">
        <v>2022</v>
      </c>
      <c r="L161" t="s" s="161">
        <v>3772</v>
      </c>
      <c r="M161" s="165">
        <v>8591804649875</v>
      </c>
      <c r="N161" s="165">
        <v>8591804649875</v>
      </c>
      <c r="O161" s="165">
        <v>62034319</v>
      </c>
      <c r="P161" s="166">
        <f>INDEX('Pricelist'!E1:E341,MATCH(D161,'Pricelist'!B1:B341,0))</f>
        <v>69.95</v>
      </c>
      <c r="Q161" s="166">
        <f>INDEX('Pricelist'!E1:E341,MATCH(D161,'Pricelist'!B1:B341,0))</f>
        <v>69.95</v>
      </c>
      <c r="R161" s="166">
        <f>INDEX('Pricelist'!D1:D341,MATCH(D161,'Pricelist'!B1:B341,0))</f>
        <v>31.8</v>
      </c>
      <c r="S161" s="164">
        <v>1</v>
      </c>
      <c r="T161" t="s" s="161">
        <v>3769</v>
      </c>
      <c r="U161" s="164">
        <v>214</v>
      </c>
      <c r="V161" s="164">
        <v>39</v>
      </c>
      <c r="W161" s="164">
        <v>26</v>
      </c>
      <c r="X161" s="164">
        <v>3</v>
      </c>
      <c r="Y161" s="164">
        <v>1</v>
      </c>
      <c r="Z161" t="s" s="161">
        <v>3769</v>
      </c>
      <c r="AA161" s="164">
        <v>39</v>
      </c>
      <c r="AB161" s="164">
        <v>26</v>
      </c>
      <c r="AC161" s="164">
        <v>3</v>
      </c>
      <c r="AD161" t="s" s="161">
        <v>2801</v>
      </c>
      <c r="AE161" s="160"/>
    </row>
    <row r="162" ht="13.55" customHeight="1">
      <c r="A162" t="s" s="167">
        <v>1234</v>
      </c>
      <c r="B162" t="s" s="167">
        <v>3766</v>
      </c>
      <c r="C162" t="s" s="167">
        <v>3767</v>
      </c>
      <c r="D162" s="168">
        <v>2940</v>
      </c>
      <c r="E162" t="s" s="167">
        <v>1490</v>
      </c>
      <c r="F162" t="s" s="167">
        <v>482</v>
      </c>
      <c r="G162" t="s" s="167">
        <v>484</v>
      </c>
      <c r="H162" t="s" s="167">
        <v>1475</v>
      </c>
      <c r="I162" t="s" s="167">
        <v>1476</v>
      </c>
      <c r="J162" s="169"/>
      <c r="K162" s="170">
        <v>2022</v>
      </c>
      <c r="L162" t="s" s="167">
        <v>3772</v>
      </c>
      <c r="M162" s="171">
        <v>8591804649882</v>
      </c>
      <c r="N162" s="171">
        <v>8591804649882</v>
      </c>
      <c r="O162" s="171">
        <v>62034319</v>
      </c>
      <c r="P162" s="172">
        <f>INDEX('Pricelist'!E1:E341,MATCH(D162,'Pricelist'!B1:B341,0))</f>
        <v>69.95</v>
      </c>
      <c r="Q162" s="172">
        <f>INDEX('Pricelist'!E1:E341,MATCH(D162,'Pricelist'!B1:B341,0))</f>
        <v>69.95</v>
      </c>
      <c r="R162" s="172">
        <f>INDEX('Pricelist'!D1:D341,MATCH(D162,'Pricelist'!B1:B341,0))</f>
        <v>31.8</v>
      </c>
      <c r="S162" s="170">
        <v>1</v>
      </c>
      <c r="T162" t="s" s="167">
        <v>3769</v>
      </c>
      <c r="U162" s="170">
        <v>224</v>
      </c>
      <c r="V162" s="170">
        <v>39</v>
      </c>
      <c r="W162" s="170">
        <v>26</v>
      </c>
      <c r="X162" s="170">
        <v>3</v>
      </c>
      <c r="Y162" s="170">
        <v>1</v>
      </c>
      <c r="Z162" t="s" s="167">
        <v>3769</v>
      </c>
      <c r="AA162" s="170">
        <v>39</v>
      </c>
      <c r="AB162" s="170">
        <v>26</v>
      </c>
      <c r="AC162" s="170">
        <v>3</v>
      </c>
      <c r="AD162" t="s" s="167">
        <v>2801</v>
      </c>
      <c r="AE162" s="160"/>
    </row>
    <row r="163" ht="13.55" customHeight="1">
      <c r="A163" t="s" s="161">
        <v>1234</v>
      </c>
      <c r="B163" t="s" s="161">
        <v>3766</v>
      </c>
      <c r="C163" t="s" s="161">
        <v>3767</v>
      </c>
      <c r="D163" s="162">
        <v>2940</v>
      </c>
      <c r="E163" t="s" s="161">
        <v>1490</v>
      </c>
      <c r="F163" t="s" s="161">
        <v>482</v>
      </c>
      <c r="G163" t="s" s="161">
        <v>490</v>
      </c>
      <c r="H163" t="s" s="161">
        <v>1475</v>
      </c>
      <c r="I163" t="s" s="161">
        <v>1476</v>
      </c>
      <c r="J163" s="163"/>
      <c r="K163" s="164">
        <v>2022</v>
      </c>
      <c r="L163" t="s" s="161">
        <v>3772</v>
      </c>
      <c r="M163" s="165">
        <v>8591804649899</v>
      </c>
      <c r="N163" s="165">
        <v>8591804649899</v>
      </c>
      <c r="O163" s="165">
        <v>62034319</v>
      </c>
      <c r="P163" s="166">
        <f>INDEX('Pricelist'!E1:E341,MATCH(D163,'Pricelist'!B1:B341,0))</f>
        <v>69.95</v>
      </c>
      <c r="Q163" s="166">
        <f>INDEX('Pricelist'!E1:E341,MATCH(D163,'Pricelist'!B1:B341,0))</f>
        <v>69.95</v>
      </c>
      <c r="R163" s="166">
        <f>INDEX('Pricelist'!D1:D341,MATCH(D163,'Pricelist'!B1:B341,0))</f>
        <v>31.8</v>
      </c>
      <c r="S163" s="164">
        <v>1</v>
      </c>
      <c r="T163" t="s" s="161">
        <v>3769</v>
      </c>
      <c r="U163" s="164">
        <v>254</v>
      </c>
      <c r="V163" s="164">
        <v>39</v>
      </c>
      <c r="W163" s="164">
        <v>26</v>
      </c>
      <c r="X163" s="164">
        <v>3</v>
      </c>
      <c r="Y163" s="164">
        <v>1</v>
      </c>
      <c r="Z163" t="s" s="161">
        <v>3769</v>
      </c>
      <c r="AA163" s="164">
        <v>39</v>
      </c>
      <c r="AB163" s="164">
        <v>26</v>
      </c>
      <c r="AC163" s="164">
        <v>3</v>
      </c>
      <c r="AD163" t="s" s="161">
        <v>2801</v>
      </c>
      <c r="AE163" s="160"/>
    </row>
    <row r="164" ht="13.55" customHeight="1">
      <c r="A164" t="s" s="167">
        <v>1234</v>
      </c>
      <c r="B164" t="s" s="167">
        <v>3766</v>
      </c>
      <c r="C164" t="s" s="167">
        <v>3767</v>
      </c>
      <c r="D164" s="168">
        <v>2940</v>
      </c>
      <c r="E164" t="s" s="167">
        <v>1490</v>
      </c>
      <c r="F164" t="s" s="167">
        <v>482</v>
      </c>
      <c r="G164" t="s" s="167">
        <v>1240</v>
      </c>
      <c r="H164" t="s" s="167">
        <v>1475</v>
      </c>
      <c r="I164" t="s" s="167">
        <v>1476</v>
      </c>
      <c r="J164" s="169"/>
      <c r="K164" s="170">
        <v>2022</v>
      </c>
      <c r="L164" t="s" s="167">
        <v>3772</v>
      </c>
      <c r="M164" s="171">
        <v>8591804649905</v>
      </c>
      <c r="N164" s="171">
        <v>8591804649905</v>
      </c>
      <c r="O164" s="171">
        <v>62034319</v>
      </c>
      <c r="P164" s="172">
        <f>INDEX('Pricelist'!E1:E341,MATCH(D164,'Pricelist'!B1:B341,0))</f>
        <v>69.95</v>
      </c>
      <c r="Q164" s="172">
        <f>INDEX('Pricelist'!E1:E341,MATCH(D164,'Pricelist'!B1:B341,0))</f>
        <v>69.95</v>
      </c>
      <c r="R164" s="172">
        <f>INDEX('Pricelist'!D1:D341,MATCH(D164,'Pricelist'!B1:B341,0))</f>
        <v>31.8</v>
      </c>
      <c r="S164" s="170">
        <v>1</v>
      </c>
      <c r="T164" t="s" s="167">
        <v>3769</v>
      </c>
      <c r="U164" s="170">
        <v>265</v>
      </c>
      <c r="V164" s="170">
        <v>39</v>
      </c>
      <c r="W164" s="170">
        <v>26</v>
      </c>
      <c r="X164" s="170">
        <v>3</v>
      </c>
      <c r="Y164" s="170">
        <v>1</v>
      </c>
      <c r="Z164" t="s" s="167">
        <v>3769</v>
      </c>
      <c r="AA164" s="170">
        <v>39</v>
      </c>
      <c r="AB164" s="170">
        <v>26</v>
      </c>
      <c r="AC164" s="170">
        <v>3</v>
      </c>
      <c r="AD164" t="s" s="167">
        <v>2801</v>
      </c>
      <c r="AE164" s="160"/>
    </row>
    <row r="165" ht="13.55" customHeight="1">
      <c r="A165" t="s" s="161">
        <v>1234</v>
      </c>
      <c r="B165" t="s" s="161">
        <v>3766</v>
      </c>
      <c r="C165" t="s" s="161">
        <v>3767</v>
      </c>
      <c r="D165" s="162">
        <v>2940</v>
      </c>
      <c r="E165" t="s" s="161">
        <v>1490</v>
      </c>
      <c r="F165" t="s" s="161">
        <v>482</v>
      </c>
      <c r="G165" t="s" s="161">
        <v>504</v>
      </c>
      <c r="H165" t="s" s="161">
        <v>1483</v>
      </c>
      <c r="I165" t="s" s="161">
        <v>527</v>
      </c>
      <c r="J165" s="163"/>
      <c r="K165" s="164">
        <v>2022</v>
      </c>
      <c r="L165" t="s" s="161">
        <v>3772</v>
      </c>
      <c r="M165" s="165">
        <v>8591804652455</v>
      </c>
      <c r="N165" s="165">
        <v>8591804652455</v>
      </c>
      <c r="O165" s="165">
        <v>62034319</v>
      </c>
      <c r="P165" s="166">
        <f>INDEX('Pricelist'!E1:E341,MATCH(D165,'Pricelist'!B1:B341,0))</f>
        <v>69.95</v>
      </c>
      <c r="Q165" s="166">
        <f>INDEX('Pricelist'!E1:E341,MATCH(D165,'Pricelist'!B1:B341,0))</f>
        <v>69.95</v>
      </c>
      <c r="R165" s="166">
        <f>INDEX('Pricelist'!D1:D341,MATCH(D165,'Pricelist'!B1:B341,0))</f>
        <v>31.8</v>
      </c>
      <c r="S165" s="164">
        <v>1</v>
      </c>
      <c r="T165" t="s" s="161">
        <v>3769</v>
      </c>
      <c r="U165" s="164">
        <v>184</v>
      </c>
      <c r="V165" s="164">
        <v>39</v>
      </c>
      <c r="W165" s="164">
        <v>26</v>
      </c>
      <c r="X165" s="164">
        <v>3</v>
      </c>
      <c r="Y165" s="164">
        <v>1</v>
      </c>
      <c r="Z165" t="s" s="161">
        <v>3769</v>
      </c>
      <c r="AA165" s="164">
        <v>39</v>
      </c>
      <c r="AB165" s="164">
        <v>26</v>
      </c>
      <c r="AC165" s="164">
        <v>3</v>
      </c>
      <c r="AD165" t="s" s="161">
        <v>2803</v>
      </c>
      <c r="AE165" s="160"/>
    </row>
    <row r="166" ht="13.55" customHeight="1">
      <c r="A166" t="s" s="167">
        <v>1234</v>
      </c>
      <c r="B166" t="s" s="167">
        <v>3766</v>
      </c>
      <c r="C166" t="s" s="167">
        <v>3767</v>
      </c>
      <c r="D166" s="168">
        <v>2940</v>
      </c>
      <c r="E166" t="s" s="167">
        <v>1490</v>
      </c>
      <c r="F166" t="s" s="167">
        <v>482</v>
      </c>
      <c r="G166" t="s" s="167">
        <v>480</v>
      </c>
      <c r="H166" t="s" s="167">
        <v>1483</v>
      </c>
      <c r="I166" t="s" s="167">
        <v>527</v>
      </c>
      <c r="J166" s="169"/>
      <c r="K166" s="170">
        <v>2022</v>
      </c>
      <c r="L166" t="s" s="167">
        <v>3772</v>
      </c>
      <c r="M166" s="171">
        <v>8591804649912</v>
      </c>
      <c r="N166" s="171">
        <v>8591804649912</v>
      </c>
      <c r="O166" s="171">
        <v>62034319</v>
      </c>
      <c r="P166" s="172">
        <f>INDEX('Pricelist'!E1:E341,MATCH(D166,'Pricelist'!B1:B341,0))</f>
        <v>69.95</v>
      </c>
      <c r="Q166" s="172">
        <f>INDEX('Pricelist'!E1:E341,MATCH(D166,'Pricelist'!B1:B341,0))</f>
        <v>69.95</v>
      </c>
      <c r="R166" s="172">
        <f>INDEX('Pricelist'!D1:D341,MATCH(D166,'Pricelist'!B1:B341,0))</f>
        <v>31.8</v>
      </c>
      <c r="S166" s="170">
        <v>1</v>
      </c>
      <c r="T166" t="s" s="167">
        <v>3769</v>
      </c>
      <c r="U166" s="170">
        <v>194</v>
      </c>
      <c r="V166" s="170">
        <v>39</v>
      </c>
      <c r="W166" s="170">
        <v>26</v>
      </c>
      <c r="X166" s="170">
        <v>3</v>
      </c>
      <c r="Y166" s="170">
        <v>1</v>
      </c>
      <c r="Z166" t="s" s="167">
        <v>3769</v>
      </c>
      <c r="AA166" s="170">
        <v>39</v>
      </c>
      <c r="AB166" s="170">
        <v>26</v>
      </c>
      <c r="AC166" s="170">
        <v>3</v>
      </c>
      <c r="AD166" t="s" s="167">
        <v>2803</v>
      </c>
      <c r="AE166" s="160"/>
    </row>
    <row r="167" ht="13.55" customHeight="1">
      <c r="A167" t="s" s="161">
        <v>1234</v>
      </c>
      <c r="B167" t="s" s="161">
        <v>3766</v>
      </c>
      <c r="C167" t="s" s="161">
        <v>3767</v>
      </c>
      <c r="D167" s="162">
        <v>2940</v>
      </c>
      <c r="E167" t="s" s="161">
        <v>1490</v>
      </c>
      <c r="F167" t="s" s="161">
        <v>482</v>
      </c>
      <c r="G167" t="s" s="161">
        <v>482</v>
      </c>
      <c r="H167" t="s" s="161">
        <v>1483</v>
      </c>
      <c r="I167" t="s" s="161">
        <v>527</v>
      </c>
      <c r="J167" s="163"/>
      <c r="K167" s="164">
        <v>2022</v>
      </c>
      <c r="L167" t="s" s="161">
        <v>3772</v>
      </c>
      <c r="M167" s="165">
        <v>8591804649929</v>
      </c>
      <c r="N167" s="165">
        <v>8591804649929</v>
      </c>
      <c r="O167" s="165">
        <v>62034319</v>
      </c>
      <c r="P167" s="166">
        <f>INDEX('Pricelist'!E1:E341,MATCH(D167,'Pricelist'!B1:B341,0))</f>
        <v>69.95</v>
      </c>
      <c r="Q167" s="166">
        <f>INDEX('Pricelist'!E1:E341,MATCH(D167,'Pricelist'!B1:B341,0))</f>
        <v>69.95</v>
      </c>
      <c r="R167" s="166">
        <f>INDEX('Pricelist'!D1:D341,MATCH(D167,'Pricelist'!B1:B341,0))</f>
        <v>31.8</v>
      </c>
      <c r="S167" s="164">
        <v>1</v>
      </c>
      <c r="T167" t="s" s="161">
        <v>3769</v>
      </c>
      <c r="U167" s="164">
        <v>214</v>
      </c>
      <c r="V167" s="164">
        <v>39</v>
      </c>
      <c r="W167" s="164">
        <v>26</v>
      </c>
      <c r="X167" s="164">
        <v>3</v>
      </c>
      <c r="Y167" s="164">
        <v>1</v>
      </c>
      <c r="Z167" t="s" s="161">
        <v>3769</v>
      </c>
      <c r="AA167" s="164">
        <v>39</v>
      </c>
      <c r="AB167" s="164">
        <v>26</v>
      </c>
      <c r="AC167" s="164">
        <v>3</v>
      </c>
      <c r="AD167" t="s" s="161">
        <v>2803</v>
      </c>
      <c r="AE167" s="160"/>
    </row>
    <row r="168" ht="13.55" customHeight="1">
      <c r="A168" t="s" s="167">
        <v>1234</v>
      </c>
      <c r="B168" t="s" s="167">
        <v>3766</v>
      </c>
      <c r="C168" t="s" s="167">
        <v>3767</v>
      </c>
      <c r="D168" s="168">
        <v>2940</v>
      </c>
      <c r="E168" t="s" s="167">
        <v>1490</v>
      </c>
      <c r="F168" t="s" s="167">
        <v>482</v>
      </c>
      <c r="G168" t="s" s="167">
        <v>484</v>
      </c>
      <c r="H168" t="s" s="167">
        <v>1483</v>
      </c>
      <c r="I168" t="s" s="167">
        <v>527</v>
      </c>
      <c r="J168" s="169"/>
      <c r="K168" s="170">
        <v>2022</v>
      </c>
      <c r="L168" t="s" s="167">
        <v>3772</v>
      </c>
      <c r="M168" s="171">
        <v>8591804649936</v>
      </c>
      <c r="N168" s="171">
        <v>8591804649936</v>
      </c>
      <c r="O168" s="171">
        <v>62034319</v>
      </c>
      <c r="P168" s="172">
        <f>INDEX('Pricelist'!E1:E341,MATCH(D168,'Pricelist'!B1:B341,0))</f>
        <v>69.95</v>
      </c>
      <c r="Q168" s="172">
        <f>INDEX('Pricelist'!E1:E341,MATCH(D168,'Pricelist'!B1:B341,0))</f>
        <v>69.95</v>
      </c>
      <c r="R168" s="172">
        <f>INDEX('Pricelist'!D1:D341,MATCH(D168,'Pricelist'!B1:B341,0))</f>
        <v>31.8</v>
      </c>
      <c r="S168" s="170">
        <v>1</v>
      </c>
      <c r="T168" t="s" s="167">
        <v>3769</v>
      </c>
      <c r="U168" s="170">
        <v>224</v>
      </c>
      <c r="V168" s="170">
        <v>39</v>
      </c>
      <c r="W168" s="170">
        <v>26</v>
      </c>
      <c r="X168" s="170">
        <v>3</v>
      </c>
      <c r="Y168" s="170">
        <v>1</v>
      </c>
      <c r="Z168" t="s" s="167">
        <v>3769</v>
      </c>
      <c r="AA168" s="170">
        <v>39</v>
      </c>
      <c r="AB168" s="170">
        <v>26</v>
      </c>
      <c r="AC168" s="170">
        <v>3</v>
      </c>
      <c r="AD168" t="s" s="167">
        <v>2803</v>
      </c>
      <c r="AE168" s="160"/>
    </row>
    <row r="169" ht="13.55" customHeight="1">
      <c r="A169" t="s" s="161">
        <v>1234</v>
      </c>
      <c r="B169" t="s" s="161">
        <v>3766</v>
      </c>
      <c r="C169" t="s" s="161">
        <v>3767</v>
      </c>
      <c r="D169" s="162">
        <v>2940</v>
      </c>
      <c r="E169" t="s" s="161">
        <v>1490</v>
      </c>
      <c r="F169" t="s" s="161">
        <v>482</v>
      </c>
      <c r="G169" t="s" s="161">
        <v>490</v>
      </c>
      <c r="H169" t="s" s="161">
        <v>1483</v>
      </c>
      <c r="I169" t="s" s="161">
        <v>527</v>
      </c>
      <c r="J169" s="163"/>
      <c r="K169" s="164">
        <v>2022</v>
      </c>
      <c r="L169" t="s" s="161">
        <v>3772</v>
      </c>
      <c r="M169" s="165">
        <v>8591804649943</v>
      </c>
      <c r="N169" s="165">
        <v>8591804649943</v>
      </c>
      <c r="O169" s="165">
        <v>62034319</v>
      </c>
      <c r="P169" s="166">
        <f>INDEX('Pricelist'!E1:E341,MATCH(D169,'Pricelist'!B1:B341,0))</f>
        <v>69.95</v>
      </c>
      <c r="Q169" s="166">
        <f>INDEX('Pricelist'!E1:E341,MATCH(D169,'Pricelist'!B1:B341,0))</f>
        <v>69.95</v>
      </c>
      <c r="R169" s="166">
        <f>INDEX('Pricelist'!D1:D341,MATCH(D169,'Pricelist'!B1:B341,0))</f>
        <v>31.8</v>
      </c>
      <c r="S169" s="164">
        <v>1</v>
      </c>
      <c r="T169" t="s" s="161">
        <v>3769</v>
      </c>
      <c r="U169" s="164">
        <v>254</v>
      </c>
      <c r="V169" s="164">
        <v>39</v>
      </c>
      <c r="W169" s="164">
        <v>26</v>
      </c>
      <c r="X169" s="164">
        <v>3</v>
      </c>
      <c r="Y169" s="164">
        <v>1</v>
      </c>
      <c r="Z169" t="s" s="161">
        <v>3769</v>
      </c>
      <c r="AA169" s="164">
        <v>39</v>
      </c>
      <c r="AB169" s="164">
        <v>26</v>
      </c>
      <c r="AC169" s="164">
        <v>3</v>
      </c>
      <c r="AD169" t="s" s="161">
        <v>2803</v>
      </c>
      <c r="AE169" s="160"/>
    </row>
    <row r="170" ht="13.55" customHeight="1">
      <c r="A170" t="s" s="167">
        <v>1234</v>
      </c>
      <c r="B170" t="s" s="167">
        <v>3766</v>
      </c>
      <c r="C170" t="s" s="167">
        <v>3767</v>
      </c>
      <c r="D170" s="168">
        <v>2940</v>
      </c>
      <c r="E170" t="s" s="167">
        <v>1490</v>
      </c>
      <c r="F170" t="s" s="167">
        <v>482</v>
      </c>
      <c r="G170" t="s" s="167">
        <v>1240</v>
      </c>
      <c r="H170" t="s" s="167">
        <v>1483</v>
      </c>
      <c r="I170" t="s" s="167">
        <v>527</v>
      </c>
      <c r="J170" s="169"/>
      <c r="K170" s="170">
        <v>2022</v>
      </c>
      <c r="L170" t="s" s="167">
        <v>3772</v>
      </c>
      <c r="M170" s="171">
        <v>8591804649950</v>
      </c>
      <c r="N170" s="171">
        <v>8591804649950</v>
      </c>
      <c r="O170" s="171">
        <v>62034319</v>
      </c>
      <c r="P170" s="172">
        <f>INDEX('Pricelist'!E1:E341,MATCH(D170,'Pricelist'!B1:B341,0))</f>
        <v>69.95</v>
      </c>
      <c r="Q170" s="172">
        <f>INDEX('Pricelist'!E1:E341,MATCH(D170,'Pricelist'!B1:B341,0))</f>
        <v>69.95</v>
      </c>
      <c r="R170" s="172">
        <f>INDEX('Pricelist'!D1:D341,MATCH(D170,'Pricelist'!B1:B341,0))</f>
        <v>31.8</v>
      </c>
      <c r="S170" s="170">
        <v>1</v>
      </c>
      <c r="T170" t="s" s="167">
        <v>3769</v>
      </c>
      <c r="U170" s="170">
        <v>265</v>
      </c>
      <c r="V170" s="170">
        <v>39</v>
      </c>
      <c r="W170" s="170">
        <v>26</v>
      </c>
      <c r="X170" s="170">
        <v>3</v>
      </c>
      <c r="Y170" s="170">
        <v>1</v>
      </c>
      <c r="Z170" t="s" s="167">
        <v>3769</v>
      </c>
      <c r="AA170" s="170">
        <v>39</v>
      </c>
      <c r="AB170" s="170">
        <v>26</v>
      </c>
      <c r="AC170" s="170">
        <v>3</v>
      </c>
      <c r="AD170" t="s" s="167">
        <v>2803</v>
      </c>
      <c r="AE170" s="160"/>
    </row>
    <row r="171" ht="13.55" customHeight="1">
      <c r="A171" t="s" s="161">
        <v>1701</v>
      </c>
      <c r="B171" t="s" s="161">
        <v>3766</v>
      </c>
      <c r="C171" t="s" s="161">
        <v>3767</v>
      </c>
      <c r="D171" s="162">
        <v>2941</v>
      </c>
      <c r="E171" t="s" s="161">
        <v>1943</v>
      </c>
      <c r="F171" t="s" s="161">
        <v>10</v>
      </c>
      <c r="G171" t="s" s="161">
        <v>605</v>
      </c>
      <c r="H171" t="s" s="161">
        <v>1437</v>
      </c>
      <c r="I171" t="s" s="161">
        <v>1438</v>
      </c>
      <c r="J171" s="163"/>
      <c r="K171" s="164">
        <v>2020</v>
      </c>
      <c r="L171" t="s" s="161">
        <v>3772</v>
      </c>
      <c r="M171" s="165">
        <v>8591804664090</v>
      </c>
      <c r="N171" s="165">
        <v>8591804664090</v>
      </c>
      <c r="O171" s="165">
        <v>62046318</v>
      </c>
      <c r="P171" s="166">
        <f>INDEX('Pricelist'!E1:E341,MATCH(D171,'Pricelist'!B1:B341,0))</f>
        <v>79.95</v>
      </c>
      <c r="Q171" s="166">
        <f>INDEX('Pricelist'!E1:E341,MATCH(D171,'Pricelist'!B1:B341,0))</f>
        <v>79.95</v>
      </c>
      <c r="R171" s="166">
        <f>INDEX('Pricelist'!D1:D341,MATCH(D171,'Pricelist'!B1:B341,0))</f>
        <v>36.34</v>
      </c>
      <c r="S171" s="164">
        <v>1</v>
      </c>
      <c r="T171" t="s" s="161">
        <v>3769</v>
      </c>
      <c r="U171" t="s" s="161">
        <v>3773</v>
      </c>
      <c r="V171" s="164">
        <v>39</v>
      </c>
      <c r="W171" s="164">
        <v>26</v>
      </c>
      <c r="X171" s="164">
        <v>3</v>
      </c>
      <c r="Y171" s="164">
        <v>1</v>
      </c>
      <c r="Z171" t="s" s="161">
        <v>3769</v>
      </c>
      <c r="AA171" s="164">
        <v>39</v>
      </c>
      <c r="AB171" s="164">
        <v>26</v>
      </c>
      <c r="AC171" s="164">
        <v>3</v>
      </c>
      <c r="AD171" t="s" s="161">
        <v>2805</v>
      </c>
      <c r="AE171" s="160"/>
    </row>
    <row r="172" ht="13.55" customHeight="1">
      <c r="A172" t="s" s="167">
        <v>1701</v>
      </c>
      <c r="B172" t="s" s="167">
        <v>3766</v>
      </c>
      <c r="C172" t="s" s="167">
        <v>3767</v>
      </c>
      <c r="D172" s="168">
        <v>2941</v>
      </c>
      <c r="E172" t="s" s="167">
        <v>1943</v>
      </c>
      <c r="F172" t="s" s="167">
        <v>10</v>
      </c>
      <c r="G172" t="s" s="167">
        <v>504</v>
      </c>
      <c r="H172" t="s" s="167">
        <v>1437</v>
      </c>
      <c r="I172" t="s" s="167">
        <v>1438</v>
      </c>
      <c r="J172" s="169"/>
      <c r="K172" s="170">
        <v>2020</v>
      </c>
      <c r="L172" t="s" s="167">
        <v>3772</v>
      </c>
      <c r="M172" s="171">
        <v>8591804664106</v>
      </c>
      <c r="N172" s="171">
        <v>8591804664106</v>
      </c>
      <c r="O172" s="171">
        <v>62046318</v>
      </c>
      <c r="P172" s="172">
        <f>INDEX('Pricelist'!E1:E341,MATCH(D172,'Pricelist'!B1:B341,0))</f>
        <v>79.95</v>
      </c>
      <c r="Q172" s="172">
        <f>INDEX('Pricelist'!E1:E341,MATCH(D172,'Pricelist'!B1:B341,0))</f>
        <v>79.95</v>
      </c>
      <c r="R172" s="172">
        <f>INDEX('Pricelist'!D1:D341,MATCH(D172,'Pricelist'!B1:B341,0))</f>
        <v>36.34</v>
      </c>
      <c r="S172" s="170">
        <v>1</v>
      </c>
      <c r="T172" t="s" s="167">
        <v>3769</v>
      </c>
      <c r="U172" t="s" s="167">
        <v>3773</v>
      </c>
      <c r="V172" s="170">
        <v>39</v>
      </c>
      <c r="W172" s="170">
        <v>26</v>
      </c>
      <c r="X172" s="170">
        <v>3</v>
      </c>
      <c r="Y172" s="170">
        <v>1</v>
      </c>
      <c r="Z172" t="s" s="167">
        <v>3769</v>
      </c>
      <c r="AA172" s="170">
        <v>39</v>
      </c>
      <c r="AB172" s="170">
        <v>26</v>
      </c>
      <c r="AC172" s="170">
        <v>3</v>
      </c>
      <c r="AD172" t="s" s="167">
        <v>2805</v>
      </c>
      <c r="AE172" s="160"/>
    </row>
    <row r="173" ht="13.55" customHeight="1">
      <c r="A173" t="s" s="161">
        <v>1701</v>
      </c>
      <c r="B173" t="s" s="161">
        <v>3766</v>
      </c>
      <c r="C173" t="s" s="161">
        <v>3767</v>
      </c>
      <c r="D173" s="162">
        <v>2941</v>
      </c>
      <c r="E173" t="s" s="161">
        <v>1943</v>
      </c>
      <c r="F173" t="s" s="161">
        <v>10</v>
      </c>
      <c r="G173" t="s" s="161">
        <v>480</v>
      </c>
      <c r="H173" t="s" s="161">
        <v>1437</v>
      </c>
      <c r="I173" t="s" s="161">
        <v>1438</v>
      </c>
      <c r="J173" s="163"/>
      <c r="K173" s="164">
        <v>2020</v>
      </c>
      <c r="L173" t="s" s="161">
        <v>3772</v>
      </c>
      <c r="M173" s="165">
        <v>8591804664113</v>
      </c>
      <c r="N173" s="165">
        <v>8591804664113</v>
      </c>
      <c r="O173" s="165">
        <v>62046318</v>
      </c>
      <c r="P173" s="166">
        <f>INDEX('Pricelist'!E1:E341,MATCH(D173,'Pricelist'!B1:B341,0))</f>
        <v>79.95</v>
      </c>
      <c r="Q173" s="166">
        <f>INDEX('Pricelist'!E1:E341,MATCH(D173,'Pricelist'!B1:B341,0))</f>
        <v>79.95</v>
      </c>
      <c r="R173" s="166">
        <f>INDEX('Pricelist'!D1:D341,MATCH(D173,'Pricelist'!B1:B341,0))</f>
        <v>36.34</v>
      </c>
      <c r="S173" s="164">
        <v>1</v>
      </c>
      <c r="T173" t="s" s="161">
        <v>3769</v>
      </c>
      <c r="U173" t="s" s="161">
        <v>3773</v>
      </c>
      <c r="V173" s="164">
        <v>39</v>
      </c>
      <c r="W173" s="164">
        <v>26</v>
      </c>
      <c r="X173" s="164">
        <v>3</v>
      </c>
      <c r="Y173" s="164">
        <v>1</v>
      </c>
      <c r="Z173" t="s" s="161">
        <v>3769</v>
      </c>
      <c r="AA173" s="164">
        <v>39</v>
      </c>
      <c r="AB173" s="164">
        <v>26</v>
      </c>
      <c r="AC173" s="164">
        <v>3</v>
      </c>
      <c r="AD173" t="s" s="161">
        <v>2805</v>
      </c>
      <c r="AE173" s="160"/>
    </row>
    <row r="174" ht="13.55" customHeight="1">
      <c r="A174" t="s" s="167">
        <v>1701</v>
      </c>
      <c r="B174" t="s" s="167">
        <v>3766</v>
      </c>
      <c r="C174" t="s" s="167">
        <v>3767</v>
      </c>
      <c r="D174" s="168">
        <v>2941</v>
      </c>
      <c r="E174" t="s" s="167">
        <v>1943</v>
      </c>
      <c r="F174" t="s" s="167">
        <v>10</v>
      </c>
      <c r="G174" t="s" s="167">
        <v>482</v>
      </c>
      <c r="H174" t="s" s="167">
        <v>1437</v>
      </c>
      <c r="I174" t="s" s="167">
        <v>1438</v>
      </c>
      <c r="J174" s="169"/>
      <c r="K174" s="170">
        <v>2020</v>
      </c>
      <c r="L174" t="s" s="167">
        <v>3772</v>
      </c>
      <c r="M174" s="171">
        <v>8591804664120</v>
      </c>
      <c r="N174" s="171">
        <v>8591804664120</v>
      </c>
      <c r="O174" s="171">
        <v>62046318</v>
      </c>
      <c r="P174" s="172">
        <f>INDEX('Pricelist'!E1:E341,MATCH(D174,'Pricelist'!B1:B341,0))</f>
        <v>79.95</v>
      </c>
      <c r="Q174" s="172">
        <f>INDEX('Pricelist'!E1:E341,MATCH(D174,'Pricelist'!B1:B341,0))</f>
        <v>79.95</v>
      </c>
      <c r="R174" s="172">
        <f>INDEX('Pricelist'!D1:D341,MATCH(D174,'Pricelist'!B1:B341,0))</f>
        <v>36.34</v>
      </c>
      <c r="S174" s="170">
        <v>1</v>
      </c>
      <c r="T174" t="s" s="167">
        <v>3769</v>
      </c>
      <c r="U174" t="s" s="167">
        <v>3773</v>
      </c>
      <c r="V174" s="170">
        <v>39</v>
      </c>
      <c r="W174" s="170">
        <v>26</v>
      </c>
      <c r="X174" s="170">
        <v>3</v>
      </c>
      <c r="Y174" s="170">
        <v>1</v>
      </c>
      <c r="Z174" t="s" s="167">
        <v>3769</v>
      </c>
      <c r="AA174" s="170">
        <v>39</v>
      </c>
      <c r="AB174" s="170">
        <v>26</v>
      </c>
      <c r="AC174" s="170">
        <v>3</v>
      </c>
      <c r="AD174" t="s" s="167">
        <v>2805</v>
      </c>
      <c r="AE174" s="160"/>
    </row>
    <row r="175" ht="13.55" customHeight="1">
      <c r="A175" t="s" s="161">
        <v>1701</v>
      </c>
      <c r="B175" t="s" s="161">
        <v>3766</v>
      </c>
      <c r="C175" t="s" s="161">
        <v>3767</v>
      </c>
      <c r="D175" s="162">
        <v>2941</v>
      </c>
      <c r="E175" t="s" s="161">
        <v>1943</v>
      </c>
      <c r="F175" t="s" s="161">
        <v>10</v>
      </c>
      <c r="G175" t="s" s="161">
        <v>484</v>
      </c>
      <c r="H175" t="s" s="161">
        <v>1437</v>
      </c>
      <c r="I175" t="s" s="161">
        <v>1438</v>
      </c>
      <c r="J175" s="163"/>
      <c r="K175" s="164">
        <v>2020</v>
      </c>
      <c r="L175" t="s" s="161">
        <v>3772</v>
      </c>
      <c r="M175" s="165">
        <v>8591804664137</v>
      </c>
      <c r="N175" s="165">
        <v>8591804664137</v>
      </c>
      <c r="O175" s="165">
        <v>62046318</v>
      </c>
      <c r="P175" s="166">
        <f>INDEX('Pricelist'!E1:E341,MATCH(D175,'Pricelist'!B1:B341,0))</f>
        <v>79.95</v>
      </c>
      <c r="Q175" s="166">
        <f>INDEX('Pricelist'!E1:E341,MATCH(D175,'Pricelist'!B1:B341,0))</f>
        <v>79.95</v>
      </c>
      <c r="R175" s="166">
        <f>INDEX('Pricelist'!D1:D341,MATCH(D175,'Pricelist'!B1:B341,0))</f>
        <v>36.34</v>
      </c>
      <c r="S175" s="164">
        <v>1</v>
      </c>
      <c r="T175" t="s" s="161">
        <v>3769</v>
      </c>
      <c r="U175" t="s" s="161">
        <v>3773</v>
      </c>
      <c r="V175" s="164">
        <v>39</v>
      </c>
      <c r="W175" s="164">
        <v>26</v>
      </c>
      <c r="X175" s="164">
        <v>3</v>
      </c>
      <c r="Y175" s="164">
        <v>1</v>
      </c>
      <c r="Z175" t="s" s="161">
        <v>3769</v>
      </c>
      <c r="AA175" s="164">
        <v>39</v>
      </c>
      <c r="AB175" s="164">
        <v>26</v>
      </c>
      <c r="AC175" s="164">
        <v>3</v>
      </c>
      <c r="AD175" t="s" s="161">
        <v>2805</v>
      </c>
      <c r="AE175" s="160"/>
    </row>
    <row r="176" ht="13.55" customHeight="1">
      <c r="A176" t="s" s="167">
        <v>1701</v>
      </c>
      <c r="B176" t="s" s="167">
        <v>3766</v>
      </c>
      <c r="C176" t="s" s="167">
        <v>3767</v>
      </c>
      <c r="D176" s="168">
        <v>2941</v>
      </c>
      <c r="E176" t="s" s="167">
        <v>1943</v>
      </c>
      <c r="F176" t="s" s="167">
        <v>10</v>
      </c>
      <c r="G176" t="s" s="167">
        <v>490</v>
      </c>
      <c r="H176" t="s" s="167">
        <v>1437</v>
      </c>
      <c r="I176" t="s" s="167">
        <v>1438</v>
      </c>
      <c r="J176" s="169"/>
      <c r="K176" s="170">
        <v>2020</v>
      </c>
      <c r="L176" t="s" s="167">
        <v>3772</v>
      </c>
      <c r="M176" s="171">
        <v>8591804664144</v>
      </c>
      <c r="N176" s="171">
        <v>8591804664144</v>
      </c>
      <c r="O176" s="171">
        <v>62046318</v>
      </c>
      <c r="P176" s="172">
        <f>INDEX('Pricelist'!E1:E341,MATCH(D176,'Pricelist'!B1:B341,0))</f>
        <v>79.95</v>
      </c>
      <c r="Q176" s="172">
        <f>INDEX('Pricelist'!E1:E341,MATCH(D176,'Pricelist'!B1:B341,0))</f>
        <v>79.95</v>
      </c>
      <c r="R176" s="172">
        <f>INDEX('Pricelist'!D1:D341,MATCH(D176,'Pricelist'!B1:B341,0))</f>
        <v>36.34</v>
      </c>
      <c r="S176" s="170">
        <v>1</v>
      </c>
      <c r="T176" t="s" s="167">
        <v>3769</v>
      </c>
      <c r="U176" t="s" s="167">
        <v>3773</v>
      </c>
      <c r="V176" s="170">
        <v>39</v>
      </c>
      <c r="W176" s="170">
        <v>26</v>
      </c>
      <c r="X176" s="170">
        <v>3</v>
      </c>
      <c r="Y176" s="170">
        <v>1</v>
      </c>
      <c r="Z176" t="s" s="167">
        <v>3769</v>
      </c>
      <c r="AA176" s="170">
        <v>39</v>
      </c>
      <c r="AB176" s="170">
        <v>26</v>
      </c>
      <c r="AC176" s="170">
        <v>3</v>
      </c>
      <c r="AD176" t="s" s="167">
        <v>2805</v>
      </c>
      <c r="AE176" s="160"/>
    </row>
    <row r="177" ht="13.55" customHeight="1">
      <c r="A177" t="s" s="161">
        <v>1701</v>
      </c>
      <c r="B177" t="s" s="161">
        <v>3766</v>
      </c>
      <c r="C177" t="s" s="161">
        <v>3767</v>
      </c>
      <c r="D177" s="162">
        <v>2941</v>
      </c>
      <c r="E177" t="s" s="161">
        <v>1943</v>
      </c>
      <c r="F177" t="s" s="161">
        <v>10</v>
      </c>
      <c r="G177" t="s" s="161">
        <v>605</v>
      </c>
      <c r="H177" t="s" s="161">
        <v>1935</v>
      </c>
      <c r="I177" t="s" s="161">
        <v>1936</v>
      </c>
      <c r="J177" s="163"/>
      <c r="K177" s="164">
        <v>2020</v>
      </c>
      <c r="L177" t="s" s="161">
        <v>3772</v>
      </c>
      <c r="M177" s="165">
        <v>8591804650741</v>
      </c>
      <c r="N177" s="165">
        <v>8591804650741</v>
      </c>
      <c r="O177" s="165">
        <v>62046318</v>
      </c>
      <c r="P177" s="166">
        <f>INDEX('Pricelist'!E1:E341,MATCH(D177,'Pricelist'!B1:B341,0))</f>
        <v>79.95</v>
      </c>
      <c r="Q177" s="166">
        <f>INDEX('Pricelist'!E1:E341,MATCH(D177,'Pricelist'!B1:B341,0))</f>
        <v>79.95</v>
      </c>
      <c r="R177" s="166">
        <f>INDEX('Pricelist'!D1:D341,MATCH(D177,'Pricelist'!B1:B341,0))</f>
        <v>36.34</v>
      </c>
      <c r="S177" s="164">
        <v>1</v>
      </c>
      <c r="T177" t="s" s="161">
        <v>3769</v>
      </c>
      <c r="U177" s="164">
        <v>193</v>
      </c>
      <c r="V177" s="164">
        <v>39</v>
      </c>
      <c r="W177" s="164">
        <v>26</v>
      </c>
      <c r="X177" s="164">
        <v>3</v>
      </c>
      <c r="Y177" s="164">
        <v>1</v>
      </c>
      <c r="Z177" t="s" s="161">
        <v>3769</v>
      </c>
      <c r="AA177" s="164">
        <v>39</v>
      </c>
      <c r="AB177" s="164">
        <v>26</v>
      </c>
      <c r="AC177" s="164">
        <v>3</v>
      </c>
      <c r="AD177" t="s" s="161">
        <v>2813</v>
      </c>
      <c r="AE177" s="160"/>
    </row>
    <row r="178" ht="13.55" customHeight="1">
      <c r="A178" t="s" s="167">
        <v>1701</v>
      </c>
      <c r="B178" t="s" s="167">
        <v>3766</v>
      </c>
      <c r="C178" t="s" s="167">
        <v>3767</v>
      </c>
      <c r="D178" s="168">
        <v>2941</v>
      </c>
      <c r="E178" t="s" s="167">
        <v>1943</v>
      </c>
      <c r="F178" t="s" s="167">
        <v>10</v>
      </c>
      <c r="G178" t="s" s="167">
        <v>504</v>
      </c>
      <c r="H178" t="s" s="167">
        <v>1935</v>
      </c>
      <c r="I178" t="s" s="167">
        <v>1936</v>
      </c>
      <c r="J178" s="169"/>
      <c r="K178" s="170">
        <v>2020</v>
      </c>
      <c r="L178" t="s" s="167">
        <v>3772</v>
      </c>
      <c r="M178" s="171">
        <v>8591804650703</v>
      </c>
      <c r="N178" s="171">
        <v>8591804650703</v>
      </c>
      <c r="O178" s="171">
        <v>62046318</v>
      </c>
      <c r="P178" s="172">
        <f>INDEX('Pricelist'!E1:E341,MATCH(D178,'Pricelist'!B1:B341,0))</f>
        <v>79.95</v>
      </c>
      <c r="Q178" s="172">
        <f>INDEX('Pricelist'!E1:E341,MATCH(D178,'Pricelist'!B1:B341,0))</f>
        <v>79.95</v>
      </c>
      <c r="R178" s="172">
        <f>INDEX('Pricelist'!D1:D341,MATCH(D178,'Pricelist'!B1:B341,0))</f>
        <v>36.34</v>
      </c>
      <c r="S178" s="170">
        <v>1</v>
      </c>
      <c r="T178" t="s" s="167">
        <v>3769</v>
      </c>
      <c r="U178" s="170">
        <v>214</v>
      </c>
      <c r="V178" s="170">
        <v>39</v>
      </c>
      <c r="W178" s="170">
        <v>26</v>
      </c>
      <c r="X178" s="170">
        <v>3</v>
      </c>
      <c r="Y178" s="170">
        <v>1</v>
      </c>
      <c r="Z178" t="s" s="167">
        <v>3769</v>
      </c>
      <c r="AA178" s="170">
        <v>39</v>
      </c>
      <c r="AB178" s="170">
        <v>26</v>
      </c>
      <c r="AC178" s="170">
        <v>3</v>
      </c>
      <c r="AD178" t="s" s="167">
        <v>2813</v>
      </c>
      <c r="AE178" s="160"/>
    </row>
    <row r="179" ht="13.55" customHeight="1">
      <c r="A179" t="s" s="161">
        <v>1701</v>
      </c>
      <c r="B179" t="s" s="161">
        <v>3766</v>
      </c>
      <c r="C179" t="s" s="161">
        <v>3767</v>
      </c>
      <c r="D179" s="162">
        <v>2941</v>
      </c>
      <c r="E179" t="s" s="161">
        <v>1943</v>
      </c>
      <c r="F179" t="s" s="161">
        <v>10</v>
      </c>
      <c r="G179" t="s" s="161">
        <v>480</v>
      </c>
      <c r="H179" t="s" s="161">
        <v>1935</v>
      </c>
      <c r="I179" t="s" s="161">
        <v>1936</v>
      </c>
      <c r="J179" s="163"/>
      <c r="K179" s="164">
        <v>2020</v>
      </c>
      <c r="L179" t="s" s="161">
        <v>3772</v>
      </c>
      <c r="M179" s="165">
        <v>8591804650628</v>
      </c>
      <c r="N179" s="165">
        <v>8591804650628</v>
      </c>
      <c r="O179" s="165">
        <v>62046318</v>
      </c>
      <c r="P179" s="166">
        <f>INDEX('Pricelist'!E1:E341,MATCH(D179,'Pricelist'!B1:B341,0))</f>
        <v>79.95</v>
      </c>
      <c r="Q179" s="166">
        <f>INDEX('Pricelist'!E1:E341,MATCH(D179,'Pricelist'!B1:B341,0))</f>
        <v>79.95</v>
      </c>
      <c r="R179" s="166">
        <f>INDEX('Pricelist'!D1:D341,MATCH(D179,'Pricelist'!B1:B341,0))</f>
        <v>36.34</v>
      </c>
      <c r="S179" s="164">
        <v>1</v>
      </c>
      <c r="T179" t="s" s="161">
        <v>3769</v>
      </c>
      <c r="U179" s="164">
        <v>224</v>
      </c>
      <c r="V179" s="164">
        <v>39</v>
      </c>
      <c r="W179" s="164">
        <v>26</v>
      </c>
      <c r="X179" s="164">
        <v>3</v>
      </c>
      <c r="Y179" s="164">
        <v>1</v>
      </c>
      <c r="Z179" t="s" s="161">
        <v>3769</v>
      </c>
      <c r="AA179" s="164">
        <v>39</v>
      </c>
      <c r="AB179" s="164">
        <v>26</v>
      </c>
      <c r="AC179" s="164">
        <v>3</v>
      </c>
      <c r="AD179" t="s" s="161">
        <v>2813</v>
      </c>
      <c r="AE179" s="160"/>
    </row>
    <row r="180" ht="13.55" customHeight="1">
      <c r="A180" t="s" s="167">
        <v>1701</v>
      </c>
      <c r="B180" t="s" s="167">
        <v>3766</v>
      </c>
      <c r="C180" t="s" s="167">
        <v>3767</v>
      </c>
      <c r="D180" s="168">
        <v>2941</v>
      </c>
      <c r="E180" t="s" s="167">
        <v>1943</v>
      </c>
      <c r="F180" t="s" s="167">
        <v>10</v>
      </c>
      <c r="G180" t="s" s="167">
        <v>482</v>
      </c>
      <c r="H180" t="s" s="167">
        <v>1935</v>
      </c>
      <c r="I180" t="s" s="167">
        <v>1936</v>
      </c>
      <c r="J180" s="169"/>
      <c r="K180" s="170">
        <v>2020</v>
      </c>
      <c r="L180" t="s" s="167">
        <v>3772</v>
      </c>
      <c r="M180" s="171">
        <v>8591804650581</v>
      </c>
      <c r="N180" s="171">
        <v>8591804650581</v>
      </c>
      <c r="O180" s="171">
        <v>62046318</v>
      </c>
      <c r="P180" s="172">
        <f>INDEX('Pricelist'!E1:E341,MATCH(D180,'Pricelist'!B1:B341,0))</f>
        <v>79.95</v>
      </c>
      <c r="Q180" s="172">
        <f>INDEX('Pricelist'!E1:E341,MATCH(D180,'Pricelist'!B1:B341,0))</f>
        <v>79.95</v>
      </c>
      <c r="R180" s="172">
        <f>INDEX('Pricelist'!D1:D341,MATCH(D180,'Pricelist'!B1:B341,0))</f>
        <v>36.34</v>
      </c>
      <c r="S180" s="170">
        <v>1</v>
      </c>
      <c r="T180" t="s" s="167">
        <v>3769</v>
      </c>
      <c r="U180" s="170">
        <v>245</v>
      </c>
      <c r="V180" s="170">
        <v>39</v>
      </c>
      <c r="W180" s="170">
        <v>26</v>
      </c>
      <c r="X180" s="170">
        <v>3</v>
      </c>
      <c r="Y180" s="170">
        <v>1</v>
      </c>
      <c r="Z180" t="s" s="167">
        <v>3769</v>
      </c>
      <c r="AA180" s="170">
        <v>39</v>
      </c>
      <c r="AB180" s="170">
        <v>26</v>
      </c>
      <c r="AC180" s="170">
        <v>3</v>
      </c>
      <c r="AD180" t="s" s="167">
        <v>2813</v>
      </c>
      <c r="AE180" s="160"/>
    </row>
    <row r="181" ht="13.55" customHeight="1">
      <c r="A181" t="s" s="161">
        <v>1701</v>
      </c>
      <c r="B181" t="s" s="161">
        <v>3766</v>
      </c>
      <c r="C181" t="s" s="161">
        <v>3767</v>
      </c>
      <c r="D181" s="162">
        <v>2941</v>
      </c>
      <c r="E181" t="s" s="161">
        <v>1943</v>
      </c>
      <c r="F181" t="s" s="161">
        <v>10</v>
      </c>
      <c r="G181" t="s" s="161">
        <v>484</v>
      </c>
      <c r="H181" t="s" s="161">
        <v>1935</v>
      </c>
      <c r="I181" t="s" s="161">
        <v>1936</v>
      </c>
      <c r="J181" s="163"/>
      <c r="K181" s="164">
        <v>2020</v>
      </c>
      <c r="L181" t="s" s="161">
        <v>3772</v>
      </c>
      <c r="M181" s="165">
        <v>8591804650543</v>
      </c>
      <c r="N181" s="165">
        <v>8591804650543</v>
      </c>
      <c r="O181" s="165">
        <v>62046318</v>
      </c>
      <c r="P181" s="166">
        <f>INDEX('Pricelist'!E1:E341,MATCH(D181,'Pricelist'!B1:B341,0))</f>
        <v>79.95</v>
      </c>
      <c r="Q181" s="166">
        <f>INDEX('Pricelist'!E1:E341,MATCH(D181,'Pricelist'!B1:B341,0))</f>
        <v>79.95</v>
      </c>
      <c r="R181" s="166">
        <f>INDEX('Pricelist'!D1:D341,MATCH(D181,'Pricelist'!B1:B341,0))</f>
        <v>36.34</v>
      </c>
      <c r="S181" s="164">
        <v>1</v>
      </c>
      <c r="T181" t="s" s="161">
        <v>3769</v>
      </c>
      <c r="U181" s="164">
        <v>255</v>
      </c>
      <c r="V181" s="164">
        <v>39</v>
      </c>
      <c r="W181" s="164">
        <v>26</v>
      </c>
      <c r="X181" s="164">
        <v>3</v>
      </c>
      <c r="Y181" s="164">
        <v>1</v>
      </c>
      <c r="Z181" t="s" s="161">
        <v>3769</v>
      </c>
      <c r="AA181" s="164">
        <v>39</v>
      </c>
      <c r="AB181" s="164">
        <v>26</v>
      </c>
      <c r="AC181" s="164">
        <v>3</v>
      </c>
      <c r="AD181" t="s" s="161">
        <v>2813</v>
      </c>
      <c r="AE181" s="160"/>
    </row>
    <row r="182" ht="13.55" customHeight="1">
      <c r="A182" t="s" s="167">
        <v>1701</v>
      </c>
      <c r="B182" t="s" s="167">
        <v>3766</v>
      </c>
      <c r="C182" t="s" s="167">
        <v>3767</v>
      </c>
      <c r="D182" s="168">
        <v>2941</v>
      </c>
      <c r="E182" t="s" s="167">
        <v>1943</v>
      </c>
      <c r="F182" t="s" s="167">
        <v>10</v>
      </c>
      <c r="G182" t="s" s="167">
        <v>490</v>
      </c>
      <c r="H182" t="s" s="167">
        <v>1935</v>
      </c>
      <c r="I182" t="s" s="167">
        <v>1936</v>
      </c>
      <c r="J182" s="169"/>
      <c r="K182" s="170">
        <v>2020</v>
      </c>
      <c r="L182" t="s" s="167">
        <v>3772</v>
      </c>
      <c r="M182" s="171">
        <v>8591804650666</v>
      </c>
      <c r="N182" s="171">
        <v>8591804650666</v>
      </c>
      <c r="O182" s="171">
        <v>62046318</v>
      </c>
      <c r="P182" s="172">
        <f>INDEX('Pricelist'!E1:E341,MATCH(D182,'Pricelist'!B1:B341,0))</f>
        <v>79.95</v>
      </c>
      <c r="Q182" s="172">
        <f>INDEX('Pricelist'!E1:E341,MATCH(D182,'Pricelist'!B1:B341,0))</f>
        <v>79.95</v>
      </c>
      <c r="R182" s="172">
        <f>INDEX('Pricelist'!D1:D341,MATCH(D182,'Pricelist'!B1:B341,0))</f>
        <v>36.34</v>
      </c>
      <c r="S182" s="170">
        <v>1</v>
      </c>
      <c r="T182" t="s" s="167">
        <v>3769</v>
      </c>
      <c r="U182" s="170">
        <v>265</v>
      </c>
      <c r="V182" s="170">
        <v>39</v>
      </c>
      <c r="W182" s="170">
        <v>26</v>
      </c>
      <c r="X182" s="170">
        <v>3</v>
      </c>
      <c r="Y182" s="170">
        <v>1</v>
      </c>
      <c r="Z182" t="s" s="167">
        <v>3769</v>
      </c>
      <c r="AA182" s="170">
        <v>39</v>
      </c>
      <c r="AB182" s="170">
        <v>26</v>
      </c>
      <c r="AC182" s="170">
        <v>3</v>
      </c>
      <c r="AD182" t="s" s="167">
        <v>2813</v>
      </c>
      <c r="AE182" s="160"/>
    </row>
    <row r="183" ht="13.55" customHeight="1">
      <c r="A183" t="s" s="161">
        <v>1701</v>
      </c>
      <c r="B183" t="s" s="161">
        <v>3766</v>
      </c>
      <c r="C183" t="s" s="161">
        <v>3767</v>
      </c>
      <c r="D183" s="162">
        <v>2941</v>
      </c>
      <c r="E183" t="s" s="161">
        <v>1943</v>
      </c>
      <c r="F183" t="s" s="161">
        <v>10</v>
      </c>
      <c r="G183" t="s" s="161">
        <v>605</v>
      </c>
      <c r="H183" t="s" s="161">
        <v>1922</v>
      </c>
      <c r="I183" t="s" s="161">
        <v>1922</v>
      </c>
      <c r="J183" s="163"/>
      <c r="K183" s="164">
        <v>2020</v>
      </c>
      <c r="L183" t="s" s="161">
        <v>3772</v>
      </c>
      <c r="M183" s="165">
        <v>8591804650758</v>
      </c>
      <c r="N183" s="165">
        <v>8591804650758</v>
      </c>
      <c r="O183" s="165">
        <v>62046318</v>
      </c>
      <c r="P183" s="166">
        <f>INDEX('Pricelist'!E1:E341,MATCH(D183,'Pricelist'!B1:B341,0))</f>
        <v>79.95</v>
      </c>
      <c r="Q183" s="166">
        <f>INDEX('Pricelist'!E1:E341,MATCH(D183,'Pricelist'!B1:B341,0))</f>
        <v>79.95</v>
      </c>
      <c r="R183" s="166">
        <f>INDEX('Pricelist'!D1:D341,MATCH(D183,'Pricelist'!B1:B341,0))</f>
        <v>36.34</v>
      </c>
      <c r="S183" s="164">
        <v>1</v>
      </c>
      <c r="T183" t="s" s="161">
        <v>3769</v>
      </c>
      <c r="U183" s="164">
        <v>193</v>
      </c>
      <c r="V183" s="164">
        <v>39</v>
      </c>
      <c r="W183" s="164">
        <v>26</v>
      </c>
      <c r="X183" s="164">
        <v>3</v>
      </c>
      <c r="Y183" s="164">
        <v>1</v>
      </c>
      <c r="Z183" t="s" s="161">
        <v>3769</v>
      </c>
      <c r="AA183" s="164">
        <v>39</v>
      </c>
      <c r="AB183" s="164">
        <v>26</v>
      </c>
      <c r="AC183" s="164">
        <v>3</v>
      </c>
      <c r="AD183" t="s" s="161">
        <v>2809</v>
      </c>
      <c r="AE183" s="160"/>
    </row>
    <row r="184" ht="13.55" customHeight="1">
      <c r="A184" t="s" s="167">
        <v>1701</v>
      </c>
      <c r="B184" t="s" s="167">
        <v>3766</v>
      </c>
      <c r="C184" t="s" s="167">
        <v>3767</v>
      </c>
      <c r="D184" s="168">
        <v>2941</v>
      </c>
      <c r="E184" t="s" s="167">
        <v>1943</v>
      </c>
      <c r="F184" t="s" s="167">
        <v>10</v>
      </c>
      <c r="G184" t="s" s="167">
        <v>504</v>
      </c>
      <c r="H184" t="s" s="167">
        <v>1922</v>
      </c>
      <c r="I184" t="s" s="167">
        <v>1922</v>
      </c>
      <c r="J184" s="169"/>
      <c r="K184" s="170">
        <v>2020</v>
      </c>
      <c r="L184" t="s" s="167">
        <v>3772</v>
      </c>
      <c r="M184" s="171">
        <v>8591804650710</v>
      </c>
      <c r="N184" s="171">
        <v>8591804650710</v>
      </c>
      <c r="O184" s="171">
        <v>62046318</v>
      </c>
      <c r="P184" s="172">
        <f>INDEX('Pricelist'!E1:E341,MATCH(D184,'Pricelist'!B1:B341,0))</f>
        <v>79.95</v>
      </c>
      <c r="Q184" s="172">
        <f>INDEX('Pricelist'!E1:E341,MATCH(D184,'Pricelist'!B1:B341,0))</f>
        <v>79.95</v>
      </c>
      <c r="R184" s="172">
        <f>INDEX('Pricelist'!D1:D341,MATCH(D184,'Pricelist'!B1:B341,0))</f>
        <v>36.34</v>
      </c>
      <c r="S184" s="170">
        <v>1</v>
      </c>
      <c r="T184" t="s" s="167">
        <v>3769</v>
      </c>
      <c r="U184" s="170">
        <v>214</v>
      </c>
      <c r="V184" s="170">
        <v>39</v>
      </c>
      <c r="W184" s="170">
        <v>26</v>
      </c>
      <c r="X184" s="170">
        <v>3</v>
      </c>
      <c r="Y184" s="170">
        <v>1</v>
      </c>
      <c r="Z184" t="s" s="167">
        <v>3769</v>
      </c>
      <c r="AA184" s="170">
        <v>39</v>
      </c>
      <c r="AB184" s="170">
        <v>26</v>
      </c>
      <c r="AC184" s="170">
        <v>3</v>
      </c>
      <c r="AD184" t="s" s="167">
        <v>2809</v>
      </c>
      <c r="AE184" s="160"/>
    </row>
    <row r="185" ht="13.55" customHeight="1">
      <c r="A185" t="s" s="161">
        <v>1701</v>
      </c>
      <c r="B185" t="s" s="161">
        <v>3766</v>
      </c>
      <c r="C185" t="s" s="161">
        <v>3767</v>
      </c>
      <c r="D185" s="162">
        <v>2941</v>
      </c>
      <c r="E185" t="s" s="161">
        <v>1943</v>
      </c>
      <c r="F185" t="s" s="161">
        <v>10</v>
      </c>
      <c r="G185" t="s" s="161">
        <v>480</v>
      </c>
      <c r="H185" t="s" s="161">
        <v>1922</v>
      </c>
      <c r="I185" t="s" s="161">
        <v>1922</v>
      </c>
      <c r="J185" s="163"/>
      <c r="K185" s="164">
        <v>2020</v>
      </c>
      <c r="L185" t="s" s="161">
        <v>3772</v>
      </c>
      <c r="M185" s="165">
        <v>8591804650635</v>
      </c>
      <c r="N185" s="165">
        <v>8591804650635</v>
      </c>
      <c r="O185" s="165">
        <v>62046318</v>
      </c>
      <c r="P185" s="166">
        <f>INDEX('Pricelist'!E1:E341,MATCH(D185,'Pricelist'!B1:B341,0))</f>
        <v>79.95</v>
      </c>
      <c r="Q185" s="166">
        <f>INDEX('Pricelist'!E1:E341,MATCH(D185,'Pricelist'!B1:B341,0))</f>
        <v>79.95</v>
      </c>
      <c r="R185" s="166">
        <f>INDEX('Pricelist'!D1:D341,MATCH(D185,'Pricelist'!B1:B341,0))</f>
        <v>36.34</v>
      </c>
      <c r="S185" s="164">
        <v>1</v>
      </c>
      <c r="T185" t="s" s="161">
        <v>3769</v>
      </c>
      <c r="U185" s="164">
        <v>224</v>
      </c>
      <c r="V185" s="164">
        <v>39</v>
      </c>
      <c r="W185" s="164">
        <v>26</v>
      </c>
      <c r="X185" s="164">
        <v>3</v>
      </c>
      <c r="Y185" s="164">
        <v>1</v>
      </c>
      <c r="Z185" t="s" s="161">
        <v>3769</v>
      </c>
      <c r="AA185" s="164">
        <v>39</v>
      </c>
      <c r="AB185" s="164">
        <v>26</v>
      </c>
      <c r="AC185" s="164">
        <v>3</v>
      </c>
      <c r="AD185" t="s" s="161">
        <v>2809</v>
      </c>
      <c r="AE185" s="160"/>
    </row>
    <row r="186" ht="13.55" customHeight="1">
      <c r="A186" t="s" s="167">
        <v>1701</v>
      </c>
      <c r="B186" t="s" s="167">
        <v>3766</v>
      </c>
      <c r="C186" t="s" s="167">
        <v>3767</v>
      </c>
      <c r="D186" s="168">
        <v>2941</v>
      </c>
      <c r="E186" t="s" s="167">
        <v>1943</v>
      </c>
      <c r="F186" t="s" s="167">
        <v>10</v>
      </c>
      <c r="G186" t="s" s="167">
        <v>482</v>
      </c>
      <c r="H186" t="s" s="167">
        <v>1922</v>
      </c>
      <c r="I186" t="s" s="167">
        <v>1922</v>
      </c>
      <c r="J186" s="169"/>
      <c r="K186" s="170">
        <v>2020</v>
      </c>
      <c r="L186" t="s" s="167">
        <v>3772</v>
      </c>
      <c r="M186" s="171">
        <v>8591804650598</v>
      </c>
      <c r="N186" s="171">
        <v>8591804650598</v>
      </c>
      <c r="O186" s="171">
        <v>62046318</v>
      </c>
      <c r="P186" s="172">
        <f>INDEX('Pricelist'!E1:E341,MATCH(D186,'Pricelist'!B1:B341,0))</f>
        <v>79.95</v>
      </c>
      <c r="Q186" s="172">
        <f>INDEX('Pricelist'!E1:E341,MATCH(D186,'Pricelist'!B1:B341,0))</f>
        <v>79.95</v>
      </c>
      <c r="R186" s="172">
        <f>INDEX('Pricelist'!D1:D341,MATCH(D186,'Pricelist'!B1:B341,0))</f>
        <v>36.34</v>
      </c>
      <c r="S186" s="170">
        <v>1</v>
      </c>
      <c r="T186" t="s" s="167">
        <v>3769</v>
      </c>
      <c r="U186" s="170">
        <v>245</v>
      </c>
      <c r="V186" s="170">
        <v>39</v>
      </c>
      <c r="W186" s="170">
        <v>26</v>
      </c>
      <c r="X186" s="170">
        <v>3</v>
      </c>
      <c r="Y186" s="170">
        <v>1</v>
      </c>
      <c r="Z186" t="s" s="167">
        <v>3769</v>
      </c>
      <c r="AA186" s="170">
        <v>39</v>
      </c>
      <c r="AB186" s="170">
        <v>26</v>
      </c>
      <c r="AC186" s="170">
        <v>3</v>
      </c>
      <c r="AD186" t="s" s="167">
        <v>2809</v>
      </c>
      <c r="AE186" s="160"/>
    </row>
    <row r="187" ht="13.55" customHeight="1">
      <c r="A187" t="s" s="161">
        <v>1701</v>
      </c>
      <c r="B187" t="s" s="161">
        <v>3766</v>
      </c>
      <c r="C187" t="s" s="161">
        <v>3767</v>
      </c>
      <c r="D187" s="162">
        <v>2941</v>
      </c>
      <c r="E187" t="s" s="161">
        <v>1943</v>
      </c>
      <c r="F187" t="s" s="161">
        <v>10</v>
      </c>
      <c r="G187" t="s" s="161">
        <v>484</v>
      </c>
      <c r="H187" t="s" s="161">
        <v>1922</v>
      </c>
      <c r="I187" t="s" s="161">
        <v>1922</v>
      </c>
      <c r="J187" s="163"/>
      <c r="K187" s="164">
        <v>2020</v>
      </c>
      <c r="L187" t="s" s="161">
        <v>3772</v>
      </c>
      <c r="M187" s="165">
        <v>8591804650550</v>
      </c>
      <c r="N187" s="165">
        <v>8591804650550</v>
      </c>
      <c r="O187" s="165">
        <v>62046318</v>
      </c>
      <c r="P187" s="166">
        <f>INDEX('Pricelist'!E1:E341,MATCH(D187,'Pricelist'!B1:B341,0))</f>
        <v>79.95</v>
      </c>
      <c r="Q187" s="166">
        <f>INDEX('Pricelist'!E1:E341,MATCH(D187,'Pricelist'!B1:B341,0))</f>
        <v>79.95</v>
      </c>
      <c r="R187" s="166">
        <f>INDEX('Pricelist'!D1:D341,MATCH(D187,'Pricelist'!B1:B341,0))</f>
        <v>36.34</v>
      </c>
      <c r="S187" s="164">
        <v>1</v>
      </c>
      <c r="T187" t="s" s="161">
        <v>3769</v>
      </c>
      <c r="U187" s="164">
        <v>255</v>
      </c>
      <c r="V187" s="164">
        <v>39</v>
      </c>
      <c r="W187" s="164">
        <v>26</v>
      </c>
      <c r="X187" s="164">
        <v>3</v>
      </c>
      <c r="Y187" s="164">
        <v>1</v>
      </c>
      <c r="Z187" t="s" s="161">
        <v>3769</v>
      </c>
      <c r="AA187" s="164">
        <v>39</v>
      </c>
      <c r="AB187" s="164">
        <v>26</v>
      </c>
      <c r="AC187" s="164">
        <v>3</v>
      </c>
      <c r="AD187" t="s" s="161">
        <v>2809</v>
      </c>
      <c r="AE187" s="160"/>
    </row>
    <row r="188" ht="13.55" customHeight="1">
      <c r="A188" t="s" s="167">
        <v>1701</v>
      </c>
      <c r="B188" t="s" s="167">
        <v>3766</v>
      </c>
      <c r="C188" t="s" s="167">
        <v>3767</v>
      </c>
      <c r="D188" s="168">
        <v>2941</v>
      </c>
      <c r="E188" t="s" s="167">
        <v>1943</v>
      </c>
      <c r="F188" t="s" s="167">
        <v>10</v>
      </c>
      <c r="G188" t="s" s="167">
        <v>490</v>
      </c>
      <c r="H188" t="s" s="167">
        <v>1922</v>
      </c>
      <c r="I188" t="s" s="167">
        <v>1922</v>
      </c>
      <c r="J188" s="169"/>
      <c r="K188" s="170">
        <v>2020</v>
      </c>
      <c r="L188" t="s" s="167">
        <v>3772</v>
      </c>
      <c r="M188" s="171">
        <v>8591804650673</v>
      </c>
      <c r="N188" s="171">
        <v>8591804650673</v>
      </c>
      <c r="O188" s="171">
        <v>62046318</v>
      </c>
      <c r="P188" s="172">
        <f>INDEX('Pricelist'!E1:E341,MATCH(D188,'Pricelist'!B1:B341,0))</f>
        <v>79.95</v>
      </c>
      <c r="Q188" s="172">
        <f>INDEX('Pricelist'!E1:E341,MATCH(D188,'Pricelist'!B1:B341,0))</f>
        <v>79.95</v>
      </c>
      <c r="R188" s="172">
        <f>INDEX('Pricelist'!D1:D341,MATCH(D188,'Pricelist'!B1:B341,0))</f>
        <v>36.34</v>
      </c>
      <c r="S188" s="170">
        <v>1</v>
      </c>
      <c r="T188" t="s" s="167">
        <v>3769</v>
      </c>
      <c r="U188" s="170">
        <v>265</v>
      </c>
      <c r="V188" s="170">
        <v>39</v>
      </c>
      <c r="W188" s="170">
        <v>26</v>
      </c>
      <c r="X188" s="170">
        <v>3</v>
      </c>
      <c r="Y188" s="170">
        <v>1</v>
      </c>
      <c r="Z188" t="s" s="167">
        <v>3769</v>
      </c>
      <c r="AA188" s="170">
        <v>39</v>
      </c>
      <c r="AB188" s="170">
        <v>26</v>
      </c>
      <c r="AC188" s="170">
        <v>3</v>
      </c>
      <c r="AD188" t="s" s="167">
        <v>2809</v>
      </c>
      <c r="AE188" s="160"/>
    </row>
    <row r="189" ht="13.55" customHeight="1">
      <c r="A189" t="s" s="161">
        <v>1701</v>
      </c>
      <c r="B189" t="s" s="161">
        <v>3766</v>
      </c>
      <c r="C189" t="s" s="161">
        <v>3767</v>
      </c>
      <c r="D189" s="162">
        <v>2941</v>
      </c>
      <c r="E189" t="s" s="161">
        <v>1943</v>
      </c>
      <c r="F189" t="s" s="161">
        <v>10</v>
      </c>
      <c r="G189" t="s" s="161">
        <v>605</v>
      </c>
      <c r="H189" t="s" s="161">
        <v>1475</v>
      </c>
      <c r="I189" t="s" s="161">
        <v>1476</v>
      </c>
      <c r="J189" s="163"/>
      <c r="K189" s="164">
        <v>2020</v>
      </c>
      <c r="L189" t="s" s="161">
        <v>3772</v>
      </c>
      <c r="M189" s="165">
        <v>8591804650765</v>
      </c>
      <c r="N189" s="165">
        <v>8591804650765</v>
      </c>
      <c r="O189" s="165">
        <v>62046318</v>
      </c>
      <c r="P189" s="166">
        <f>INDEX('Pricelist'!E1:E341,MATCH(D189,'Pricelist'!B1:B341,0))</f>
        <v>79.95</v>
      </c>
      <c r="Q189" s="166">
        <f>INDEX('Pricelist'!E1:E341,MATCH(D189,'Pricelist'!B1:B341,0))</f>
        <v>79.95</v>
      </c>
      <c r="R189" s="166">
        <f>INDEX('Pricelist'!D1:D341,MATCH(D189,'Pricelist'!B1:B341,0))</f>
        <v>36.34</v>
      </c>
      <c r="S189" s="164">
        <v>1</v>
      </c>
      <c r="T189" t="s" s="161">
        <v>3769</v>
      </c>
      <c r="U189" s="164">
        <v>193</v>
      </c>
      <c r="V189" s="164">
        <v>39</v>
      </c>
      <c r="W189" s="164">
        <v>26</v>
      </c>
      <c r="X189" s="164">
        <v>3</v>
      </c>
      <c r="Y189" s="164">
        <v>1</v>
      </c>
      <c r="Z189" t="s" s="161">
        <v>3769</v>
      </c>
      <c r="AA189" s="164">
        <v>39</v>
      </c>
      <c r="AB189" s="164">
        <v>26</v>
      </c>
      <c r="AC189" s="164">
        <v>3</v>
      </c>
      <c r="AD189" t="s" s="161">
        <v>2811</v>
      </c>
      <c r="AE189" s="160"/>
    </row>
    <row r="190" ht="13.55" customHeight="1">
      <c r="A190" t="s" s="167">
        <v>1701</v>
      </c>
      <c r="B190" t="s" s="167">
        <v>3766</v>
      </c>
      <c r="C190" t="s" s="167">
        <v>3767</v>
      </c>
      <c r="D190" s="168">
        <v>2941</v>
      </c>
      <c r="E190" t="s" s="167">
        <v>1943</v>
      </c>
      <c r="F190" t="s" s="167">
        <v>10</v>
      </c>
      <c r="G190" t="s" s="167">
        <v>504</v>
      </c>
      <c r="H190" t="s" s="167">
        <v>1475</v>
      </c>
      <c r="I190" t="s" s="167">
        <v>1476</v>
      </c>
      <c r="J190" s="169"/>
      <c r="K190" s="170">
        <v>2020</v>
      </c>
      <c r="L190" t="s" s="167">
        <v>3772</v>
      </c>
      <c r="M190" s="171">
        <v>8591804650727</v>
      </c>
      <c r="N190" s="171">
        <v>8591804650727</v>
      </c>
      <c r="O190" s="171">
        <v>62046318</v>
      </c>
      <c r="P190" s="172">
        <f>INDEX('Pricelist'!E1:E341,MATCH(D190,'Pricelist'!B1:B341,0))</f>
        <v>79.95</v>
      </c>
      <c r="Q190" s="172">
        <f>INDEX('Pricelist'!E1:E341,MATCH(D190,'Pricelist'!B1:B341,0))</f>
        <v>79.95</v>
      </c>
      <c r="R190" s="172">
        <f>INDEX('Pricelist'!D1:D341,MATCH(D190,'Pricelist'!B1:B341,0))</f>
        <v>36.34</v>
      </c>
      <c r="S190" s="170">
        <v>1</v>
      </c>
      <c r="T190" t="s" s="167">
        <v>3769</v>
      </c>
      <c r="U190" s="170">
        <v>214</v>
      </c>
      <c r="V190" s="170">
        <v>39</v>
      </c>
      <c r="W190" s="170">
        <v>26</v>
      </c>
      <c r="X190" s="170">
        <v>3</v>
      </c>
      <c r="Y190" s="170">
        <v>1</v>
      </c>
      <c r="Z190" t="s" s="167">
        <v>3769</v>
      </c>
      <c r="AA190" s="170">
        <v>39</v>
      </c>
      <c r="AB190" s="170">
        <v>26</v>
      </c>
      <c r="AC190" s="170">
        <v>3</v>
      </c>
      <c r="AD190" t="s" s="167">
        <v>2811</v>
      </c>
      <c r="AE190" s="160"/>
    </row>
    <row r="191" ht="13.55" customHeight="1">
      <c r="A191" t="s" s="161">
        <v>1701</v>
      </c>
      <c r="B191" t="s" s="161">
        <v>3766</v>
      </c>
      <c r="C191" t="s" s="161">
        <v>3767</v>
      </c>
      <c r="D191" s="162">
        <v>2941</v>
      </c>
      <c r="E191" t="s" s="161">
        <v>1943</v>
      </c>
      <c r="F191" t="s" s="161">
        <v>10</v>
      </c>
      <c r="G191" t="s" s="161">
        <v>480</v>
      </c>
      <c r="H191" t="s" s="161">
        <v>1475</v>
      </c>
      <c r="I191" t="s" s="161">
        <v>1476</v>
      </c>
      <c r="J191" s="163"/>
      <c r="K191" s="164">
        <v>2020</v>
      </c>
      <c r="L191" t="s" s="161">
        <v>3772</v>
      </c>
      <c r="M191" s="165">
        <v>8591804650642</v>
      </c>
      <c r="N191" s="165">
        <v>8591804650642</v>
      </c>
      <c r="O191" s="165">
        <v>62046318</v>
      </c>
      <c r="P191" s="166">
        <f>INDEX('Pricelist'!E1:E341,MATCH(D191,'Pricelist'!B1:B341,0))</f>
        <v>79.95</v>
      </c>
      <c r="Q191" s="166">
        <f>INDEX('Pricelist'!E1:E341,MATCH(D191,'Pricelist'!B1:B341,0))</f>
        <v>79.95</v>
      </c>
      <c r="R191" s="166">
        <f>INDEX('Pricelist'!D1:D341,MATCH(D191,'Pricelist'!B1:B341,0))</f>
        <v>36.34</v>
      </c>
      <c r="S191" s="164">
        <v>1</v>
      </c>
      <c r="T191" t="s" s="161">
        <v>3769</v>
      </c>
      <c r="U191" s="164">
        <v>224</v>
      </c>
      <c r="V191" s="164">
        <v>39</v>
      </c>
      <c r="W191" s="164">
        <v>26</v>
      </c>
      <c r="X191" s="164">
        <v>3</v>
      </c>
      <c r="Y191" s="164">
        <v>1</v>
      </c>
      <c r="Z191" t="s" s="161">
        <v>3769</v>
      </c>
      <c r="AA191" s="164">
        <v>39</v>
      </c>
      <c r="AB191" s="164">
        <v>26</v>
      </c>
      <c r="AC191" s="164">
        <v>3</v>
      </c>
      <c r="AD191" t="s" s="161">
        <v>2811</v>
      </c>
      <c r="AE191" s="160"/>
    </row>
    <row r="192" ht="13.55" customHeight="1">
      <c r="A192" t="s" s="167">
        <v>1701</v>
      </c>
      <c r="B192" t="s" s="167">
        <v>3766</v>
      </c>
      <c r="C192" t="s" s="167">
        <v>3767</v>
      </c>
      <c r="D192" s="168">
        <v>2941</v>
      </c>
      <c r="E192" t="s" s="167">
        <v>1943</v>
      </c>
      <c r="F192" t="s" s="167">
        <v>10</v>
      </c>
      <c r="G192" t="s" s="167">
        <v>482</v>
      </c>
      <c r="H192" t="s" s="167">
        <v>1475</v>
      </c>
      <c r="I192" t="s" s="167">
        <v>1476</v>
      </c>
      <c r="J192" s="169"/>
      <c r="K192" s="170">
        <v>2020</v>
      </c>
      <c r="L192" t="s" s="167">
        <v>3772</v>
      </c>
      <c r="M192" s="171">
        <v>8591804650604</v>
      </c>
      <c r="N192" s="171">
        <v>8591804650604</v>
      </c>
      <c r="O192" s="171">
        <v>62046318</v>
      </c>
      <c r="P192" s="172">
        <f>INDEX('Pricelist'!E1:E341,MATCH(D192,'Pricelist'!B1:B341,0))</f>
        <v>79.95</v>
      </c>
      <c r="Q192" s="172">
        <f>INDEX('Pricelist'!E1:E341,MATCH(D192,'Pricelist'!B1:B341,0))</f>
        <v>79.95</v>
      </c>
      <c r="R192" s="172">
        <f>INDEX('Pricelist'!D1:D341,MATCH(D192,'Pricelist'!B1:B341,0))</f>
        <v>36.34</v>
      </c>
      <c r="S192" s="170">
        <v>1</v>
      </c>
      <c r="T192" t="s" s="167">
        <v>3769</v>
      </c>
      <c r="U192" s="170">
        <v>245</v>
      </c>
      <c r="V192" s="170">
        <v>39</v>
      </c>
      <c r="W192" s="170">
        <v>26</v>
      </c>
      <c r="X192" s="170">
        <v>3</v>
      </c>
      <c r="Y192" s="170">
        <v>1</v>
      </c>
      <c r="Z192" t="s" s="167">
        <v>3769</v>
      </c>
      <c r="AA192" s="170">
        <v>39</v>
      </c>
      <c r="AB192" s="170">
        <v>26</v>
      </c>
      <c r="AC192" s="170">
        <v>3</v>
      </c>
      <c r="AD192" t="s" s="167">
        <v>2811</v>
      </c>
      <c r="AE192" s="160"/>
    </row>
    <row r="193" ht="13.55" customHeight="1">
      <c r="A193" t="s" s="161">
        <v>1701</v>
      </c>
      <c r="B193" t="s" s="161">
        <v>3766</v>
      </c>
      <c r="C193" t="s" s="161">
        <v>3767</v>
      </c>
      <c r="D193" s="162">
        <v>2941</v>
      </c>
      <c r="E193" t="s" s="161">
        <v>1943</v>
      </c>
      <c r="F193" t="s" s="161">
        <v>10</v>
      </c>
      <c r="G193" t="s" s="161">
        <v>484</v>
      </c>
      <c r="H193" t="s" s="161">
        <v>1475</v>
      </c>
      <c r="I193" t="s" s="161">
        <v>1476</v>
      </c>
      <c r="J193" s="163"/>
      <c r="K193" s="164">
        <v>2020</v>
      </c>
      <c r="L193" t="s" s="161">
        <v>3772</v>
      </c>
      <c r="M193" s="165">
        <v>8591804650567</v>
      </c>
      <c r="N193" s="165">
        <v>8591804650567</v>
      </c>
      <c r="O193" s="165">
        <v>62046318</v>
      </c>
      <c r="P193" s="166">
        <f>INDEX('Pricelist'!E1:E341,MATCH(D193,'Pricelist'!B1:B341,0))</f>
        <v>79.95</v>
      </c>
      <c r="Q193" s="166">
        <f>INDEX('Pricelist'!E1:E341,MATCH(D193,'Pricelist'!B1:B341,0))</f>
        <v>79.95</v>
      </c>
      <c r="R193" s="166">
        <f>INDEX('Pricelist'!D1:D341,MATCH(D193,'Pricelist'!B1:B341,0))</f>
        <v>36.34</v>
      </c>
      <c r="S193" s="164">
        <v>1</v>
      </c>
      <c r="T193" t="s" s="161">
        <v>3769</v>
      </c>
      <c r="U193" s="164">
        <v>255</v>
      </c>
      <c r="V193" s="164">
        <v>39</v>
      </c>
      <c r="W193" s="164">
        <v>26</v>
      </c>
      <c r="X193" s="164">
        <v>3</v>
      </c>
      <c r="Y193" s="164">
        <v>1</v>
      </c>
      <c r="Z193" t="s" s="161">
        <v>3769</v>
      </c>
      <c r="AA193" s="164">
        <v>39</v>
      </c>
      <c r="AB193" s="164">
        <v>26</v>
      </c>
      <c r="AC193" s="164">
        <v>3</v>
      </c>
      <c r="AD193" t="s" s="161">
        <v>2811</v>
      </c>
      <c r="AE193" s="160"/>
    </row>
    <row r="194" ht="13.55" customHeight="1">
      <c r="A194" t="s" s="167">
        <v>1701</v>
      </c>
      <c r="B194" t="s" s="167">
        <v>3766</v>
      </c>
      <c r="C194" t="s" s="167">
        <v>3767</v>
      </c>
      <c r="D194" s="168">
        <v>2941</v>
      </c>
      <c r="E194" t="s" s="167">
        <v>1943</v>
      </c>
      <c r="F194" t="s" s="167">
        <v>10</v>
      </c>
      <c r="G194" t="s" s="167">
        <v>490</v>
      </c>
      <c r="H194" t="s" s="167">
        <v>1475</v>
      </c>
      <c r="I194" t="s" s="167">
        <v>1476</v>
      </c>
      <c r="J194" s="169"/>
      <c r="K194" s="170">
        <v>2020</v>
      </c>
      <c r="L194" t="s" s="167">
        <v>3772</v>
      </c>
      <c r="M194" s="171">
        <v>8591804650680</v>
      </c>
      <c r="N194" s="171">
        <v>8591804650680</v>
      </c>
      <c r="O194" s="171">
        <v>62046318</v>
      </c>
      <c r="P194" s="172">
        <f>INDEX('Pricelist'!E1:E341,MATCH(D194,'Pricelist'!B1:B341,0))</f>
        <v>79.95</v>
      </c>
      <c r="Q194" s="172">
        <f>INDEX('Pricelist'!E1:E341,MATCH(D194,'Pricelist'!B1:B341,0))</f>
        <v>79.95</v>
      </c>
      <c r="R194" s="172">
        <f>INDEX('Pricelist'!D1:D341,MATCH(D194,'Pricelist'!B1:B341,0))</f>
        <v>36.34</v>
      </c>
      <c r="S194" s="170">
        <v>1</v>
      </c>
      <c r="T194" t="s" s="167">
        <v>3769</v>
      </c>
      <c r="U194" s="170">
        <v>265</v>
      </c>
      <c r="V194" s="170">
        <v>39</v>
      </c>
      <c r="W194" s="170">
        <v>26</v>
      </c>
      <c r="X194" s="170">
        <v>3</v>
      </c>
      <c r="Y194" s="170">
        <v>1</v>
      </c>
      <c r="Z194" t="s" s="167">
        <v>3769</v>
      </c>
      <c r="AA194" s="170">
        <v>39</v>
      </c>
      <c r="AB194" s="170">
        <v>26</v>
      </c>
      <c r="AC194" s="170">
        <v>3</v>
      </c>
      <c r="AD194" t="s" s="167">
        <v>2811</v>
      </c>
      <c r="AE194" s="160"/>
    </row>
    <row r="195" ht="13.55" customHeight="1">
      <c r="A195" t="s" s="161">
        <v>1701</v>
      </c>
      <c r="B195" t="s" s="161">
        <v>3766</v>
      </c>
      <c r="C195" t="s" s="161">
        <v>3767</v>
      </c>
      <c r="D195" s="162">
        <v>2941</v>
      </c>
      <c r="E195" t="s" s="161">
        <v>1943</v>
      </c>
      <c r="F195" t="s" s="161">
        <v>10</v>
      </c>
      <c r="G195" t="s" s="161">
        <v>605</v>
      </c>
      <c r="H195" t="s" s="161">
        <v>1914</v>
      </c>
      <c r="I195" t="s" s="161">
        <v>1915</v>
      </c>
      <c r="J195" s="163"/>
      <c r="K195" s="164">
        <v>2020</v>
      </c>
      <c r="L195" t="s" s="161">
        <v>3772</v>
      </c>
      <c r="M195" s="165">
        <v>8591804664151</v>
      </c>
      <c r="N195" s="165">
        <v>8591804664151</v>
      </c>
      <c r="O195" s="165">
        <v>62046318</v>
      </c>
      <c r="P195" s="166">
        <f>INDEX('Pricelist'!E1:E341,MATCH(D195,'Pricelist'!B1:B341,0))</f>
        <v>79.95</v>
      </c>
      <c r="Q195" s="166">
        <f>INDEX('Pricelist'!E1:E341,MATCH(D195,'Pricelist'!B1:B341,0))</f>
        <v>79.95</v>
      </c>
      <c r="R195" s="166">
        <f>INDEX('Pricelist'!D1:D341,MATCH(D195,'Pricelist'!B1:B341,0))</f>
        <v>36.34</v>
      </c>
      <c r="S195" s="164">
        <v>1</v>
      </c>
      <c r="T195" t="s" s="161">
        <v>3769</v>
      </c>
      <c r="U195" t="s" s="161">
        <v>3773</v>
      </c>
      <c r="V195" s="164">
        <v>39</v>
      </c>
      <c r="W195" s="164">
        <v>26</v>
      </c>
      <c r="X195" s="164">
        <v>3</v>
      </c>
      <c r="Y195" s="164">
        <v>1</v>
      </c>
      <c r="Z195" t="s" s="161">
        <v>3769</v>
      </c>
      <c r="AA195" s="164">
        <v>39</v>
      </c>
      <c r="AB195" s="164">
        <v>26</v>
      </c>
      <c r="AC195" s="164">
        <v>3</v>
      </c>
      <c r="AD195" t="s" s="161">
        <v>2807</v>
      </c>
      <c r="AE195" s="160"/>
    </row>
    <row r="196" ht="13.55" customHeight="1">
      <c r="A196" t="s" s="167">
        <v>1701</v>
      </c>
      <c r="B196" t="s" s="167">
        <v>3766</v>
      </c>
      <c r="C196" t="s" s="167">
        <v>3767</v>
      </c>
      <c r="D196" s="168">
        <v>2941</v>
      </c>
      <c r="E196" t="s" s="167">
        <v>1943</v>
      </c>
      <c r="F196" t="s" s="167">
        <v>10</v>
      </c>
      <c r="G196" t="s" s="167">
        <v>504</v>
      </c>
      <c r="H196" t="s" s="167">
        <v>1914</v>
      </c>
      <c r="I196" t="s" s="167">
        <v>1915</v>
      </c>
      <c r="J196" s="169"/>
      <c r="K196" s="170">
        <v>2020</v>
      </c>
      <c r="L196" t="s" s="167">
        <v>3772</v>
      </c>
      <c r="M196" s="171">
        <v>8591804664168</v>
      </c>
      <c r="N196" s="171">
        <v>8591804664168</v>
      </c>
      <c r="O196" s="171">
        <v>62046318</v>
      </c>
      <c r="P196" s="172">
        <f>INDEX('Pricelist'!E1:E341,MATCH(D196,'Pricelist'!B1:B341,0))</f>
        <v>79.95</v>
      </c>
      <c r="Q196" s="172">
        <f>INDEX('Pricelist'!E1:E341,MATCH(D196,'Pricelist'!B1:B341,0))</f>
        <v>79.95</v>
      </c>
      <c r="R196" s="172">
        <f>INDEX('Pricelist'!D1:D341,MATCH(D196,'Pricelist'!B1:B341,0))</f>
        <v>36.34</v>
      </c>
      <c r="S196" s="170">
        <v>1</v>
      </c>
      <c r="T196" t="s" s="167">
        <v>3769</v>
      </c>
      <c r="U196" t="s" s="167">
        <v>3773</v>
      </c>
      <c r="V196" s="170">
        <v>39</v>
      </c>
      <c r="W196" s="170">
        <v>26</v>
      </c>
      <c r="X196" s="170">
        <v>3</v>
      </c>
      <c r="Y196" s="170">
        <v>1</v>
      </c>
      <c r="Z196" t="s" s="167">
        <v>3769</v>
      </c>
      <c r="AA196" s="170">
        <v>39</v>
      </c>
      <c r="AB196" s="170">
        <v>26</v>
      </c>
      <c r="AC196" s="170">
        <v>3</v>
      </c>
      <c r="AD196" t="s" s="167">
        <v>2807</v>
      </c>
      <c r="AE196" s="160"/>
    </row>
    <row r="197" ht="13.55" customHeight="1">
      <c r="A197" t="s" s="161">
        <v>1701</v>
      </c>
      <c r="B197" t="s" s="161">
        <v>3766</v>
      </c>
      <c r="C197" t="s" s="161">
        <v>3767</v>
      </c>
      <c r="D197" s="162">
        <v>2941</v>
      </c>
      <c r="E197" t="s" s="161">
        <v>1943</v>
      </c>
      <c r="F197" t="s" s="161">
        <v>10</v>
      </c>
      <c r="G197" t="s" s="161">
        <v>480</v>
      </c>
      <c r="H197" t="s" s="161">
        <v>1914</v>
      </c>
      <c r="I197" t="s" s="161">
        <v>1915</v>
      </c>
      <c r="J197" s="163"/>
      <c r="K197" s="164">
        <v>2020</v>
      </c>
      <c r="L197" t="s" s="161">
        <v>3772</v>
      </c>
      <c r="M197" s="165">
        <v>8591804664175</v>
      </c>
      <c r="N197" s="165">
        <v>8591804664175</v>
      </c>
      <c r="O197" s="165">
        <v>62046318</v>
      </c>
      <c r="P197" s="166">
        <f>INDEX('Pricelist'!E1:E341,MATCH(D197,'Pricelist'!B1:B341,0))</f>
        <v>79.95</v>
      </c>
      <c r="Q197" s="166">
        <f>INDEX('Pricelist'!E1:E341,MATCH(D197,'Pricelist'!B1:B341,0))</f>
        <v>79.95</v>
      </c>
      <c r="R197" s="166">
        <f>INDEX('Pricelist'!D1:D341,MATCH(D197,'Pricelist'!B1:B341,0))</f>
        <v>36.34</v>
      </c>
      <c r="S197" s="164">
        <v>1</v>
      </c>
      <c r="T197" t="s" s="161">
        <v>3769</v>
      </c>
      <c r="U197" t="s" s="161">
        <v>3773</v>
      </c>
      <c r="V197" s="164">
        <v>39</v>
      </c>
      <c r="W197" s="164">
        <v>26</v>
      </c>
      <c r="X197" s="164">
        <v>3</v>
      </c>
      <c r="Y197" s="164">
        <v>1</v>
      </c>
      <c r="Z197" t="s" s="161">
        <v>3769</v>
      </c>
      <c r="AA197" s="164">
        <v>39</v>
      </c>
      <c r="AB197" s="164">
        <v>26</v>
      </c>
      <c r="AC197" s="164">
        <v>3</v>
      </c>
      <c r="AD197" t="s" s="161">
        <v>2807</v>
      </c>
      <c r="AE197" s="160"/>
    </row>
    <row r="198" ht="13.55" customHeight="1">
      <c r="A198" t="s" s="167">
        <v>1701</v>
      </c>
      <c r="B198" t="s" s="167">
        <v>3766</v>
      </c>
      <c r="C198" t="s" s="167">
        <v>3767</v>
      </c>
      <c r="D198" s="168">
        <v>2941</v>
      </c>
      <c r="E198" t="s" s="167">
        <v>1943</v>
      </c>
      <c r="F198" t="s" s="167">
        <v>10</v>
      </c>
      <c r="G198" t="s" s="167">
        <v>482</v>
      </c>
      <c r="H198" t="s" s="167">
        <v>1914</v>
      </c>
      <c r="I198" t="s" s="167">
        <v>1915</v>
      </c>
      <c r="J198" s="169"/>
      <c r="K198" s="170">
        <v>2020</v>
      </c>
      <c r="L198" t="s" s="167">
        <v>3772</v>
      </c>
      <c r="M198" s="171">
        <v>8591804664182</v>
      </c>
      <c r="N198" s="171">
        <v>8591804664182</v>
      </c>
      <c r="O198" s="171">
        <v>62046318</v>
      </c>
      <c r="P198" s="172">
        <f>INDEX('Pricelist'!E1:E341,MATCH(D198,'Pricelist'!B1:B341,0))</f>
        <v>79.95</v>
      </c>
      <c r="Q198" s="172">
        <f>INDEX('Pricelist'!E1:E341,MATCH(D198,'Pricelist'!B1:B341,0))</f>
        <v>79.95</v>
      </c>
      <c r="R198" s="172">
        <f>INDEX('Pricelist'!D1:D341,MATCH(D198,'Pricelist'!B1:B341,0))</f>
        <v>36.34</v>
      </c>
      <c r="S198" s="170">
        <v>1</v>
      </c>
      <c r="T198" t="s" s="167">
        <v>3769</v>
      </c>
      <c r="U198" t="s" s="167">
        <v>3773</v>
      </c>
      <c r="V198" s="170">
        <v>39</v>
      </c>
      <c r="W198" s="170">
        <v>26</v>
      </c>
      <c r="X198" s="170">
        <v>3</v>
      </c>
      <c r="Y198" s="170">
        <v>1</v>
      </c>
      <c r="Z198" t="s" s="167">
        <v>3769</v>
      </c>
      <c r="AA198" s="170">
        <v>39</v>
      </c>
      <c r="AB198" s="170">
        <v>26</v>
      </c>
      <c r="AC198" s="170">
        <v>3</v>
      </c>
      <c r="AD198" t="s" s="167">
        <v>2807</v>
      </c>
      <c r="AE198" s="160"/>
    </row>
    <row r="199" ht="13.55" customHeight="1">
      <c r="A199" t="s" s="161">
        <v>1701</v>
      </c>
      <c r="B199" t="s" s="161">
        <v>3766</v>
      </c>
      <c r="C199" t="s" s="161">
        <v>3767</v>
      </c>
      <c r="D199" s="162">
        <v>2941</v>
      </c>
      <c r="E199" t="s" s="161">
        <v>1943</v>
      </c>
      <c r="F199" t="s" s="161">
        <v>10</v>
      </c>
      <c r="G199" t="s" s="161">
        <v>484</v>
      </c>
      <c r="H199" t="s" s="161">
        <v>1914</v>
      </c>
      <c r="I199" t="s" s="161">
        <v>1915</v>
      </c>
      <c r="J199" s="163"/>
      <c r="K199" s="164">
        <v>2020</v>
      </c>
      <c r="L199" t="s" s="161">
        <v>3772</v>
      </c>
      <c r="M199" s="165">
        <v>8591804664199</v>
      </c>
      <c r="N199" s="165">
        <v>8591804664199</v>
      </c>
      <c r="O199" s="165">
        <v>62046318</v>
      </c>
      <c r="P199" s="166">
        <f>INDEX('Pricelist'!E1:E341,MATCH(D199,'Pricelist'!B1:B341,0))</f>
        <v>79.95</v>
      </c>
      <c r="Q199" s="166">
        <f>INDEX('Pricelist'!E1:E341,MATCH(D199,'Pricelist'!B1:B341,0))</f>
        <v>79.95</v>
      </c>
      <c r="R199" s="166">
        <f>INDEX('Pricelist'!D1:D341,MATCH(D199,'Pricelist'!B1:B341,0))</f>
        <v>36.34</v>
      </c>
      <c r="S199" s="164">
        <v>1</v>
      </c>
      <c r="T199" t="s" s="161">
        <v>3769</v>
      </c>
      <c r="U199" t="s" s="161">
        <v>3773</v>
      </c>
      <c r="V199" s="164">
        <v>39</v>
      </c>
      <c r="W199" s="164">
        <v>26</v>
      </c>
      <c r="X199" s="164">
        <v>3</v>
      </c>
      <c r="Y199" s="164">
        <v>1</v>
      </c>
      <c r="Z199" t="s" s="161">
        <v>3769</v>
      </c>
      <c r="AA199" s="164">
        <v>39</v>
      </c>
      <c r="AB199" s="164">
        <v>26</v>
      </c>
      <c r="AC199" s="164">
        <v>3</v>
      </c>
      <c r="AD199" t="s" s="161">
        <v>2807</v>
      </c>
      <c r="AE199" s="160"/>
    </row>
    <row r="200" ht="13.55" customHeight="1">
      <c r="A200" t="s" s="167">
        <v>1701</v>
      </c>
      <c r="B200" t="s" s="167">
        <v>3766</v>
      </c>
      <c r="C200" t="s" s="167">
        <v>3767</v>
      </c>
      <c r="D200" s="168">
        <v>2941</v>
      </c>
      <c r="E200" t="s" s="167">
        <v>1943</v>
      </c>
      <c r="F200" t="s" s="167">
        <v>10</v>
      </c>
      <c r="G200" t="s" s="167">
        <v>490</v>
      </c>
      <c r="H200" t="s" s="167">
        <v>1914</v>
      </c>
      <c r="I200" t="s" s="167">
        <v>1915</v>
      </c>
      <c r="J200" s="169"/>
      <c r="K200" s="170">
        <v>2020</v>
      </c>
      <c r="L200" t="s" s="167">
        <v>3772</v>
      </c>
      <c r="M200" s="171">
        <v>8591804664205</v>
      </c>
      <c r="N200" s="171">
        <v>8591804664205</v>
      </c>
      <c r="O200" s="171">
        <v>62046318</v>
      </c>
      <c r="P200" s="172">
        <f>INDEX('Pricelist'!E1:E341,MATCH(D200,'Pricelist'!B1:B341,0))</f>
        <v>79.95</v>
      </c>
      <c r="Q200" s="172">
        <f>INDEX('Pricelist'!E1:E341,MATCH(D200,'Pricelist'!B1:B341,0))</f>
        <v>79.95</v>
      </c>
      <c r="R200" s="172">
        <f>INDEX('Pricelist'!D1:D341,MATCH(D200,'Pricelist'!B1:B341,0))</f>
        <v>36.34</v>
      </c>
      <c r="S200" s="170">
        <v>1</v>
      </c>
      <c r="T200" t="s" s="167">
        <v>3769</v>
      </c>
      <c r="U200" t="s" s="167">
        <v>3773</v>
      </c>
      <c r="V200" s="170">
        <v>39</v>
      </c>
      <c r="W200" s="170">
        <v>26</v>
      </c>
      <c r="X200" s="170">
        <v>3</v>
      </c>
      <c r="Y200" s="170">
        <v>1</v>
      </c>
      <c r="Z200" t="s" s="167">
        <v>3769</v>
      </c>
      <c r="AA200" s="170">
        <v>39</v>
      </c>
      <c r="AB200" s="170">
        <v>26</v>
      </c>
      <c r="AC200" s="170">
        <v>3</v>
      </c>
      <c r="AD200" t="s" s="167">
        <v>2807</v>
      </c>
      <c r="AE200" s="160"/>
    </row>
    <row r="201" ht="13.55" customHeight="1">
      <c r="A201" t="s" s="161">
        <v>716</v>
      </c>
      <c r="B201" t="s" s="161">
        <v>3766</v>
      </c>
      <c r="C201" t="s" s="161">
        <v>3767</v>
      </c>
      <c r="D201" s="162">
        <v>2952</v>
      </c>
      <c r="E201" t="s" s="161">
        <v>796</v>
      </c>
      <c r="F201" s="163"/>
      <c r="G201" s="163"/>
      <c r="H201" s="163"/>
      <c r="I201" s="163"/>
      <c r="J201" s="163"/>
      <c r="K201" s="163"/>
      <c r="L201" t="s" s="161">
        <v>3768</v>
      </c>
      <c r="M201" s="165">
        <v>8591804612190</v>
      </c>
      <c r="N201" s="165">
        <v>8591804612190</v>
      </c>
      <c r="O201" s="165">
        <v>95069990</v>
      </c>
      <c r="P201" s="166">
        <f>INDEX('Pricelist'!E1:E341,MATCH(D201,'Pricelist'!B1:B341,0))</f>
        <v>17.95</v>
      </c>
      <c r="Q201" s="166">
        <f>INDEX('Pricelist'!E1:E341,MATCH(D201,'Pricelist'!B1:B341,0))</f>
        <v>17.95</v>
      </c>
      <c r="R201" s="166">
        <f>INDEX('Pricelist'!D1:D341,MATCH(D201,'Pricelist'!B1:B341,0))</f>
        <v>9.300000000000001</v>
      </c>
      <c r="S201" s="164">
        <v>1</v>
      </c>
      <c r="T201" t="s" s="161">
        <v>3769</v>
      </c>
      <c r="U201" s="164">
        <v>228</v>
      </c>
      <c r="V201" s="164">
        <v>2</v>
      </c>
      <c r="W201" s="164">
        <v>30</v>
      </c>
      <c r="X201" s="164">
        <v>5.5</v>
      </c>
      <c r="Y201" s="164">
        <v>100</v>
      </c>
      <c r="Z201" t="s" s="161">
        <v>3769</v>
      </c>
      <c r="AA201" s="164">
        <v>35.5</v>
      </c>
      <c r="AB201" s="164">
        <v>26.5</v>
      </c>
      <c r="AC201" s="164">
        <v>32.5</v>
      </c>
      <c r="AD201" t="s" s="161">
        <v>2815</v>
      </c>
      <c r="AE201" s="160"/>
    </row>
    <row r="202" ht="13.55" customHeight="1">
      <c r="A202" t="s" s="167">
        <v>716</v>
      </c>
      <c r="B202" t="s" s="167">
        <v>3766</v>
      </c>
      <c r="C202" t="s" s="167">
        <v>3767</v>
      </c>
      <c r="D202" s="168">
        <v>2953</v>
      </c>
      <c r="E202" t="s" s="167">
        <v>798</v>
      </c>
      <c r="F202" s="169"/>
      <c r="G202" s="169"/>
      <c r="H202" s="169"/>
      <c r="I202" s="169"/>
      <c r="J202" s="169"/>
      <c r="K202" s="169"/>
      <c r="L202" t="s" s="167">
        <v>3768</v>
      </c>
      <c r="M202" s="171">
        <v>8591804621574</v>
      </c>
      <c r="N202" s="171">
        <v>8591804621574</v>
      </c>
      <c r="O202" s="171">
        <v>95069990</v>
      </c>
      <c r="P202" s="172">
        <f>INDEX('Pricelist'!E1:E341,MATCH(D202,'Pricelist'!B1:B341,0))</f>
        <v>18.95</v>
      </c>
      <c r="Q202" s="172">
        <f>INDEX('Pricelist'!E1:E341,MATCH(D202,'Pricelist'!B1:B341,0))</f>
        <v>18.95</v>
      </c>
      <c r="R202" s="172">
        <f>INDEX('Pricelist'!D1:D341,MATCH(D202,'Pricelist'!B1:B341,0))</f>
        <v>9.82</v>
      </c>
      <c r="S202" s="170">
        <v>1</v>
      </c>
      <c r="T202" t="s" s="167">
        <v>3769</v>
      </c>
      <c r="U202" s="170">
        <v>238</v>
      </c>
      <c r="V202" s="170">
        <v>2</v>
      </c>
      <c r="W202" s="170">
        <v>30</v>
      </c>
      <c r="X202" s="170">
        <v>5.5</v>
      </c>
      <c r="Y202" s="170">
        <v>100</v>
      </c>
      <c r="Z202" t="s" s="167">
        <v>3769</v>
      </c>
      <c r="AA202" s="170">
        <v>35.5</v>
      </c>
      <c r="AB202" s="170">
        <v>26.5</v>
      </c>
      <c r="AC202" s="170">
        <v>32.5</v>
      </c>
      <c r="AD202" t="s" s="167">
        <v>2817</v>
      </c>
      <c r="AE202" s="160"/>
    </row>
    <row r="203" ht="13.55" customHeight="1">
      <c r="A203" t="s" s="161">
        <v>643</v>
      </c>
      <c r="B203" t="s" s="161">
        <v>3766</v>
      </c>
      <c r="C203" t="s" s="161">
        <v>3767</v>
      </c>
      <c r="D203" s="162">
        <v>2994</v>
      </c>
      <c r="E203" t="s" s="161">
        <v>714</v>
      </c>
      <c r="F203" s="163"/>
      <c r="G203" s="163"/>
      <c r="H203" s="163"/>
      <c r="I203" s="163"/>
      <c r="J203" s="163"/>
      <c r="K203" s="163"/>
      <c r="L203" t="s" s="161">
        <v>3768</v>
      </c>
      <c r="M203" s="165">
        <v>8591804612343</v>
      </c>
      <c r="N203" s="165">
        <v>8591804612343</v>
      </c>
      <c r="O203" s="165">
        <v>95069990</v>
      </c>
      <c r="P203" s="166">
        <f>INDEX('Pricelist'!E1:E341,MATCH(D203,'Pricelist'!B1:B341,0))</f>
        <v>537</v>
      </c>
      <c r="Q203" s="166">
        <f>INDEX('Pricelist'!E1:E341,MATCH(D203,'Pricelist'!B1:B341,0))</f>
        <v>537</v>
      </c>
      <c r="R203" s="166">
        <f>INDEX('Pricelist'!D1:D341,MATCH(D203,'Pricelist'!B1:B341,0))</f>
        <v>255.71</v>
      </c>
      <c r="S203" s="164">
        <v>1</v>
      </c>
      <c r="T203" t="s" s="161">
        <v>3769</v>
      </c>
      <c r="U203" s="164">
        <v>1728</v>
      </c>
      <c r="V203" s="164">
        <v>15</v>
      </c>
      <c r="W203" s="164">
        <v>15</v>
      </c>
      <c r="X203" s="164">
        <v>26</v>
      </c>
      <c r="Y203" s="164">
        <v>4</v>
      </c>
      <c r="Z203" t="s" s="161">
        <v>3769</v>
      </c>
      <c r="AA203" s="164">
        <v>35.5</v>
      </c>
      <c r="AB203" s="164">
        <v>26.5</v>
      </c>
      <c r="AC203" s="164">
        <v>32.5</v>
      </c>
      <c r="AD203" t="s" s="161">
        <v>2819</v>
      </c>
      <c r="AE203" s="160"/>
    </row>
    <row r="204" ht="13.55" customHeight="1">
      <c r="A204" t="s" s="167">
        <v>878</v>
      </c>
      <c r="B204" t="s" s="167">
        <v>3766</v>
      </c>
      <c r="C204" t="s" s="167">
        <v>3767</v>
      </c>
      <c r="D204" s="168">
        <v>3017</v>
      </c>
      <c r="E204" t="s" s="167">
        <v>1008</v>
      </c>
      <c r="F204" s="169"/>
      <c r="G204" s="169"/>
      <c r="H204" t="s" s="167">
        <v>475</v>
      </c>
      <c r="I204" t="s" s="167">
        <v>475</v>
      </c>
      <c r="J204" s="169"/>
      <c r="K204" s="170">
        <v>2015</v>
      </c>
      <c r="L204" t="s" s="167">
        <v>3768</v>
      </c>
      <c r="M204" s="171">
        <v>8591804621499</v>
      </c>
      <c r="N204" t="s" s="167">
        <v>3774</v>
      </c>
      <c r="O204" s="171">
        <v>95069990</v>
      </c>
      <c r="P204" s="172">
        <f>INDEX('Pricelist'!E1:E341,MATCH(D204,'Pricelist'!B1:B341,0))</f>
        <v>19.75</v>
      </c>
      <c r="Q204" s="172">
        <f>INDEX('Pricelist'!E1:E341,MATCH(D204,'Pricelist'!B1:B341,0))</f>
        <v>19.75</v>
      </c>
      <c r="R204" s="172">
        <f>INDEX('Pricelist'!D1:D341,MATCH(D204,'Pricelist'!B1:B341,0))</f>
        <v>10.23</v>
      </c>
      <c r="S204" s="170">
        <v>1</v>
      </c>
      <c r="T204" t="s" s="167">
        <v>3769</v>
      </c>
      <c r="U204" s="170">
        <v>86</v>
      </c>
      <c r="V204" s="170">
        <v>33</v>
      </c>
      <c r="W204" s="170">
        <v>22</v>
      </c>
      <c r="X204" s="170">
        <v>5</v>
      </c>
      <c r="Y204" s="170">
        <v>30</v>
      </c>
      <c r="Z204" t="s" s="167">
        <v>3769</v>
      </c>
      <c r="AA204" s="170">
        <v>35.5</v>
      </c>
      <c r="AB204" s="170">
        <v>26.5</v>
      </c>
      <c r="AC204" s="170">
        <v>32.5</v>
      </c>
      <c r="AD204" t="s" s="167">
        <v>2821</v>
      </c>
      <c r="AE204" s="160"/>
    </row>
    <row r="205" ht="13.55" customHeight="1">
      <c r="A205" t="s" s="161">
        <v>878</v>
      </c>
      <c r="B205" t="s" s="161">
        <v>3766</v>
      </c>
      <c r="C205" t="s" s="161">
        <v>3767</v>
      </c>
      <c r="D205" s="162">
        <v>3018</v>
      </c>
      <c r="E205" t="s" s="161">
        <v>1010</v>
      </c>
      <c r="F205" s="163"/>
      <c r="G205" s="163"/>
      <c r="H205" t="s" s="161">
        <v>475</v>
      </c>
      <c r="I205" t="s" s="161">
        <v>475</v>
      </c>
      <c r="J205" s="163"/>
      <c r="K205" s="164">
        <v>2015</v>
      </c>
      <c r="L205" t="s" s="161">
        <v>3768</v>
      </c>
      <c r="M205" s="165">
        <v>8591804621529</v>
      </c>
      <c r="N205" t="s" s="161">
        <v>3775</v>
      </c>
      <c r="O205" s="165">
        <v>95069990</v>
      </c>
      <c r="P205" s="166">
        <f>INDEX('Pricelist'!E1:E341,MATCH(D205,'Pricelist'!B1:B341,0))</f>
        <v>29.75</v>
      </c>
      <c r="Q205" s="166">
        <f>INDEX('Pricelist'!E1:E341,MATCH(D205,'Pricelist'!B1:B341,0))</f>
        <v>29.75</v>
      </c>
      <c r="R205" s="166">
        <f>INDEX('Pricelist'!D1:D341,MATCH(D205,'Pricelist'!B1:B341,0))</f>
        <v>15.41</v>
      </c>
      <c r="S205" s="164">
        <v>1</v>
      </c>
      <c r="T205" t="s" s="161">
        <v>3769</v>
      </c>
      <c r="U205" s="164">
        <v>146</v>
      </c>
      <c r="V205" s="164">
        <v>33</v>
      </c>
      <c r="W205" s="164">
        <v>22</v>
      </c>
      <c r="X205" s="164">
        <v>5</v>
      </c>
      <c r="Y205" s="164">
        <v>30</v>
      </c>
      <c r="Z205" t="s" s="161">
        <v>3769</v>
      </c>
      <c r="AA205" s="164">
        <v>35.5</v>
      </c>
      <c r="AB205" s="164">
        <v>26.5</v>
      </c>
      <c r="AC205" s="164">
        <v>32.5</v>
      </c>
      <c r="AD205" t="s" s="161">
        <v>2823</v>
      </c>
      <c r="AE205" s="160"/>
    </row>
    <row r="206" ht="13.55" customHeight="1">
      <c r="A206" t="s" s="167">
        <v>643</v>
      </c>
      <c r="B206" t="s" s="167">
        <v>3766</v>
      </c>
      <c r="C206" t="s" s="167">
        <v>3767</v>
      </c>
      <c r="D206" s="168">
        <v>3263</v>
      </c>
      <c r="E206" t="s" s="167">
        <v>2349</v>
      </c>
      <c r="F206" s="169"/>
      <c r="G206" s="169"/>
      <c r="H206" s="169"/>
      <c r="I206" s="169"/>
      <c r="J206" s="169"/>
      <c r="K206" s="169"/>
      <c r="L206" t="s" s="167">
        <v>3776</v>
      </c>
      <c r="M206" s="171">
        <v>8591804634970</v>
      </c>
      <c r="N206" s="171">
        <v>8591804634970</v>
      </c>
      <c r="O206" s="171">
        <v>73269098</v>
      </c>
      <c r="P206" s="172">
        <f>INDEX('Pricelist'!E1:E341,MATCH(D206,'Pricelist'!B1:B341,0))</f>
        <v>11.95</v>
      </c>
      <c r="Q206" s="172">
        <f>INDEX('Pricelist'!E1:E341,MATCH(D206,'Pricelist'!B1:B341,0))</f>
        <v>11.95</v>
      </c>
      <c r="R206" s="172">
        <f>INDEX('Pricelist'!D1:D341,MATCH(D206,'Pricelist'!B1:B341,0))</f>
        <v>7.03</v>
      </c>
      <c r="S206" s="170">
        <v>1</v>
      </c>
      <c r="T206" t="s" s="167">
        <v>3769</v>
      </c>
      <c r="U206" s="170">
        <v>80</v>
      </c>
      <c r="V206" s="170">
        <v>7.5</v>
      </c>
      <c r="W206" s="170">
        <v>3.5</v>
      </c>
      <c r="X206" s="170">
        <v>1</v>
      </c>
      <c r="Y206" s="170">
        <v>300</v>
      </c>
      <c r="Z206" t="s" s="167">
        <v>3769</v>
      </c>
      <c r="AA206" s="170">
        <v>57</v>
      </c>
      <c r="AB206" s="170">
        <v>37</v>
      </c>
      <c r="AC206" s="170">
        <v>43</v>
      </c>
      <c r="AD206" t="s" s="167">
        <v>2695</v>
      </c>
      <c r="AE206" s="160"/>
    </row>
    <row r="207" ht="13.55" customHeight="1">
      <c r="A207" t="s" s="161">
        <v>800</v>
      </c>
      <c r="B207" t="s" s="161">
        <v>3766</v>
      </c>
      <c r="C207" t="s" s="161">
        <v>3767</v>
      </c>
      <c r="D207" s="162">
        <v>3276</v>
      </c>
      <c r="E207" t="s" s="161">
        <v>813</v>
      </c>
      <c r="F207" s="163"/>
      <c r="G207" s="163"/>
      <c r="H207" t="s" s="161">
        <v>645</v>
      </c>
      <c r="I207" t="s" s="161">
        <v>646</v>
      </c>
      <c r="J207" s="163"/>
      <c r="K207" s="164">
        <v>2019</v>
      </c>
      <c r="L207" t="s" s="161">
        <v>3768</v>
      </c>
      <c r="M207" s="165">
        <v>8591804636400</v>
      </c>
      <c r="N207" s="165">
        <v>8591804636400</v>
      </c>
      <c r="O207" s="165">
        <v>95069990</v>
      </c>
      <c r="P207" s="166">
        <f>INDEX('Pricelist'!E1:E341,MATCH(D207,'Pricelist'!B1:B341,0))</f>
        <v>39.95</v>
      </c>
      <c r="Q207" s="166">
        <f>INDEX('Pricelist'!E1:E341,MATCH(D207,'Pricelist'!B1:B341,0))</f>
        <v>39.95</v>
      </c>
      <c r="R207" s="166">
        <f>INDEX('Pricelist'!D1:D341,MATCH(D207,'Pricelist'!B1:B341,0))</f>
        <v>20.7</v>
      </c>
      <c r="S207" s="164">
        <v>1</v>
      </c>
      <c r="T207" t="s" s="161">
        <v>3769</v>
      </c>
      <c r="U207" s="164">
        <v>156</v>
      </c>
      <c r="V207" s="164">
        <v>17</v>
      </c>
      <c r="W207" s="164">
        <v>11</v>
      </c>
      <c r="X207" s="164">
        <v>4</v>
      </c>
      <c r="Y207" s="164">
        <v>50</v>
      </c>
      <c r="Z207" t="s" s="161">
        <v>3769</v>
      </c>
      <c r="AA207" s="164">
        <v>35.5</v>
      </c>
      <c r="AB207" s="164">
        <v>26.5</v>
      </c>
      <c r="AC207" s="164">
        <v>32.5</v>
      </c>
      <c r="AD207" t="s" s="161">
        <v>2826</v>
      </c>
      <c r="AE207" s="160"/>
    </row>
    <row r="208" ht="13.55" customHeight="1">
      <c r="A208" t="s" s="167">
        <v>800</v>
      </c>
      <c r="B208" t="s" s="167">
        <v>3766</v>
      </c>
      <c r="C208" t="s" s="167">
        <v>3767</v>
      </c>
      <c r="D208" s="168">
        <v>3277</v>
      </c>
      <c r="E208" t="s" s="167">
        <v>805</v>
      </c>
      <c r="F208" s="169"/>
      <c r="G208" s="169"/>
      <c r="H208" t="s" s="167">
        <v>601</v>
      </c>
      <c r="I208" t="s" s="167">
        <v>601</v>
      </c>
      <c r="J208" s="169"/>
      <c r="K208" s="169"/>
      <c r="L208" t="s" s="167">
        <v>3768</v>
      </c>
      <c r="M208" s="171">
        <v>8591804621666</v>
      </c>
      <c r="N208" s="171">
        <v>8591804621666</v>
      </c>
      <c r="O208" s="171">
        <v>95069990</v>
      </c>
      <c r="P208" s="172">
        <f>INDEX('Pricelist'!E1:E341,MATCH(D208,'Pricelist'!B1:B341,0))</f>
        <v>21.95</v>
      </c>
      <c r="Q208" s="172">
        <f>INDEX('Pricelist'!E1:E341,MATCH(D208,'Pricelist'!B1:B341,0))</f>
        <v>21.95</v>
      </c>
      <c r="R208" s="172">
        <f>INDEX('Pricelist'!D1:D341,MATCH(D208,'Pricelist'!B1:B341,0))</f>
        <v>11.37</v>
      </c>
      <c r="S208" s="170">
        <v>1</v>
      </c>
      <c r="T208" t="s" s="167">
        <v>3769</v>
      </c>
      <c r="U208" s="170">
        <v>60</v>
      </c>
      <c r="V208" s="170">
        <v>14</v>
      </c>
      <c r="W208" s="170">
        <v>11</v>
      </c>
      <c r="X208" s="170">
        <v>4</v>
      </c>
      <c r="Y208" s="170">
        <v>100</v>
      </c>
      <c r="Z208" t="s" s="167">
        <v>3769</v>
      </c>
      <c r="AA208" s="170">
        <v>35.5</v>
      </c>
      <c r="AB208" s="170">
        <v>26.5</v>
      </c>
      <c r="AC208" s="170">
        <v>32.5</v>
      </c>
      <c r="AD208" t="s" s="167">
        <v>2828</v>
      </c>
      <c r="AE208" s="160"/>
    </row>
    <row r="209" ht="13.55" customHeight="1">
      <c r="A209" t="s" s="161">
        <v>800</v>
      </c>
      <c r="B209" t="s" s="161">
        <v>3766</v>
      </c>
      <c r="C209" t="s" s="161">
        <v>3767</v>
      </c>
      <c r="D209" s="162">
        <v>3277</v>
      </c>
      <c r="E209" t="s" s="161">
        <v>805</v>
      </c>
      <c r="F209" s="163"/>
      <c r="G209" s="163"/>
      <c r="H209" t="s" s="161">
        <v>332</v>
      </c>
      <c r="I209" t="s" s="161">
        <v>332</v>
      </c>
      <c r="J209" s="163"/>
      <c r="K209" s="163"/>
      <c r="L209" t="s" s="161">
        <v>3768</v>
      </c>
      <c r="M209" s="165">
        <v>8591804621659</v>
      </c>
      <c r="N209" s="165">
        <v>8591804621659</v>
      </c>
      <c r="O209" s="165">
        <v>95069990</v>
      </c>
      <c r="P209" s="166">
        <f>INDEX('Pricelist'!E1:E341,MATCH(D209,'Pricelist'!B1:B341,0))</f>
        <v>21.95</v>
      </c>
      <c r="Q209" s="166">
        <f>INDEX('Pricelist'!E1:E341,MATCH(D209,'Pricelist'!B1:B341,0))</f>
        <v>21.95</v>
      </c>
      <c r="R209" s="166">
        <f>INDEX('Pricelist'!D1:D341,MATCH(D209,'Pricelist'!B1:B341,0))</f>
        <v>11.37</v>
      </c>
      <c r="S209" s="164">
        <v>1</v>
      </c>
      <c r="T209" t="s" s="161">
        <v>3769</v>
      </c>
      <c r="U209" s="164">
        <v>60</v>
      </c>
      <c r="V209" s="164">
        <v>14</v>
      </c>
      <c r="W209" s="164">
        <v>11</v>
      </c>
      <c r="X209" s="164">
        <v>4</v>
      </c>
      <c r="Y209" s="164">
        <v>100</v>
      </c>
      <c r="Z209" t="s" s="161">
        <v>3769</v>
      </c>
      <c r="AA209" s="164">
        <v>35.5</v>
      </c>
      <c r="AB209" s="164">
        <v>26.5</v>
      </c>
      <c r="AC209" s="164">
        <v>32.5</v>
      </c>
      <c r="AD209" t="s" s="161">
        <v>2830</v>
      </c>
      <c r="AE209" s="160"/>
    </row>
    <row r="210" ht="13.55" customHeight="1">
      <c r="A210" t="s" s="167">
        <v>800</v>
      </c>
      <c r="B210" t="s" s="167">
        <v>3766</v>
      </c>
      <c r="C210" t="s" s="167">
        <v>3767</v>
      </c>
      <c r="D210" s="168">
        <v>3277</v>
      </c>
      <c r="E210" t="s" s="167">
        <v>805</v>
      </c>
      <c r="F210" s="169"/>
      <c r="G210" s="169"/>
      <c r="H210" t="s" s="167">
        <v>45</v>
      </c>
      <c r="I210" t="s" s="167">
        <v>45</v>
      </c>
      <c r="J210" s="169"/>
      <c r="K210" s="169"/>
      <c r="L210" t="s" s="167">
        <v>3768</v>
      </c>
      <c r="M210" s="171">
        <v>8591804621673</v>
      </c>
      <c r="N210" s="171">
        <v>8591804621673</v>
      </c>
      <c r="O210" s="171">
        <v>95069990</v>
      </c>
      <c r="P210" s="172">
        <f>INDEX('Pricelist'!E1:E341,MATCH(D210,'Pricelist'!B1:B341,0))</f>
        <v>21.95</v>
      </c>
      <c r="Q210" s="172">
        <f>INDEX('Pricelist'!E1:E341,MATCH(D210,'Pricelist'!B1:B341,0))</f>
        <v>21.95</v>
      </c>
      <c r="R210" s="172">
        <f>INDEX('Pricelist'!D1:D341,MATCH(D210,'Pricelist'!B1:B341,0))</f>
        <v>11.37</v>
      </c>
      <c r="S210" s="170">
        <v>1</v>
      </c>
      <c r="T210" t="s" s="167">
        <v>3769</v>
      </c>
      <c r="U210" s="170">
        <v>60</v>
      </c>
      <c r="V210" s="170">
        <v>14</v>
      </c>
      <c r="W210" s="170">
        <v>11</v>
      </c>
      <c r="X210" s="170">
        <v>4</v>
      </c>
      <c r="Y210" s="170">
        <v>100</v>
      </c>
      <c r="Z210" t="s" s="167">
        <v>3769</v>
      </c>
      <c r="AA210" s="170">
        <v>35.5</v>
      </c>
      <c r="AB210" s="170">
        <v>26.5</v>
      </c>
      <c r="AC210" s="170">
        <v>32.5</v>
      </c>
      <c r="AD210" t="s" s="167">
        <v>2832</v>
      </c>
      <c r="AE210" s="160"/>
    </row>
    <row r="211" ht="13.55" customHeight="1">
      <c r="A211" t="s" s="161">
        <v>643</v>
      </c>
      <c r="B211" t="s" s="161">
        <v>3766</v>
      </c>
      <c r="C211" t="s" s="161">
        <v>3767</v>
      </c>
      <c r="D211" s="162">
        <v>3278</v>
      </c>
      <c r="E211" t="s" s="161">
        <v>658</v>
      </c>
      <c r="F211" s="163"/>
      <c r="G211" s="163"/>
      <c r="H211" t="s" s="161">
        <v>645</v>
      </c>
      <c r="I211" t="s" s="161">
        <v>646</v>
      </c>
      <c r="J211" s="163"/>
      <c r="K211" s="164">
        <v>2019</v>
      </c>
      <c r="L211" t="s" s="161">
        <v>3768</v>
      </c>
      <c r="M211" s="165">
        <v>8591804635939</v>
      </c>
      <c r="N211" s="165">
        <v>8591804635939</v>
      </c>
      <c r="O211" s="165">
        <v>95069990</v>
      </c>
      <c r="P211" s="166">
        <f>INDEX('Pricelist'!E1:E341,MATCH(D211,'Pricelist'!B1:B341,0))</f>
        <v>18.95</v>
      </c>
      <c r="Q211" s="166">
        <f>INDEX('Pricelist'!E1:E341,MATCH(D211,'Pricelist'!B1:B341,0))</f>
        <v>18.95</v>
      </c>
      <c r="R211" s="166">
        <f>INDEX('Pricelist'!D1:D341,MATCH(D211,'Pricelist'!B1:B341,0))</f>
        <v>9.82</v>
      </c>
      <c r="S211" s="164">
        <v>1</v>
      </c>
      <c r="T211" t="s" s="161">
        <v>3769</v>
      </c>
      <c r="U211" s="164">
        <v>104</v>
      </c>
      <c r="V211" s="164">
        <v>17</v>
      </c>
      <c r="W211" s="164">
        <v>5</v>
      </c>
      <c r="X211" s="164">
        <v>2</v>
      </c>
      <c r="Y211" s="164">
        <v>90</v>
      </c>
      <c r="Z211" t="s" s="161">
        <v>3769</v>
      </c>
      <c r="AA211" s="164">
        <v>35.5</v>
      </c>
      <c r="AB211" s="164">
        <v>26.5</v>
      </c>
      <c r="AC211" s="164">
        <v>32.5</v>
      </c>
      <c r="AD211" t="s" s="161">
        <v>2834</v>
      </c>
      <c r="AE211" s="160"/>
    </row>
    <row r="212" ht="13.55" customHeight="1">
      <c r="A212" t="s" s="167">
        <v>2305</v>
      </c>
      <c r="B212" t="s" s="167">
        <v>3766</v>
      </c>
      <c r="C212" t="s" s="167">
        <v>3767</v>
      </c>
      <c r="D212" s="168">
        <v>3314</v>
      </c>
      <c r="E212" t="s" s="167">
        <v>2341</v>
      </c>
      <c r="F212" s="169"/>
      <c r="G212" t="s" s="167">
        <v>581</v>
      </c>
      <c r="H212" t="s" s="167">
        <v>332</v>
      </c>
      <c r="I212" t="s" s="167">
        <v>332</v>
      </c>
      <c r="J212" s="169"/>
      <c r="K212" s="170">
        <v>2020</v>
      </c>
      <c r="L212" t="s" s="167">
        <v>3768</v>
      </c>
      <c r="M212" s="171">
        <v>8591804621826</v>
      </c>
      <c r="N212" s="171">
        <v>8591804621826</v>
      </c>
      <c r="O212" s="171">
        <v>63079098</v>
      </c>
      <c r="P212" s="172">
        <f>INDEX('Pricelist'!E1:E341,MATCH(D212,'Pricelist'!B1:B341,0))</f>
        <v>39</v>
      </c>
      <c r="Q212" s="172">
        <f>INDEX('Pricelist'!E1:E341,MATCH(D212,'Pricelist'!B1:B341,0))</f>
        <v>39</v>
      </c>
      <c r="R212" s="172">
        <f>INDEX('Pricelist'!D1:D341,MATCH(D212,'Pricelist'!B1:B341,0))</f>
        <v>22.94</v>
      </c>
      <c r="S212" s="170">
        <v>1</v>
      </c>
      <c r="T212" t="s" s="167">
        <v>3769</v>
      </c>
      <c r="U212" s="170">
        <v>190</v>
      </c>
      <c r="V212" s="170">
        <v>40</v>
      </c>
      <c r="W212" s="170">
        <v>30</v>
      </c>
      <c r="X212" s="170">
        <v>4</v>
      </c>
      <c r="Y212" s="170">
        <v>20</v>
      </c>
      <c r="Z212" t="s" s="167">
        <v>3769</v>
      </c>
      <c r="AA212" s="170">
        <v>57</v>
      </c>
      <c r="AB212" s="170">
        <v>43</v>
      </c>
      <c r="AC212" s="170">
        <v>37</v>
      </c>
      <c r="AD212" t="s" s="167">
        <v>2836</v>
      </c>
      <c r="AE212" s="160"/>
    </row>
    <row r="213" ht="13.55" customHeight="1">
      <c r="A213" t="s" s="161">
        <v>2305</v>
      </c>
      <c r="B213" t="s" s="161">
        <v>3766</v>
      </c>
      <c r="C213" t="s" s="161">
        <v>3767</v>
      </c>
      <c r="D213" s="162">
        <v>3314</v>
      </c>
      <c r="E213" t="s" s="161">
        <v>2341</v>
      </c>
      <c r="F213" s="163"/>
      <c r="G213" t="s" s="161">
        <v>556</v>
      </c>
      <c r="H213" t="s" s="161">
        <v>332</v>
      </c>
      <c r="I213" t="s" s="161">
        <v>332</v>
      </c>
      <c r="J213" s="163"/>
      <c r="K213" s="164">
        <v>2020</v>
      </c>
      <c r="L213" t="s" s="161">
        <v>3768</v>
      </c>
      <c r="M213" s="165">
        <v>8591804621833</v>
      </c>
      <c r="N213" s="165">
        <v>8591804621833</v>
      </c>
      <c r="O213" s="165">
        <v>63079098</v>
      </c>
      <c r="P213" s="166">
        <f>INDEX('Pricelist'!E1:E341,MATCH(D213,'Pricelist'!B1:B341,0))</f>
        <v>39</v>
      </c>
      <c r="Q213" s="166">
        <f>INDEX('Pricelist'!E1:E341,MATCH(D213,'Pricelist'!B1:B341,0))</f>
        <v>39</v>
      </c>
      <c r="R213" s="166">
        <f>INDEX('Pricelist'!D1:D341,MATCH(D213,'Pricelist'!B1:B341,0))</f>
        <v>22.94</v>
      </c>
      <c r="S213" s="164">
        <v>1</v>
      </c>
      <c r="T213" t="s" s="161">
        <v>3769</v>
      </c>
      <c r="U213" s="164">
        <v>190</v>
      </c>
      <c r="V213" s="164">
        <v>40</v>
      </c>
      <c r="W213" s="164">
        <v>30</v>
      </c>
      <c r="X213" s="164">
        <v>4</v>
      </c>
      <c r="Y213" s="164">
        <v>20</v>
      </c>
      <c r="Z213" t="s" s="161">
        <v>3769</v>
      </c>
      <c r="AA213" s="164">
        <v>57</v>
      </c>
      <c r="AB213" s="164">
        <v>43</v>
      </c>
      <c r="AC213" s="164">
        <v>37</v>
      </c>
      <c r="AD213" t="s" s="161">
        <v>2836</v>
      </c>
      <c r="AE213" s="160"/>
    </row>
    <row r="214" ht="13.55" customHeight="1">
      <c r="A214" t="s" s="167">
        <v>524</v>
      </c>
      <c r="B214" t="s" s="167">
        <v>3766</v>
      </c>
      <c r="C214" t="s" s="167">
        <v>3767</v>
      </c>
      <c r="D214" s="168">
        <v>3323</v>
      </c>
      <c r="E214" t="s" s="167">
        <v>2265</v>
      </c>
      <c r="F214" s="169"/>
      <c r="G214" t="s" s="167">
        <v>2266</v>
      </c>
      <c r="H214" t="s" s="167">
        <v>332</v>
      </c>
      <c r="I214" t="s" s="167">
        <v>332</v>
      </c>
      <c r="J214" s="169"/>
      <c r="K214" s="170">
        <v>2023</v>
      </c>
      <c r="L214" t="s" s="167">
        <v>3768</v>
      </c>
      <c r="M214" s="171">
        <v>8591804660375</v>
      </c>
      <c r="N214" s="171">
        <v>8591804660375</v>
      </c>
      <c r="O214" s="171">
        <v>63079098</v>
      </c>
      <c r="P214" s="172">
        <f>INDEX('Pricelist'!E1:E341,MATCH(D214,'Pricelist'!B1:B341,0))</f>
        <v>259</v>
      </c>
      <c r="Q214" s="172">
        <f>INDEX('Pricelist'!E1:E341,MATCH(D214,'Pricelist'!B1:B341,0))</f>
        <v>259</v>
      </c>
      <c r="R214" s="172">
        <f>INDEX('Pricelist'!D1:D341,MATCH(D214,'Pricelist'!B1:B341,0))</f>
        <v>152.35</v>
      </c>
      <c r="S214" s="170">
        <v>1</v>
      </c>
      <c r="T214" t="s" s="167">
        <v>3769</v>
      </c>
      <c r="U214" s="170">
        <v>1780</v>
      </c>
      <c r="V214" s="170">
        <v>40</v>
      </c>
      <c r="W214" s="170">
        <v>27</v>
      </c>
      <c r="X214" s="170">
        <v>11</v>
      </c>
      <c r="Y214" s="170">
        <v>8</v>
      </c>
      <c r="Z214" t="s" s="167">
        <v>3769</v>
      </c>
      <c r="AA214" s="170">
        <v>57</v>
      </c>
      <c r="AB214" s="170">
        <v>37</v>
      </c>
      <c r="AC214" s="170">
        <v>43</v>
      </c>
      <c r="AD214" t="s" s="167">
        <v>2838</v>
      </c>
      <c r="AE214" s="160"/>
    </row>
    <row r="215" ht="13.55" customHeight="1">
      <c r="A215" t="s" s="161">
        <v>524</v>
      </c>
      <c r="B215" t="s" s="161">
        <v>3766</v>
      </c>
      <c r="C215" t="s" s="161">
        <v>3767</v>
      </c>
      <c r="D215" s="162">
        <v>3323</v>
      </c>
      <c r="E215" t="s" s="161">
        <v>2265</v>
      </c>
      <c r="F215" s="163"/>
      <c r="G215" t="s" s="161">
        <v>581</v>
      </c>
      <c r="H215" t="s" s="161">
        <v>332</v>
      </c>
      <c r="I215" t="s" s="161">
        <v>332</v>
      </c>
      <c r="J215" s="163"/>
      <c r="K215" s="164">
        <v>2023</v>
      </c>
      <c r="L215" t="s" s="161">
        <v>3768</v>
      </c>
      <c r="M215" s="165">
        <v>8591804660351</v>
      </c>
      <c r="N215" s="165">
        <v>8591804660351</v>
      </c>
      <c r="O215" s="165">
        <v>63079098</v>
      </c>
      <c r="P215" s="166">
        <f>INDEX('Pricelist'!E1:E341,MATCH(D215,'Pricelist'!B1:B341,0))</f>
        <v>259</v>
      </c>
      <c r="Q215" s="166">
        <f>INDEX('Pricelist'!E1:E341,MATCH(D215,'Pricelist'!B1:B341,0))</f>
        <v>259</v>
      </c>
      <c r="R215" s="166">
        <f>INDEX('Pricelist'!D1:D341,MATCH(D215,'Pricelist'!B1:B341,0))</f>
        <v>152.35</v>
      </c>
      <c r="S215" s="164">
        <v>1</v>
      </c>
      <c r="T215" t="s" s="161">
        <v>3769</v>
      </c>
      <c r="U215" s="164">
        <v>1854</v>
      </c>
      <c r="V215" s="164">
        <v>40</v>
      </c>
      <c r="W215" s="164">
        <v>27</v>
      </c>
      <c r="X215" s="164">
        <v>11</v>
      </c>
      <c r="Y215" s="164">
        <v>8</v>
      </c>
      <c r="Z215" t="s" s="161">
        <v>3769</v>
      </c>
      <c r="AA215" s="164">
        <v>57</v>
      </c>
      <c r="AB215" s="164">
        <v>37</v>
      </c>
      <c r="AC215" s="164">
        <v>43</v>
      </c>
      <c r="AD215" t="s" s="161">
        <v>2838</v>
      </c>
      <c r="AE215" s="160"/>
    </row>
    <row r="216" ht="13.55" customHeight="1">
      <c r="A216" t="s" s="167">
        <v>524</v>
      </c>
      <c r="B216" t="s" s="167">
        <v>3766</v>
      </c>
      <c r="C216" t="s" s="167">
        <v>3767</v>
      </c>
      <c r="D216" s="168">
        <v>3323</v>
      </c>
      <c r="E216" t="s" s="167">
        <v>2265</v>
      </c>
      <c r="F216" s="169"/>
      <c r="G216" t="s" s="167">
        <v>556</v>
      </c>
      <c r="H216" t="s" s="167">
        <v>332</v>
      </c>
      <c r="I216" t="s" s="167">
        <v>332</v>
      </c>
      <c r="J216" s="169"/>
      <c r="K216" s="170">
        <v>2023</v>
      </c>
      <c r="L216" t="s" s="167">
        <v>3768</v>
      </c>
      <c r="M216" s="171">
        <v>8591804660337</v>
      </c>
      <c r="N216" s="171">
        <v>8591804660337</v>
      </c>
      <c r="O216" s="171">
        <v>63079098</v>
      </c>
      <c r="P216" s="172">
        <f>INDEX('Pricelist'!E1:E341,MATCH(D216,'Pricelist'!B1:B341,0))</f>
        <v>259</v>
      </c>
      <c r="Q216" s="172">
        <f>INDEX('Pricelist'!E1:E341,MATCH(D216,'Pricelist'!B1:B341,0))</f>
        <v>259</v>
      </c>
      <c r="R216" s="172">
        <f>INDEX('Pricelist'!D1:D341,MATCH(D216,'Pricelist'!B1:B341,0))</f>
        <v>152.35</v>
      </c>
      <c r="S216" s="170">
        <v>1</v>
      </c>
      <c r="T216" t="s" s="167">
        <v>3769</v>
      </c>
      <c r="U216" s="170">
        <v>1928</v>
      </c>
      <c r="V216" s="170">
        <v>40</v>
      </c>
      <c r="W216" s="170">
        <v>27</v>
      </c>
      <c r="X216" s="170">
        <v>11</v>
      </c>
      <c r="Y216" s="170">
        <v>8</v>
      </c>
      <c r="Z216" t="s" s="167">
        <v>3769</v>
      </c>
      <c r="AA216" s="170">
        <v>57</v>
      </c>
      <c r="AB216" s="170">
        <v>37</v>
      </c>
      <c r="AC216" s="170">
        <v>43</v>
      </c>
      <c r="AD216" t="s" s="167">
        <v>2838</v>
      </c>
      <c r="AE216" s="160"/>
    </row>
    <row r="217" ht="13.55" customHeight="1">
      <c r="A217" t="s" s="161">
        <v>524</v>
      </c>
      <c r="B217" t="s" s="161">
        <v>3766</v>
      </c>
      <c r="C217" t="s" s="161">
        <v>3767</v>
      </c>
      <c r="D217" s="162">
        <v>3472</v>
      </c>
      <c r="E217" t="s" s="161">
        <v>2302</v>
      </c>
      <c r="F217" s="163"/>
      <c r="G217" t="s" s="161">
        <v>581</v>
      </c>
      <c r="H217" t="s" s="161">
        <v>332</v>
      </c>
      <c r="I217" t="s" s="161">
        <v>332</v>
      </c>
      <c r="J217" s="163"/>
      <c r="K217" s="164">
        <v>2020</v>
      </c>
      <c r="L217" t="s" s="161">
        <v>3768</v>
      </c>
      <c r="M217" s="165">
        <v>8591804622663</v>
      </c>
      <c r="N217" s="165">
        <v>8591804622663</v>
      </c>
      <c r="O217" s="165">
        <v>95069990</v>
      </c>
      <c r="P217" s="166">
        <f>INDEX('Pricelist'!E1:E341,MATCH(D217,'Pricelist'!B1:B341,0))</f>
        <v>129</v>
      </c>
      <c r="Q217" s="166">
        <f>INDEX('Pricelist'!E1:E341,MATCH(D217,'Pricelist'!B1:B341,0))</f>
        <v>129</v>
      </c>
      <c r="R217" s="166">
        <f>INDEX('Pricelist'!D1:D341,MATCH(D217,'Pricelist'!B1:B341,0))</f>
        <v>75.88</v>
      </c>
      <c r="S217" s="164">
        <v>1</v>
      </c>
      <c r="T217" t="s" s="161">
        <v>3769</v>
      </c>
      <c r="U217" s="164">
        <v>1100</v>
      </c>
      <c r="V217" s="164">
        <v>40</v>
      </c>
      <c r="W217" s="164">
        <v>27</v>
      </c>
      <c r="X217" s="164">
        <v>11</v>
      </c>
      <c r="Y217" s="164">
        <v>8</v>
      </c>
      <c r="Z217" t="s" s="161">
        <v>3769</v>
      </c>
      <c r="AA217" s="164">
        <v>57</v>
      </c>
      <c r="AB217" s="164">
        <v>37</v>
      </c>
      <c r="AC217" s="164">
        <v>43</v>
      </c>
      <c r="AD217" t="s" s="161">
        <v>2840</v>
      </c>
      <c r="AE217" s="160"/>
    </row>
    <row r="218" ht="13.55" customHeight="1">
      <c r="A218" t="s" s="167">
        <v>524</v>
      </c>
      <c r="B218" t="s" s="167">
        <v>3766</v>
      </c>
      <c r="C218" t="s" s="167">
        <v>3767</v>
      </c>
      <c r="D218" s="168">
        <v>3472</v>
      </c>
      <c r="E218" t="s" s="167">
        <v>2302</v>
      </c>
      <c r="F218" s="169"/>
      <c r="G218" t="s" s="167">
        <v>556</v>
      </c>
      <c r="H218" t="s" s="167">
        <v>332</v>
      </c>
      <c r="I218" t="s" s="167">
        <v>332</v>
      </c>
      <c r="J218" s="169"/>
      <c r="K218" s="170">
        <v>2020</v>
      </c>
      <c r="L218" t="s" s="167">
        <v>3768</v>
      </c>
      <c r="M218" s="171">
        <v>8591804622656</v>
      </c>
      <c r="N218" s="171">
        <v>8591804622656</v>
      </c>
      <c r="O218" s="171">
        <v>95069990</v>
      </c>
      <c r="P218" s="172">
        <f>INDEX('Pricelist'!E1:E341,MATCH(D218,'Pricelist'!B1:B341,0))</f>
        <v>129</v>
      </c>
      <c r="Q218" s="172">
        <f>INDEX('Pricelist'!E1:E341,MATCH(D218,'Pricelist'!B1:B341,0))</f>
        <v>129</v>
      </c>
      <c r="R218" s="172">
        <f>INDEX('Pricelist'!D1:D341,MATCH(D218,'Pricelist'!B1:B341,0))</f>
        <v>75.88</v>
      </c>
      <c r="S218" s="170">
        <v>1</v>
      </c>
      <c r="T218" t="s" s="167">
        <v>3769</v>
      </c>
      <c r="U218" s="170">
        <v>1100</v>
      </c>
      <c r="V218" s="170">
        <v>40</v>
      </c>
      <c r="W218" s="170">
        <v>27</v>
      </c>
      <c r="X218" s="170">
        <v>11</v>
      </c>
      <c r="Y218" s="170">
        <v>8</v>
      </c>
      <c r="Z218" t="s" s="167">
        <v>3769</v>
      </c>
      <c r="AA218" s="170">
        <v>57</v>
      </c>
      <c r="AB218" s="170">
        <v>37</v>
      </c>
      <c r="AC218" s="170">
        <v>43</v>
      </c>
      <c r="AD218" t="s" s="167">
        <v>2840</v>
      </c>
      <c r="AE218" s="160"/>
    </row>
    <row r="219" ht="13.55" customHeight="1">
      <c r="A219" t="s" s="161">
        <v>524</v>
      </c>
      <c r="B219" t="s" s="161">
        <v>3766</v>
      </c>
      <c r="C219" t="s" s="161">
        <v>3767</v>
      </c>
      <c r="D219" s="162">
        <v>3473</v>
      </c>
      <c r="E219" t="s" s="161">
        <v>2278</v>
      </c>
      <c r="F219" s="163"/>
      <c r="G219" t="s" s="161">
        <v>2266</v>
      </c>
      <c r="H219" t="s" s="161">
        <v>332</v>
      </c>
      <c r="I219" t="s" s="161">
        <v>332</v>
      </c>
      <c r="J219" s="163"/>
      <c r="K219" s="164">
        <v>2023</v>
      </c>
      <c r="L219" t="s" s="161">
        <v>3768</v>
      </c>
      <c r="M219" s="165">
        <v>8591804660474</v>
      </c>
      <c r="N219" s="165">
        <v>8591804660474</v>
      </c>
      <c r="O219" s="165">
        <v>63079098</v>
      </c>
      <c r="P219" s="166">
        <f>INDEX('Pricelist'!E1:E341,MATCH(D219,'Pricelist'!B1:B341,0))</f>
        <v>329</v>
      </c>
      <c r="Q219" s="166">
        <f>INDEX('Pricelist'!E1:E341,MATCH(D219,'Pricelist'!B1:B341,0))</f>
        <v>329</v>
      </c>
      <c r="R219" s="166">
        <f>INDEX('Pricelist'!D1:D341,MATCH(D219,'Pricelist'!B1:B341,0))</f>
        <v>193.53</v>
      </c>
      <c r="S219" s="164">
        <v>1</v>
      </c>
      <c r="T219" t="s" s="161">
        <v>3769</v>
      </c>
      <c r="U219" s="164">
        <v>1930</v>
      </c>
      <c r="V219" s="164">
        <v>40</v>
      </c>
      <c r="W219" s="164">
        <v>27</v>
      </c>
      <c r="X219" s="164">
        <v>11</v>
      </c>
      <c r="Y219" s="164">
        <v>8</v>
      </c>
      <c r="Z219" t="s" s="161">
        <v>3769</v>
      </c>
      <c r="AA219" s="164">
        <v>57</v>
      </c>
      <c r="AB219" s="164">
        <v>37</v>
      </c>
      <c r="AC219" s="164">
        <v>43</v>
      </c>
      <c r="AD219" t="s" s="161">
        <v>2842</v>
      </c>
      <c r="AE219" s="160"/>
    </row>
    <row r="220" ht="13.55" customHeight="1">
      <c r="A220" t="s" s="167">
        <v>524</v>
      </c>
      <c r="B220" t="s" s="167">
        <v>3766</v>
      </c>
      <c r="C220" t="s" s="167">
        <v>3767</v>
      </c>
      <c r="D220" s="168">
        <v>3473</v>
      </c>
      <c r="E220" t="s" s="167">
        <v>2278</v>
      </c>
      <c r="F220" s="169"/>
      <c r="G220" t="s" s="167">
        <v>581</v>
      </c>
      <c r="H220" t="s" s="167">
        <v>332</v>
      </c>
      <c r="I220" t="s" s="167">
        <v>332</v>
      </c>
      <c r="J220" s="169"/>
      <c r="K220" s="170">
        <v>2023</v>
      </c>
      <c r="L220" t="s" s="167">
        <v>3768</v>
      </c>
      <c r="M220" s="171">
        <v>8591804660450</v>
      </c>
      <c r="N220" s="171">
        <v>8591804660450</v>
      </c>
      <c r="O220" s="171">
        <v>63079098</v>
      </c>
      <c r="P220" s="172">
        <f>INDEX('Pricelist'!E1:E341,MATCH(D220,'Pricelist'!B1:B341,0))</f>
        <v>329</v>
      </c>
      <c r="Q220" s="172">
        <f>INDEX('Pricelist'!E1:E341,MATCH(D220,'Pricelist'!B1:B341,0))</f>
        <v>329</v>
      </c>
      <c r="R220" s="172">
        <f>INDEX('Pricelist'!D1:D341,MATCH(D220,'Pricelist'!B1:B341,0))</f>
        <v>193.53</v>
      </c>
      <c r="S220" s="170">
        <v>1</v>
      </c>
      <c r="T220" t="s" s="167">
        <v>3769</v>
      </c>
      <c r="U220" s="170">
        <v>2024</v>
      </c>
      <c r="V220" s="170">
        <v>40</v>
      </c>
      <c r="W220" s="170">
        <v>27</v>
      </c>
      <c r="X220" s="170">
        <v>11</v>
      </c>
      <c r="Y220" s="170">
        <v>8</v>
      </c>
      <c r="Z220" t="s" s="167">
        <v>3769</v>
      </c>
      <c r="AA220" s="170">
        <v>57</v>
      </c>
      <c r="AB220" s="170">
        <v>37</v>
      </c>
      <c r="AC220" s="170">
        <v>43</v>
      </c>
      <c r="AD220" t="s" s="167">
        <v>2842</v>
      </c>
      <c r="AE220" s="160"/>
    </row>
    <row r="221" ht="13.55" customHeight="1">
      <c r="A221" t="s" s="161">
        <v>524</v>
      </c>
      <c r="B221" t="s" s="161">
        <v>3766</v>
      </c>
      <c r="C221" t="s" s="161">
        <v>3767</v>
      </c>
      <c r="D221" s="162">
        <v>3473</v>
      </c>
      <c r="E221" t="s" s="161">
        <v>2278</v>
      </c>
      <c r="F221" s="163"/>
      <c r="G221" t="s" s="161">
        <v>556</v>
      </c>
      <c r="H221" t="s" s="161">
        <v>332</v>
      </c>
      <c r="I221" t="s" s="161">
        <v>332</v>
      </c>
      <c r="J221" s="163"/>
      <c r="K221" s="164">
        <v>2023</v>
      </c>
      <c r="L221" t="s" s="161">
        <v>3768</v>
      </c>
      <c r="M221" s="165">
        <v>8591804660436</v>
      </c>
      <c r="N221" s="165">
        <v>8591804660436</v>
      </c>
      <c r="O221" s="165">
        <v>63079098</v>
      </c>
      <c r="P221" s="166">
        <f>INDEX('Pricelist'!E1:E341,MATCH(D221,'Pricelist'!B1:B341,0))</f>
        <v>329</v>
      </c>
      <c r="Q221" s="166">
        <f>INDEX('Pricelist'!E1:E341,MATCH(D221,'Pricelist'!B1:B341,0))</f>
        <v>329</v>
      </c>
      <c r="R221" s="166">
        <f>INDEX('Pricelist'!D1:D341,MATCH(D221,'Pricelist'!B1:B341,0))</f>
        <v>193.53</v>
      </c>
      <c r="S221" s="164">
        <v>1</v>
      </c>
      <c r="T221" t="s" s="161">
        <v>3769</v>
      </c>
      <c r="U221" s="164">
        <v>2148</v>
      </c>
      <c r="V221" s="164">
        <v>40</v>
      </c>
      <c r="W221" s="164">
        <v>27</v>
      </c>
      <c r="X221" s="164">
        <v>11</v>
      </c>
      <c r="Y221" s="164">
        <v>8</v>
      </c>
      <c r="Z221" t="s" s="161">
        <v>3769</v>
      </c>
      <c r="AA221" s="164">
        <v>57</v>
      </c>
      <c r="AB221" s="164">
        <v>37</v>
      </c>
      <c r="AC221" s="164">
        <v>43</v>
      </c>
      <c r="AD221" t="s" s="161">
        <v>2842</v>
      </c>
      <c r="AE221" s="160"/>
    </row>
    <row r="222" ht="13.55" customHeight="1">
      <c r="A222" t="s" s="167">
        <v>2305</v>
      </c>
      <c r="B222" t="s" s="167">
        <v>3766</v>
      </c>
      <c r="C222" t="s" s="167">
        <v>3767</v>
      </c>
      <c r="D222" s="168">
        <v>3476</v>
      </c>
      <c r="E222" t="s" s="167">
        <v>2309</v>
      </c>
      <c r="F222" s="169"/>
      <c r="G222" t="s" s="167">
        <v>581</v>
      </c>
      <c r="H222" t="s" s="167">
        <v>332</v>
      </c>
      <c r="I222" t="s" s="167">
        <v>332</v>
      </c>
      <c r="J222" s="169"/>
      <c r="K222" s="170">
        <v>2023</v>
      </c>
      <c r="L222" t="s" s="167">
        <v>3768</v>
      </c>
      <c r="M222" s="171">
        <v>8591804662140</v>
      </c>
      <c r="N222" s="171">
        <v>8591804662140</v>
      </c>
      <c r="O222" s="171">
        <v>63079098</v>
      </c>
      <c r="P222" s="172">
        <f>INDEX('Pricelist'!E1:E341,MATCH(D222,'Pricelist'!B1:B341,0))</f>
        <v>169</v>
      </c>
      <c r="Q222" s="172">
        <f>INDEX('Pricelist'!E1:E341,MATCH(D222,'Pricelist'!B1:B341,0))</f>
        <v>169</v>
      </c>
      <c r="R222" s="172">
        <f>INDEX('Pricelist'!D1:D341,MATCH(D222,'Pricelist'!B1:B341,0))</f>
        <v>99.41</v>
      </c>
      <c r="S222" s="170">
        <v>1</v>
      </c>
      <c r="T222" t="s" s="167">
        <v>3769</v>
      </c>
      <c r="U222" s="170">
        <v>670</v>
      </c>
      <c r="V222" s="170">
        <v>35</v>
      </c>
      <c r="W222" s="170">
        <v>25</v>
      </c>
      <c r="X222" s="170">
        <v>7</v>
      </c>
      <c r="Y222" s="170">
        <v>1</v>
      </c>
      <c r="Z222" t="s" s="167">
        <v>3769</v>
      </c>
      <c r="AA222" s="170">
        <v>37</v>
      </c>
      <c r="AB222" s="170">
        <v>25</v>
      </c>
      <c r="AC222" s="170">
        <v>7</v>
      </c>
      <c r="AD222" t="s" s="167">
        <v>2844</v>
      </c>
      <c r="AE222" s="160"/>
    </row>
    <row r="223" ht="13.55" customHeight="1">
      <c r="A223" t="s" s="161">
        <v>2305</v>
      </c>
      <c r="B223" t="s" s="161">
        <v>3766</v>
      </c>
      <c r="C223" t="s" s="161">
        <v>3767</v>
      </c>
      <c r="D223" s="162">
        <v>3476</v>
      </c>
      <c r="E223" t="s" s="161">
        <v>2309</v>
      </c>
      <c r="F223" s="163"/>
      <c r="G223" t="s" s="161">
        <v>556</v>
      </c>
      <c r="H223" t="s" s="161">
        <v>332</v>
      </c>
      <c r="I223" t="s" s="161">
        <v>332</v>
      </c>
      <c r="J223" s="163"/>
      <c r="K223" s="164">
        <v>2023</v>
      </c>
      <c r="L223" t="s" s="161">
        <v>3768</v>
      </c>
      <c r="M223" s="165">
        <v>8591804662126</v>
      </c>
      <c r="N223" s="165">
        <v>8591804662126</v>
      </c>
      <c r="O223" s="165">
        <v>63079098</v>
      </c>
      <c r="P223" s="166">
        <f>INDEX('Pricelist'!E1:E341,MATCH(D223,'Pricelist'!B1:B341,0))</f>
        <v>169</v>
      </c>
      <c r="Q223" s="166">
        <f>INDEX('Pricelist'!E1:E341,MATCH(D223,'Pricelist'!B1:B341,0))</f>
        <v>169</v>
      </c>
      <c r="R223" s="166">
        <f>INDEX('Pricelist'!D1:D341,MATCH(D223,'Pricelist'!B1:B341,0))</f>
        <v>99.41</v>
      </c>
      <c r="S223" s="164">
        <v>1</v>
      </c>
      <c r="T223" t="s" s="161">
        <v>3769</v>
      </c>
      <c r="U223" s="164">
        <v>670</v>
      </c>
      <c r="V223" s="164">
        <v>35</v>
      </c>
      <c r="W223" s="164">
        <v>25</v>
      </c>
      <c r="X223" s="164">
        <v>7</v>
      </c>
      <c r="Y223" s="164">
        <v>1</v>
      </c>
      <c r="Z223" t="s" s="161">
        <v>3769</v>
      </c>
      <c r="AA223" s="164">
        <v>37</v>
      </c>
      <c r="AB223" s="164">
        <v>25</v>
      </c>
      <c r="AC223" s="164">
        <v>7</v>
      </c>
      <c r="AD223" t="s" s="161">
        <v>2844</v>
      </c>
      <c r="AE223" s="160"/>
    </row>
    <row r="224" ht="13.55" customHeight="1">
      <c r="A224" t="s" s="167">
        <v>524</v>
      </c>
      <c r="B224" t="s" s="167">
        <v>3766</v>
      </c>
      <c r="C224" t="s" s="167">
        <v>3767</v>
      </c>
      <c r="D224" s="168">
        <v>3525</v>
      </c>
      <c r="E224" t="s" s="167">
        <v>2290</v>
      </c>
      <c r="F224" s="169"/>
      <c r="G224" t="s" s="167">
        <v>2266</v>
      </c>
      <c r="H224" t="s" s="167">
        <v>332</v>
      </c>
      <c r="I224" t="s" s="167">
        <v>332</v>
      </c>
      <c r="J224" s="169"/>
      <c r="K224" s="170">
        <v>2023</v>
      </c>
      <c r="L224" t="s" s="167">
        <v>3768</v>
      </c>
      <c r="M224" s="171">
        <v>8591804660580</v>
      </c>
      <c r="N224" s="171">
        <v>8591804660580</v>
      </c>
      <c r="O224" s="171">
        <v>63079098</v>
      </c>
      <c r="P224" s="172">
        <f>INDEX('Pricelist'!E1:E341,MATCH(D224,'Pricelist'!B1:B341,0))</f>
        <v>189</v>
      </c>
      <c r="Q224" s="172">
        <f>INDEX('Pricelist'!E1:E341,MATCH(D224,'Pricelist'!B1:B341,0))</f>
        <v>189</v>
      </c>
      <c r="R224" s="172">
        <f>INDEX('Pricelist'!D1:D341,MATCH(D224,'Pricelist'!B1:B341,0))</f>
        <v>111.18</v>
      </c>
      <c r="S224" s="170">
        <v>1</v>
      </c>
      <c r="T224" t="s" s="167">
        <v>3769</v>
      </c>
      <c r="U224" s="170">
        <v>1260</v>
      </c>
      <c r="V224" s="170">
        <v>40</v>
      </c>
      <c r="W224" s="170">
        <v>27</v>
      </c>
      <c r="X224" s="170">
        <v>11</v>
      </c>
      <c r="Y224" s="170">
        <v>8</v>
      </c>
      <c r="Z224" t="s" s="167">
        <v>3769</v>
      </c>
      <c r="AA224" s="170">
        <v>57</v>
      </c>
      <c r="AB224" s="170">
        <v>37</v>
      </c>
      <c r="AC224" s="170">
        <v>43</v>
      </c>
      <c r="AD224" t="s" s="167">
        <v>2846</v>
      </c>
      <c r="AE224" s="160"/>
    </row>
    <row r="225" ht="13.55" customHeight="1">
      <c r="A225" t="s" s="161">
        <v>524</v>
      </c>
      <c r="B225" t="s" s="161">
        <v>3766</v>
      </c>
      <c r="C225" t="s" s="161">
        <v>3767</v>
      </c>
      <c r="D225" s="162">
        <v>3525</v>
      </c>
      <c r="E225" t="s" s="161">
        <v>2290</v>
      </c>
      <c r="F225" s="163"/>
      <c r="G225" t="s" s="161">
        <v>581</v>
      </c>
      <c r="H225" t="s" s="161">
        <v>332</v>
      </c>
      <c r="I225" t="s" s="161">
        <v>332</v>
      </c>
      <c r="J225" s="163"/>
      <c r="K225" s="164">
        <v>2023</v>
      </c>
      <c r="L225" t="s" s="161">
        <v>3768</v>
      </c>
      <c r="M225" s="165">
        <v>8591804660566</v>
      </c>
      <c r="N225" s="165">
        <v>8591804660566</v>
      </c>
      <c r="O225" s="165">
        <v>63079098</v>
      </c>
      <c r="P225" s="166">
        <f>INDEX('Pricelist'!E1:E341,MATCH(D225,'Pricelist'!B1:B341,0))</f>
        <v>189</v>
      </c>
      <c r="Q225" s="166">
        <f>INDEX('Pricelist'!E1:E341,MATCH(D225,'Pricelist'!B1:B341,0))</f>
        <v>189</v>
      </c>
      <c r="R225" s="166">
        <f>INDEX('Pricelist'!D1:D341,MATCH(D225,'Pricelist'!B1:B341,0))</f>
        <v>111.18</v>
      </c>
      <c r="S225" s="164">
        <v>1</v>
      </c>
      <c r="T225" t="s" s="161">
        <v>3769</v>
      </c>
      <c r="U225" s="164">
        <v>1396</v>
      </c>
      <c r="V225" s="164">
        <v>40</v>
      </c>
      <c r="W225" s="164">
        <v>27</v>
      </c>
      <c r="X225" s="164">
        <v>11</v>
      </c>
      <c r="Y225" s="164">
        <v>8</v>
      </c>
      <c r="Z225" t="s" s="161">
        <v>3769</v>
      </c>
      <c r="AA225" s="164">
        <v>57</v>
      </c>
      <c r="AB225" s="164">
        <v>37</v>
      </c>
      <c r="AC225" s="164">
        <v>43</v>
      </c>
      <c r="AD225" t="s" s="161">
        <v>2846</v>
      </c>
      <c r="AE225" s="160"/>
    </row>
    <row r="226" ht="13.55" customHeight="1">
      <c r="A226" t="s" s="167">
        <v>524</v>
      </c>
      <c r="B226" t="s" s="167">
        <v>3766</v>
      </c>
      <c r="C226" t="s" s="167">
        <v>3767</v>
      </c>
      <c r="D226" s="168">
        <v>3525</v>
      </c>
      <c r="E226" t="s" s="167">
        <v>2290</v>
      </c>
      <c r="F226" s="169"/>
      <c r="G226" t="s" s="167">
        <v>556</v>
      </c>
      <c r="H226" t="s" s="167">
        <v>332</v>
      </c>
      <c r="I226" t="s" s="167">
        <v>332</v>
      </c>
      <c r="J226" s="169"/>
      <c r="K226" s="170">
        <v>2023</v>
      </c>
      <c r="L226" t="s" s="167">
        <v>3768</v>
      </c>
      <c r="M226" s="171">
        <v>8591804660542</v>
      </c>
      <c r="N226" s="171">
        <v>8591804660542</v>
      </c>
      <c r="O226" s="171">
        <v>63079098</v>
      </c>
      <c r="P226" s="172">
        <f>INDEX('Pricelist'!E1:E341,MATCH(D226,'Pricelist'!B1:B341,0))</f>
        <v>189</v>
      </c>
      <c r="Q226" s="172">
        <f>INDEX('Pricelist'!E1:E341,MATCH(D226,'Pricelist'!B1:B341,0))</f>
        <v>189</v>
      </c>
      <c r="R226" s="172">
        <f>INDEX('Pricelist'!D1:D341,MATCH(D226,'Pricelist'!B1:B341,0))</f>
        <v>111.18</v>
      </c>
      <c r="S226" s="170">
        <v>1</v>
      </c>
      <c r="T226" t="s" s="167">
        <v>3769</v>
      </c>
      <c r="U226" s="170">
        <v>1532</v>
      </c>
      <c r="V226" s="170">
        <v>40</v>
      </c>
      <c r="W226" s="170">
        <v>27</v>
      </c>
      <c r="X226" s="170">
        <v>11</v>
      </c>
      <c r="Y226" s="170">
        <v>8</v>
      </c>
      <c r="Z226" t="s" s="167">
        <v>3769</v>
      </c>
      <c r="AA226" s="170">
        <v>57</v>
      </c>
      <c r="AB226" s="170">
        <v>37</v>
      </c>
      <c r="AC226" s="170">
        <v>43</v>
      </c>
      <c r="AD226" t="s" s="167">
        <v>2846</v>
      </c>
      <c r="AE226" s="160"/>
    </row>
    <row r="227" ht="13.55" customHeight="1">
      <c r="A227" t="s" s="161">
        <v>2305</v>
      </c>
      <c r="B227" t="s" s="161">
        <v>3766</v>
      </c>
      <c r="C227" t="s" s="161">
        <v>3767</v>
      </c>
      <c r="D227" s="162">
        <v>3526</v>
      </c>
      <c r="E227" t="s" s="161">
        <v>2306</v>
      </c>
      <c r="F227" s="163"/>
      <c r="G227" t="s" s="161">
        <v>581</v>
      </c>
      <c r="H227" t="s" s="161">
        <v>332</v>
      </c>
      <c r="I227" t="s" s="161">
        <v>332</v>
      </c>
      <c r="J227" s="163"/>
      <c r="K227" s="164">
        <v>2023</v>
      </c>
      <c r="L227" t="s" s="161">
        <v>3768</v>
      </c>
      <c r="M227" s="165">
        <v>8591804662065</v>
      </c>
      <c r="N227" s="165">
        <v>8591804662065</v>
      </c>
      <c r="O227" s="165">
        <v>63079098</v>
      </c>
      <c r="P227" s="166">
        <f>INDEX('Pricelist'!E1:E341,MATCH(D227,'Pricelist'!B1:B341,0))</f>
        <v>99</v>
      </c>
      <c r="Q227" s="166">
        <f>INDEX('Pricelist'!E1:E341,MATCH(D227,'Pricelist'!B1:B341,0))</f>
        <v>99</v>
      </c>
      <c r="R227" s="166">
        <f>INDEX('Pricelist'!D1:D341,MATCH(D227,'Pricelist'!B1:B341,0))</f>
        <v>58.24</v>
      </c>
      <c r="S227" s="164">
        <v>1</v>
      </c>
      <c r="T227" t="s" s="161">
        <v>3769</v>
      </c>
      <c r="U227" s="164">
        <v>520</v>
      </c>
      <c r="V227" s="164">
        <v>35</v>
      </c>
      <c r="W227" s="164">
        <v>25</v>
      </c>
      <c r="X227" s="164">
        <v>7</v>
      </c>
      <c r="Y227" s="164">
        <v>1</v>
      </c>
      <c r="Z227" t="s" s="161">
        <v>3769</v>
      </c>
      <c r="AA227" s="164">
        <v>37</v>
      </c>
      <c r="AB227" s="164">
        <v>25</v>
      </c>
      <c r="AC227" s="164">
        <v>7</v>
      </c>
      <c r="AD227" t="s" s="161">
        <v>2848</v>
      </c>
      <c r="AE227" s="160"/>
    </row>
    <row r="228" ht="13.55" customHeight="1">
      <c r="A228" t="s" s="167">
        <v>2305</v>
      </c>
      <c r="B228" t="s" s="167">
        <v>3766</v>
      </c>
      <c r="C228" t="s" s="167">
        <v>3767</v>
      </c>
      <c r="D228" s="168">
        <v>3526</v>
      </c>
      <c r="E228" t="s" s="167">
        <v>2306</v>
      </c>
      <c r="F228" s="169"/>
      <c r="G228" t="s" s="167">
        <v>556</v>
      </c>
      <c r="H228" t="s" s="167">
        <v>332</v>
      </c>
      <c r="I228" t="s" s="167">
        <v>332</v>
      </c>
      <c r="J228" s="169"/>
      <c r="K228" s="170">
        <v>2023</v>
      </c>
      <c r="L228" t="s" s="167">
        <v>3768</v>
      </c>
      <c r="M228" s="171">
        <v>8591804662041</v>
      </c>
      <c r="N228" s="171">
        <v>8591804662041</v>
      </c>
      <c r="O228" s="171">
        <v>63079098</v>
      </c>
      <c r="P228" s="172">
        <f>INDEX('Pricelist'!E1:E341,MATCH(D228,'Pricelist'!B1:B341,0))</f>
        <v>99</v>
      </c>
      <c r="Q228" s="172">
        <f>INDEX('Pricelist'!E1:E341,MATCH(D228,'Pricelist'!B1:B341,0))</f>
        <v>99</v>
      </c>
      <c r="R228" s="172">
        <f>INDEX('Pricelist'!D1:D341,MATCH(D228,'Pricelist'!B1:B341,0))</f>
        <v>58.24</v>
      </c>
      <c r="S228" s="170">
        <v>1</v>
      </c>
      <c r="T228" t="s" s="167">
        <v>3769</v>
      </c>
      <c r="U228" s="170">
        <v>520</v>
      </c>
      <c r="V228" s="170">
        <v>35</v>
      </c>
      <c r="W228" s="170">
        <v>25</v>
      </c>
      <c r="X228" s="170">
        <v>7</v>
      </c>
      <c r="Y228" s="170">
        <v>1</v>
      </c>
      <c r="Z228" t="s" s="167">
        <v>3769</v>
      </c>
      <c r="AA228" s="170">
        <v>37</v>
      </c>
      <c r="AB228" s="170">
        <v>25</v>
      </c>
      <c r="AC228" s="170">
        <v>7</v>
      </c>
      <c r="AD228" t="s" s="167">
        <v>2848</v>
      </c>
      <c r="AE228" s="160"/>
    </row>
    <row r="229" ht="13.55" customHeight="1">
      <c r="A229" t="s" s="161">
        <v>2040</v>
      </c>
      <c r="B229" t="s" s="161">
        <v>3766</v>
      </c>
      <c r="C229" t="s" s="161">
        <v>3767</v>
      </c>
      <c r="D229" s="162">
        <v>3538</v>
      </c>
      <c r="E229" t="s" s="161">
        <v>2041</v>
      </c>
      <c r="F229" t="s" s="161">
        <v>10</v>
      </c>
      <c r="G229" t="s" s="161">
        <v>504</v>
      </c>
      <c r="H229" t="s" s="161">
        <v>1437</v>
      </c>
      <c r="I229" t="s" s="161">
        <v>1438</v>
      </c>
      <c r="J229" s="163"/>
      <c r="K229" s="164">
        <v>2020</v>
      </c>
      <c r="L229" t="s" s="161">
        <v>3772</v>
      </c>
      <c r="M229" s="165">
        <v>8591804664212</v>
      </c>
      <c r="N229" s="165">
        <v>8591804664212</v>
      </c>
      <c r="O229" s="165">
        <v>61099020</v>
      </c>
      <c r="P229" s="166">
        <f>INDEX('Pricelist'!E1:E341,MATCH(D229,'Pricelist'!B1:B341,0))</f>
        <v>34.95</v>
      </c>
      <c r="Q229" s="166">
        <f>INDEX('Pricelist'!E1:E341,MATCH(D229,'Pricelist'!B1:B341,0))</f>
        <v>34.95</v>
      </c>
      <c r="R229" s="166">
        <f>INDEX('Pricelist'!D1:D341,MATCH(D229,'Pricelist'!B1:B341,0))</f>
        <v>15.89</v>
      </c>
      <c r="S229" s="164">
        <v>1</v>
      </c>
      <c r="T229" t="s" s="161">
        <v>3769</v>
      </c>
      <c r="U229" t="s" s="161">
        <v>3773</v>
      </c>
      <c r="V229" s="164">
        <v>39</v>
      </c>
      <c r="W229" s="164">
        <v>26</v>
      </c>
      <c r="X229" s="164">
        <v>1.5</v>
      </c>
      <c r="Y229" s="164">
        <v>1</v>
      </c>
      <c r="Z229" t="s" s="161">
        <v>3769</v>
      </c>
      <c r="AA229" s="164">
        <v>39</v>
      </c>
      <c r="AB229" s="164">
        <v>26</v>
      </c>
      <c r="AC229" s="164">
        <v>1.5</v>
      </c>
      <c r="AD229" t="s" s="161">
        <v>2850</v>
      </c>
      <c r="AE229" s="160"/>
    </row>
    <row r="230" ht="13.55" customHeight="1">
      <c r="A230" t="s" s="167">
        <v>2040</v>
      </c>
      <c r="B230" t="s" s="167">
        <v>3766</v>
      </c>
      <c r="C230" t="s" s="167">
        <v>3767</v>
      </c>
      <c r="D230" s="168">
        <v>3538</v>
      </c>
      <c r="E230" t="s" s="167">
        <v>2041</v>
      </c>
      <c r="F230" t="s" s="167">
        <v>10</v>
      </c>
      <c r="G230" t="s" s="167">
        <v>480</v>
      </c>
      <c r="H230" t="s" s="167">
        <v>1437</v>
      </c>
      <c r="I230" t="s" s="167">
        <v>1438</v>
      </c>
      <c r="J230" s="169"/>
      <c r="K230" s="170">
        <v>2020</v>
      </c>
      <c r="L230" t="s" s="167">
        <v>3772</v>
      </c>
      <c r="M230" s="171">
        <v>8591804664229</v>
      </c>
      <c r="N230" s="171">
        <v>8591804664229</v>
      </c>
      <c r="O230" s="171">
        <v>61099020</v>
      </c>
      <c r="P230" s="172">
        <f>INDEX('Pricelist'!E1:E341,MATCH(D230,'Pricelist'!B1:B341,0))</f>
        <v>34.95</v>
      </c>
      <c r="Q230" s="172">
        <f>INDEX('Pricelist'!E1:E341,MATCH(D230,'Pricelist'!B1:B341,0))</f>
        <v>34.95</v>
      </c>
      <c r="R230" s="172">
        <f>INDEX('Pricelist'!D1:D341,MATCH(D230,'Pricelist'!B1:B341,0))</f>
        <v>15.89</v>
      </c>
      <c r="S230" s="170">
        <v>1</v>
      </c>
      <c r="T230" t="s" s="167">
        <v>3769</v>
      </c>
      <c r="U230" t="s" s="167">
        <v>3773</v>
      </c>
      <c r="V230" s="170">
        <v>39</v>
      </c>
      <c r="W230" s="170">
        <v>26</v>
      </c>
      <c r="X230" s="170">
        <v>1.5</v>
      </c>
      <c r="Y230" s="170">
        <v>1</v>
      </c>
      <c r="Z230" t="s" s="167">
        <v>3769</v>
      </c>
      <c r="AA230" s="170">
        <v>39</v>
      </c>
      <c r="AB230" s="170">
        <v>26</v>
      </c>
      <c r="AC230" s="170">
        <v>1.5</v>
      </c>
      <c r="AD230" t="s" s="167">
        <v>2850</v>
      </c>
      <c r="AE230" s="160"/>
    </row>
    <row r="231" ht="13.55" customHeight="1">
      <c r="A231" t="s" s="161">
        <v>2040</v>
      </c>
      <c r="B231" t="s" s="161">
        <v>3766</v>
      </c>
      <c r="C231" t="s" s="161">
        <v>3767</v>
      </c>
      <c r="D231" s="162">
        <v>3538</v>
      </c>
      <c r="E231" t="s" s="161">
        <v>2041</v>
      </c>
      <c r="F231" t="s" s="161">
        <v>10</v>
      </c>
      <c r="G231" t="s" s="161">
        <v>482</v>
      </c>
      <c r="H231" t="s" s="161">
        <v>1437</v>
      </c>
      <c r="I231" t="s" s="161">
        <v>1438</v>
      </c>
      <c r="J231" s="163"/>
      <c r="K231" s="164">
        <v>2020</v>
      </c>
      <c r="L231" t="s" s="161">
        <v>3772</v>
      </c>
      <c r="M231" s="165">
        <v>8591804664236</v>
      </c>
      <c r="N231" s="165">
        <v>8591804664236</v>
      </c>
      <c r="O231" s="165">
        <v>61099020</v>
      </c>
      <c r="P231" s="166">
        <f>INDEX('Pricelist'!E1:E341,MATCH(D231,'Pricelist'!B1:B341,0))</f>
        <v>34.95</v>
      </c>
      <c r="Q231" s="166">
        <f>INDEX('Pricelist'!E1:E341,MATCH(D231,'Pricelist'!B1:B341,0))</f>
        <v>34.95</v>
      </c>
      <c r="R231" s="166">
        <f>INDEX('Pricelist'!D1:D341,MATCH(D231,'Pricelist'!B1:B341,0))</f>
        <v>15.89</v>
      </c>
      <c r="S231" s="164">
        <v>1</v>
      </c>
      <c r="T231" t="s" s="161">
        <v>3769</v>
      </c>
      <c r="U231" t="s" s="161">
        <v>3773</v>
      </c>
      <c r="V231" s="164">
        <v>39</v>
      </c>
      <c r="W231" s="164">
        <v>26</v>
      </c>
      <c r="X231" s="164">
        <v>1.5</v>
      </c>
      <c r="Y231" s="164">
        <v>1</v>
      </c>
      <c r="Z231" t="s" s="161">
        <v>3769</v>
      </c>
      <c r="AA231" s="164">
        <v>39</v>
      </c>
      <c r="AB231" s="164">
        <v>26</v>
      </c>
      <c r="AC231" s="164">
        <v>1.5</v>
      </c>
      <c r="AD231" t="s" s="161">
        <v>2850</v>
      </c>
      <c r="AE231" s="160"/>
    </row>
    <row r="232" ht="13.55" customHeight="1">
      <c r="A232" t="s" s="167">
        <v>2040</v>
      </c>
      <c r="B232" t="s" s="167">
        <v>3766</v>
      </c>
      <c r="C232" t="s" s="167">
        <v>3767</v>
      </c>
      <c r="D232" s="168">
        <v>3538</v>
      </c>
      <c r="E232" t="s" s="167">
        <v>2041</v>
      </c>
      <c r="F232" t="s" s="167">
        <v>10</v>
      </c>
      <c r="G232" t="s" s="167">
        <v>484</v>
      </c>
      <c r="H232" t="s" s="167">
        <v>1437</v>
      </c>
      <c r="I232" t="s" s="167">
        <v>1438</v>
      </c>
      <c r="J232" s="169"/>
      <c r="K232" s="170">
        <v>2020</v>
      </c>
      <c r="L232" t="s" s="167">
        <v>3772</v>
      </c>
      <c r="M232" s="171">
        <v>8591804664243</v>
      </c>
      <c r="N232" s="171">
        <v>8591804664243</v>
      </c>
      <c r="O232" s="171">
        <v>61099020</v>
      </c>
      <c r="P232" s="172">
        <f>INDEX('Pricelist'!E1:E341,MATCH(D232,'Pricelist'!B1:B341,0))</f>
        <v>34.95</v>
      </c>
      <c r="Q232" s="172">
        <f>INDEX('Pricelist'!E1:E341,MATCH(D232,'Pricelist'!B1:B341,0))</f>
        <v>34.95</v>
      </c>
      <c r="R232" s="172">
        <f>INDEX('Pricelist'!D1:D341,MATCH(D232,'Pricelist'!B1:B341,0))</f>
        <v>15.89</v>
      </c>
      <c r="S232" s="170">
        <v>1</v>
      </c>
      <c r="T232" t="s" s="167">
        <v>3769</v>
      </c>
      <c r="U232" t="s" s="167">
        <v>3773</v>
      </c>
      <c r="V232" s="170">
        <v>39</v>
      </c>
      <c r="W232" s="170">
        <v>26</v>
      </c>
      <c r="X232" s="170">
        <v>1.5</v>
      </c>
      <c r="Y232" s="170">
        <v>1</v>
      </c>
      <c r="Z232" t="s" s="167">
        <v>3769</v>
      </c>
      <c r="AA232" s="170">
        <v>39</v>
      </c>
      <c r="AB232" s="170">
        <v>26</v>
      </c>
      <c r="AC232" s="170">
        <v>1.5</v>
      </c>
      <c r="AD232" t="s" s="167">
        <v>2850</v>
      </c>
      <c r="AE232" s="160"/>
    </row>
    <row r="233" ht="13.55" customHeight="1">
      <c r="A233" t="s" s="161">
        <v>2040</v>
      </c>
      <c r="B233" t="s" s="161">
        <v>3766</v>
      </c>
      <c r="C233" t="s" s="161">
        <v>3767</v>
      </c>
      <c r="D233" s="162">
        <v>3538</v>
      </c>
      <c r="E233" t="s" s="161">
        <v>2041</v>
      </c>
      <c r="F233" t="s" s="161">
        <v>10</v>
      </c>
      <c r="G233" t="s" s="161">
        <v>490</v>
      </c>
      <c r="H233" t="s" s="161">
        <v>1437</v>
      </c>
      <c r="I233" t="s" s="161">
        <v>1438</v>
      </c>
      <c r="J233" s="163"/>
      <c r="K233" s="164">
        <v>2020</v>
      </c>
      <c r="L233" t="s" s="161">
        <v>3772</v>
      </c>
      <c r="M233" s="165">
        <v>8591804664250</v>
      </c>
      <c r="N233" s="165">
        <v>8591804664250</v>
      </c>
      <c r="O233" s="165">
        <v>61099020</v>
      </c>
      <c r="P233" s="166">
        <f>INDEX('Pricelist'!E1:E341,MATCH(D233,'Pricelist'!B1:B341,0))</f>
        <v>34.95</v>
      </c>
      <c r="Q233" s="166">
        <f>INDEX('Pricelist'!E1:E341,MATCH(D233,'Pricelist'!B1:B341,0))</f>
        <v>34.95</v>
      </c>
      <c r="R233" s="166">
        <f>INDEX('Pricelist'!D1:D341,MATCH(D233,'Pricelist'!B1:B341,0))</f>
        <v>15.89</v>
      </c>
      <c r="S233" s="164">
        <v>1</v>
      </c>
      <c r="T233" t="s" s="161">
        <v>3769</v>
      </c>
      <c r="U233" t="s" s="161">
        <v>3773</v>
      </c>
      <c r="V233" s="164">
        <v>39</v>
      </c>
      <c r="W233" s="164">
        <v>26</v>
      </c>
      <c r="X233" s="164">
        <v>1.5</v>
      </c>
      <c r="Y233" s="164">
        <v>1</v>
      </c>
      <c r="Z233" t="s" s="161">
        <v>3769</v>
      </c>
      <c r="AA233" s="164">
        <v>39</v>
      </c>
      <c r="AB233" s="164">
        <v>26</v>
      </c>
      <c r="AC233" s="164">
        <v>1.5</v>
      </c>
      <c r="AD233" t="s" s="161">
        <v>2850</v>
      </c>
      <c r="AE233" s="160"/>
    </row>
    <row r="234" ht="13.55" customHeight="1">
      <c r="A234" t="s" s="167">
        <v>2040</v>
      </c>
      <c r="B234" t="s" s="167">
        <v>3766</v>
      </c>
      <c r="C234" t="s" s="167">
        <v>3767</v>
      </c>
      <c r="D234" s="168">
        <v>3538</v>
      </c>
      <c r="E234" t="s" s="167">
        <v>2041</v>
      </c>
      <c r="F234" t="s" s="167">
        <v>10</v>
      </c>
      <c r="G234" t="s" s="167">
        <v>504</v>
      </c>
      <c r="H234" t="s" s="167">
        <v>1935</v>
      </c>
      <c r="I234" t="s" s="167">
        <v>1936</v>
      </c>
      <c r="J234" s="169"/>
      <c r="K234" s="170">
        <v>2020</v>
      </c>
      <c r="L234" t="s" s="167">
        <v>3772</v>
      </c>
      <c r="M234" s="171">
        <v>8591804650925</v>
      </c>
      <c r="N234" s="171">
        <v>8591804650925</v>
      </c>
      <c r="O234" s="171">
        <v>61099020</v>
      </c>
      <c r="P234" s="172">
        <f>INDEX('Pricelist'!E1:E341,MATCH(D234,'Pricelist'!B1:B341,0))</f>
        <v>34.95</v>
      </c>
      <c r="Q234" s="172">
        <f>INDEX('Pricelist'!E1:E341,MATCH(D234,'Pricelist'!B1:B341,0))</f>
        <v>34.95</v>
      </c>
      <c r="R234" s="172">
        <f>INDEX('Pricelist'!D1:D341,MATCH(D234,'Pricelist'!B1:B341,0))</f>
        <v>15.89</v>
      </c>
      <c r="S234" s="170">
        <v>1</v>
      </c>
      <c r="T234" t="s" s="167">
        <v>3769</v>
      </c>
      <c r="U234" s="170">
        <v>120</v>
      </c>
      <c r="V234" s="170">
        <v>39</v>
      </c>
      <c r="W234" s="170">
        <v>26</v>
      </c>
      <c r="X234" s="170">
        <v>1.5</v>
      </c>
      <c r="Y234" s="170">
        <v>1</v>
      </c>
      <c r="Z234" t="s" s="167">
        <v>3769</v>
      </c>
      <c r="AA234" s="170">
        <v>39</v>
      </c>
      <c r="AB234" s="170">
        <v>26</v>
      </c>
      <c r="AC234" s="170">
        <v>1.5</v>
      </c>
      <c r="AD234" t="s" s="167">
        <v>2854</v>
      </c>
      <c r="AE234" s="160"/>
    </row>
    <row r="235" ht="13.55" customHeight="1">
      <c r="A235" t="s" s="161">
        <v>2040</v>
      </c>
      <c r="B235" t="s" s="161">
        <v>3766</v>
      </c>
      <c r="C235" t="s" s="161">
        <v>3767</v>
      </c>
      <c r="D235" s="162">
        <v>3538</v>
      </c>
      <c r="E235" t="s" s="161">
        <v>2041</v>
      </c>
      <c r="F235" t="s" s="161">
        <v>10</v>
      </c>
      <c r="G235" t="s" s="161">
        <v>480</v>
      </c>
      <c r="H235" t="s" s="161">
        <v>1935</v>
      </c>
      <c r="I235" t="s" s="161">
        <v>1936</v>
      </c>
      <c r="J235" s="163"/>
      <c r="K235" s="164">
        <v>2020</v>
      </c>
      <c r="L235" t="s" s="161">
        <v>3772</v>
      </c>
      <c r="M235" s="165">
        <v>8591804650901</v>
      </c>
      <c r="N235" s="165">
        <v>8591804650901</v>
      </c>
      <c r="O235" s="165">
        <v>61099020</v>
      </c>
      <c r="P235" s="166">
        <f>INDEX('Pricelist'!E1:E341,MATCH(D235,'Pricelist'!B1:B341,0))</f>
        <v>34.95</v>
      </c>
      <c r="Q235" s="166">
        <f>INDEX('Pricelist'!E1:E341,MATCH(D235,'Pricelist'!B1:B341,0))</f>
        <v>34.95</v>
      </c>
      <c r="R235" s="166">
        <f>INDEX('Pricelist'!D1:D341,MATCH(D235,'Pricelist'!B1:B341,0))</f>
        <v>15.89</v>
      </c>
      <c r="S235" s="164">
        <v>1</v>
      </c>
      <c r="T235" t="s" s="161">
        <v>3769</v>
      </c>
      <c r="U235" s="164">
        <v>130</v>
      </c>
      <c r="V235" s="164">
        <v>39</v>
      </c>
      <c r="W235" s="164">
        <v>26</v>
      </c>
      <c r="X235" s="164">
        <v>1.5</v>
      </c>
      <c r="Y235" s="164">
        <v>1</v>
      </c>
      <c r="Z235" t="s" s="161">
        <v>3769</v>
      </c>
      <c r="AA235" s="164">
        <v>39</v>
      </c>
      <c r="AB235" s="164">
        <v>26</v>
      </c>
      <c r="AC235" s="164">
        <v>1.5</v>
      </c>
      <c r="AD235" t="s" s="161">
        <v>2854</v>
      </c>
      <c r="AE235" s="160"/>
    </row>
    <row r="236" ht="13.55" customHeight="1">
      <c r="A236" t="s" s="167">
        <v>2040</v>
      </c>
      <c r="B236" t="s" s="167">
        <v>3766</v>
      </c>
      <c r="C236" t="s" s="167">
        <v>3767</v>
      </c>
      <c r="D236" s="168">
        <v>3538</v>
      </c>
      <c r="E236" t="s" s="167">
        <v>2041</v>
      </c>
      <c r="F236" t="s" s="167">
        <v>10</v>
      </c>
      <c r="G236" t="s" s="167">
        <v>482</v>
      </c>
      <c r="H236" t="s" s="167">
        <v>1935</v>
      </c>
      <c r="I236" t="s" s="167">
        <v>1936</v>
      </c>
      <c r="J236" s="169"/>
      <c r="K236" s="170">
        <v>2020</v>
      </c>
      <c r="L236" t="s" s="167">
        <v>3772</v>
      </c>
      <c r="M236" s="171">
        <v>8591804650895</v>
      </c>
      <c r="N236" s="171">
        <v>8591804650895</v>
      </c>
      <c r="O236" s="171">
        <v>61099020</v>
      </c>
      <c r="P236" s="172">
        <f>INDEX('Pricelist'!E1:E341,MATCH(D236,'Pricelist'!B1:B341,0))</f>
        <v>34.95</v>
      </c>
      <c r="Q236" s="172">
        <f>INDEX('Pricelist'!E1:E341,MATCH(D236,'Pricelist'!B1:B341,0))</f>
        <v>34.95</v>
      </c>
      <c r="R236" s="172">
        <f>INDEX('Pricelist'!D1:D341,MATCH(D236,'Pricelist'!B1:B341,0))</f>
        <v>15.89</v>
      </c>
      <c r="S236" s="170">
        <v>1</v>
      </c>
      <c r="T236" t="s" s="167">
        <v>3769</v>
      </c>
      <c r="U236" s="170">
        <v>140</v>
      </c>
      <c r="V236" s="170">
        <v>39</v>
      </c>
      <c r="W236" s="170">
        <v>26</v>
      </c>
      <c r="X236" s="170">
        <v>1.5</v>
      </c>
      <c r="Y236" s="170">
        <v>1</v>
      </c>
      <c r="Z236" t="s" s="167">
        <v>3769</v>
      </c>
      <c r="AA236" s="170">
        <v>39</v>
      </c>
      <c r="AB236" s="170">
        <v>26</v>
      </c>
      <c r="AC236" s="170">
        <v>1.5</v>
      </c>
      <c r="AD236" t="s" s="167">
        <v>2854</v>
      </c>
      <c r="AE236" s="160"/>
    </row>
    <row r="237" ht="13.55" customHeight="1">
      <c r="A237" t="s" s="161">
        <v>2040</v>
      </c>
      <c r="B237" t="s" s="161">
        <v>3766</v>
      </c>
      <c r="C237" t="s" s="161">
        <v>3767</v>
      </c>
      <c r="D237" s="162">
        <v>3538</v>
      </c>
      <c r="E237" t="s" s="161">
        <v>2041</v>
      </c>
      <c r="F237" t="s" s="161">
        <v>10</v>
      </c>
      <c r="G237" t="s" s="161">
        <v>484</v>
      </c>
      <c r="H237" t="s" s="161">
        <v>1935</v>
      </c>
      <c r="I237" t="s" s="161">
        <v>1936</v>
      </c>
      <c r="J237" s="163"/>
      <c r="K237" s="164">
        <v>2020</v>
      </c>
      <c r="L237" t="s" s="161">
        <v>3772</v>
      </c>
      <c r="M237" s="165">
        <v>8591804650888</v>
      </c>
      <c r="N237" s="165">
        <v>8591804650888</v>
      </c>
      <c r="O237" s="165">
        <v>61099020</v>
      </c>
      <c r="P237" s="166">
        <f>INDEX('Pricelist'!E1:E341,MATCH(D237,'Pricelist'!B1:B341,0))</f>
        <v>34.95</v>
      </c>
      <c r="Q237" s="166">
        <f>INDEX('Pricelist'!E1:E341,MATCH(D237,'Pricelist'!B1:B341,0))</f>
        <v>34.95</v>
      </c>
      <c r="R237" s="166">
        <f>INDEX('Pricelist'!D1:D341,MATCH(D237,'Pricelist'!B1:B341,0))</f>
        <v>15.89</v>
      </c>
      <c r="S237" s="164">
        <v>1</v>
      </c>
      <c r="T237" t="s" s="161">
        <v>3769</v>
      </c>
      <c r="U237" s="164">
        <v>150</v>
      </c>
      <c r="V237" s="164">
        <v>39</v>
      </c>
      <c r="W237" s="164">
        <v>26</v>
      </c>
      <c r="X237" s="164">
        <v>1.5</v>
      </c>
      <c r="Y237" s="164">
        <v>1</v>
      </c>
      <c r="Z237" t="s" s="161">
        <v>3769</v>
      </c>
      <c r="AA237" s="164">
        <v>39</v>
      </c>
      <c r="AB237" s="164">
        <v>26</v>
      </c>
      <c r="AC237" s="164">
        <v>1.5</v>
      </c>
      <c r="AD237" t="s" s="161">
        <v>2854</v>
      </c>
      <c r="AE237" s="160"/>
    </row>
    <row r="238" ht="13.55" customHeight="1">
      <c r="A238" t="s" s="167">
        <v>2040</v>
      </c>
      <c r="B238" t="s" s="167">
        <v>3766</v>
      </c>
      <c r="C238" t="s" s="167">
        <v>3767</v>
      </c>
      <c r="D238" s="168">
        <v>3538</v>
      </c>
      <c r="E238" t="s" s="167">
        <v>2041</v>
      </c>
      <c r="F238" t="s" s="167">
        <v>10</v>
      </c>
      <c r="G238" t="s" s="167">
        <v>490</v>
      </c>
      <c r="H238" t="s" s="167">
        <v>1935</v>
      </c>
      <c r="I238" t="s" s="167">
        <v>1936</v>
      </c>
      <c r="J238" s="169"/>
      <c r="K238" s="170">
        <v>2020</v>
      </c>
      <c r="L238" t="s" s="167">
        <v>3772</v>
      </c>
      <c r="M238" s="171">
        <v>8591804650918</v>
      </c>
      <c r="N238" s="171">
        <v>8591804650918</v>
      </c>
      <c r="O238" s="171">
        <v>61099020</v>
      </c>
      <c r="P238" s="172">
        <f>INDEX('Pricelist'!E1:E341,MATCH(D238,'Pricelist'!B1:B341,0))</f>
        <v>34.95</v>
      </c>
      <c r="Q238" s="172">
        <f>INDEX('Pricelist'!E1:E341,MATCH(D238,'Pricelist'!B1:B341,0))</f>
        <v>34.95</v>
      </c>
      <c r="R238" s="172">
        <f>INDEX('Pricelist'!D1:D341,MATCH(D238,'Pricelist'!B1:B341,0))</f>
        <v>15.89</v>
      </c>
      <c r="S238" s="170">
        <v>1</v>
      </c>
      <c r="T238" t="s" s="167">
        <v>3769</v>
      </c>
      <c r="U238" s="170">
        <v>170</v>
      </c>
      <c r="V238" s="170">
        <v>39</v>
      </c>
      <c r="W238" s="170">
        <v>26</v>
      </c>
      <c r="X238" s="170">
        <v>1.5</v>
      </c>
      <c r="Y238" s="170">
        <v>1</v>
      </c>
      <c r="Z238" t="s" s="167">
        <v>3769</v>
      </c>
      <c r="AA238" s="170">
        <v>39</v>
      </c>
      <c r="AB238" s="170">
        <v>26</v>
      </c>
      <c r="AC238" s="170">
        <v>1.5</v>
      </c>
      <c r="AD238" t="s" s="167">
        <v>2854</v>
      </c>
      <c r="AE238" s="160"/>
    </row>
    <row r="239" ht="13.55" customHeight="1">
      <c r="A239" t="s" s="161">
        <v>2040</v>
      </c>
      <c r="B239" t="s" s="161">
        <v>3766</v>
      </c>
      <c r="C239" t="s" s="161">
        <v>3767</v>
      </c>
      <c r="D239" s="162">
        <v>3538</v>
      </c>
      <c r="E239" t="s" s="161">
        <v>2041</v>
      </c>
      <c r="F239" t="s" s="161">
        <v>10</v>
      </c>
      <c r="G239" t="s" s="161">
        <v>504</v>
      </c>
      <c r="H239" t="s" s="161">
        <v>1914</v>
      </c>
      <c r="I239" t="s" s="161">
        <v>1915</v>
      </c>
      <c r="J239" s="163"/>
      <c r="K239" s="164">
        <v>2020</v>
      </c>
      <c r="L239" t="s" s="161">
        <v>3772</v>
      </c>
      <c r="M239" s="165">
        <v>8591804664267</v>
      </c>
      <c r="N239" s="165">
        <v>8591804664267</v>
      </c>
      <c r="O239" s="165">
        <v>61099020</v>
      </c>
      <c r="P239" s="166">
        <f>INDEX('Pricelist'!E1:E341,MATCH(D239,'Pricelist'!B1:B341,0))</f>
        <v>34.95</v>
      </c>
      <c r="Q239" s="166">
        <f>INDEX('Pricelist'!E1:E341,MATCH(D239,'Pricelist'!B1:B341,0))</f>
        <v>34.95</v>
      </c>
      <c r="R239" s="166">
        <f>INDEX('Pricelist'!D1:D341,MATCH(D239,'Pricelist'!B1:B341,0))</f>
        <v>15.89</v>
      </c>
      <c r="S239" s="164">
        <v>1</v>
      </c>
      <c r="T239" t="s" s="161">
        <v>3769</v>
      </c>
      <c r="U239" t="s" s="161">
        <v>3773</v>
      </c>
      <c r="V239" s="164">
        <v>39</v>
      </c>
      <c r="W239" s="164">
        <v>26</v>
      </c>
      <c r="X239" s="164">
        <v>1.5</v>
      </c>
      <c r="Y239" s="164">
        <v>1</v>
      </c>
      <c r="Z239" t="s" s="161">
        <v>3769</v>
      </c>
      <c r="AA239" s="164">
        <v>39</v>
      </c>
      <c r="AB239" s="164">
        <v>26</v>
      </c>
      <c r="AC239" s="164">
        <v>1.5</v>
      </c>
      <c r="AD239" t="s" s="161">
        <v>2852</v>
      </c>
      <c r="AE239" s="160"/>
    </row>
    <row r="240" ht="13.55" customHeight="1">
      <c r="A240" t="s" s="167">
        <v>2040</v>
      </c>
      <c r="B240" t="s" s="167">
        <v>3766</v>
      </c>
      <c r="C240" t="s" s="167">
        <v>3767</v>
      </c>
      <c r="D240" s="168">
        <v>3538</v>
      </c>
      <c r="E240" t="s" s="167">
        <v>2041</v>
      </c>
      <c r="F240" t="s" s="167">
        <v>10</v>
      </c>
      <c r="G240" t="s" s="167">
        <v>480</v>
      </c>
      <c r="H240" t="s" s="167">
        <v>1914</v>
      </c>
      <c r="I240" t="s" s="167">
        <v>1915</v>
      </c>
      <c r="J240" s="169"/>
      <c r="K240" s="170">
        <v>2020</v>
      </c>
      <c r="L240" t="s" s="167">
        <v>3772</v>
      </c>
      <c r="M240" s="171">
        <v>8591804664274</v>
      </c>
      <c r="N240" s="171">
        <v>8591804664274</v>
      </c>
      <c r="O240" s="171">
        <v>61099020</v>
      </c>
      <c r="P240" s="172">
        <f>INDEX('Pricelist'!E1:E341,MATCH(D240,'Pricelist'!B1:B341,0))</f>
        <v>34.95</v>
      </c>
      <c r="Q240" s="172">
        <f>INDEX('Pricelist'!E1:E341,MATCH(D240,'Pricelist'!B1:B341,0))</f>
        <v>34.95</v>
      </c>
      <c r="R240" s="172">
        <f>INDEX('Pricelist'!D1:D341,MATCH(D240,'Pricelist'!B1:B341,0))</f>
        <v>15.89</v>
      </c>
      <c r="S240" s="170">
        <v>1</v>
      </c>
      <c r="T240" t="s" s="167">
        <v>3769</v>
      </c>
      <c r="U240" t="s" s="167">
        <v>3773</v>
      </c>
      <c r="V240" s="170">
        <v>39</v>
      </c>
      <c r="W240" s="170">
        <v>26</v>
      </c>
      <c r="X240" s="170">
        <v>1.5</v>
      </c>
      <c r="Y240" s="170">
        <v>1</v>
      </c>
      <c r="Z240" t="s" s="167">
        <v>3769</v>
      </c>
      <c r="AA240" s="170">
        <v>39</v>
      </c>
      <c r="AB240" s="170">
        <v>26</v>
      </c>
      <c r="AC240" s="170">
        <v>1.5</v>
      </c>
      <c r="AD240" t="s" s="167">
        <v>2852</v>
      </c>
      <c r="AE240" s="160"/>
    </row>
    <row r="241" ht="13.55" customHeight="1">
      <c r="A241" t="s" s="161">
        <v>2040</v>
      </c>
      <c r="B241" t="s" s="161">
        <v>3766</v>
      </c>
      <c r="C241" t="s" s="161">
        <v>3767</v>
      </c>
      <c r="D241" s="162">
        <v>3538</v>
      </c>
      <c r="E241" t="s" s="161">
        <v>2041</v>
      </c>
      <c r="F241" t="s" s="161">
        <v>10</v>
      </c>
      <c r="G241" t="s" s="161">
        <v>482</v>
      </c>
      <c r="H241" t="s" s="161">
        <v>1914</v>
      </c>
      <c r="I241" t="s" s="161">
        <v>1915</v>
      </c>
      <c r="J241" s="163"/>
      <c r="K241" s="164">
        <v>2020</v>
      </c>
      <c r="L241" t="s" s="161">
        <v>3772</v>
      </c>
      <c r="M241" s="165">
        <v>8591804664281</v>
      </c>
      <c r="N241" s="165">
        <v>8591804664281</v>
      </c>
      <c r="O241" s="165">
        <v>61099020</v>
      </c>
      <c r="P241" s="166">
        <f>INDEX('Pricelist'!E1:E341,MATCH(D241,'Pricelist'!B1:B341,0))</f>
        <v>34.95</v>
      </c>
      <c r="Q241" s="166">
        <f>INDEX('Pricelist'!E1:E341,MATCH(D241,'Pricelist'!B1:B341,0))</f>
        <v>34.95</v>
      </c>
      <c r="R241" s="166">
        <f>INDEX('Pricelist'!D1:D341,MATCH(D241,'Pricelist'!B1:B341,0))</f>
        <v>15.89</v>
      </c>
      <c r="S241" s="164">
        <v>1</v>
      </c>
      <c r="T241" t="s" s="161">
        <v>3769</v>
      </c>
      <c r="U241" t="s" s="161">
        <v>3773</v>
      </c>
      <c r="V241" s="164">
        <v>39</v>
      </c>
      <c r="W241" s="164">
        <v>26</v>
      </c>
      <c r="X241" s="164">
        <v>1.5</v>
      </c>
      <c r="Y241" s="164">
        <v>1</v>
      </c>
      <c r="Z241" t="s" s="161">
        <v>3769</v>
      </c>
      <c r="AA241" s="164">
        <v>39</v>
      </c>
      <c r="AB241" s="164">
        <v>26</v>
      </c>
      <c r="AC241" s="164">
        <v>1.5</v>
      </c>
      <c r="AD241" t="s" s="161">
        <v>2852</v>
      </c>
      <c r="AE241" s="160"/>
    </row>
    <row r="242" ht="13.55" customHeight="1">
      <c r="A242" t="s" s="167">
        <v>2040</v>
      </c>
      <c r="B242" t="s" s="167">
        <v>3766</v>
      </c>
      <c r="C242" t="s" s="167">
        <v>3767</v>
      </c>
      <c r="D242" s="168">
        <v>3538</v>
      </c>
      <c r="E242" t="s" s="167">
        <v>2041</v>
      </c>
      <c r="F242" t="s" s="167">
        <v>10</v>
      </c>
      <c r="G242" t="s" s="167">
        <v>484</v>
      </c>
      <c r="H242" t="s" s="167">
        <v>1914</v>
      </c>
      <c r="I242" t="s" s="167">
        <v>1915</v>
      </c>
      <c r="J242" s="169"/>
      <c r="K242" s="170">
        <v>2020</v>
      </c>
      <c r="L242" t="s" s="167">
        <v>3772</v>
      </c>
      <c r="M242" s="171">
        <v>8591804664298</v>
      </c>
      <c r="N242" s="171">
        <v>8591804664298</v>
      </c>
      <c r="O242" s="171">
        <v>61099020</v>
      </c>
      <c r="P242" s="172">
        <f>INDEX('Pricelist'!E1:E341,MATCH(D242,'Pricelist'!B1:B341,0))</f>
        <v>34.95</v>
      </c>
      <c r="Q242" s="172">
        <f>INDEX('Pricelist'!E1:E341,MATCH(D242,'Pricelist'!B1:B341,0))</f>
        <v>34.95</v>
      </c>
      <c r="R242" s="172">
        <f>INDEX('Pricelist'!D1:D341,MATCH(D242,'Pricelist'!B1:B341,0))</f>
        <v>15.89</v>
      </c>
      <c r="S242" s="170">
        <v>1</v>
      </c>
      <c r="T242" t="s" s="167">
        <v>3769</v>
      </c>
      <c r="U242" t="s" s="167">
        <v>3773</v>
      </c>
      <c r="V242" s="170">
        <v>39</v>
      </c>
      <c r="W242" s="170">
        <v>26</v>
      </c>
      <c r="X242" s="170">
        <v>1.5</v>
      </c>
      <c r="Y242" s="170">
        <v>1</v>
      </c>
      <c r="Z242" t="s" s="167">
        <v>3769</v>
      </c>
      <c r="AA242" s="170">
        <v>39</v>
      </c>
      <c r="AB242" s="170">
        <v>26</v>
      </c>
      <c r="AC242" s="170">
        <v>1.5</v>
      </c>
      <c r="AD242" t="s" s="167">
        <v>2852</v>
      </c>
      <c r="AE242" s="160"/>
    </row>
    <row r="243" ht="13.55" customHeight="1">
      <c r="A243" t="s" s="161">
        <v>2040</v>
      </c>
      <c r="B243" t="s" s="161">
        <v>3766</v>
      </c>
      <c r="C243" t="s" s="161">
        <v>3767</v>
      </c>
      <c r="D243" s="162">
        <v>3538</v>
      </c>
      <c r="E243" t="s" s="161">
        <v>2041</v>
      </c>
      <c r="F243" t="s" s="161">
        <v>10</v>
      </c>
      <c r="G243" t="s" s="161">
        <v>490</v>
      </c>
      <c r="H243" t="s" s="161">
        <v>1914</v>
      </c>
      <c r="I243" t="s" s="161">
        <v>1915</v>
      </c>
      <c r="J243" s="163"/>
      <c r="K243" s="164">
        <v>2020</v>
      </c>
      <c r="L243" t="s" s="161">
        <v>3772</v>
      </c>
      <c r="M243" s="165">
        <v>8591804664304</v>
      </c>
      <c r="N243" s="165">
        <v>8591804664304</v>
      </c>
      <c r="O243" s="165">
        <v>61099020</v>
      </c>
      <c r="P243" s="166">
        <f>INDEX('Pricelist'!E1:E341,MATCH(D243,'Pricelist'!B1:B341,0))</f>
        <v>34.95</v>
      </c>
      <c r="Q243" s="166">
        <f>INDEX('Pricelist'!E1:E341,MATCH(D243,'Pricelist'!B1:B341,0))</f>
        <v>34.95</v>
      </c>
      <c r="R243" s="166">
        <f>INDEX('Pricelist'!D1:D341,MATCH(D243,'Pricelist'!B1:B341,0))</f>
        <v>15.89</v>
      </c>
      <c r="S243" s="164">
        <v>1</v>
      </c>
      <c r="T243" t="s" s="161">
        <v>3769</v>
      </c>
      <c r="U243" t="s" s="161">
        <v>3773</v>
      </c>
      <c r="V243" s="164">
        <v>39</v>
      </c>
      <c r="W243" s="164">
        <v>26</v>
      </c>
      <c r="X243" s="164">
        <v>1.5</v>
      </c>
      <c r="Y243" s="164">
        <v>1</v>
      </c>
      <c r="Z243" t="s" s="161">
        <v>3769</v>
      </c>
      <c r="AA243" s="164">
        <v>39</v>
      </c>
      <c r="AB243" s="164">
        <v>26</v>
      </c>
      <c r="AC243" s="164">
        <v>1.5</v>
      </c>
      <c r="AD243" t="s" s="161">
        <v>2852</v>
      </c>
      <c r="AE243" s="160"/>
    </row>
    <row r="244" ht="13.55" customHeight="1">
      <c r="A244" t="s" s="167">
        <v>502</v>
      </c>
      <c r="B244" t="s" s="167">
        <v>3766</v>
      </c>
      <c r="C244" t="s" s="167">
        <v>3767</v>
      </c>
      <c r="D244" s="168">
        <v>3548</v>
      </c>
      <c r="E244" t="s" s="167">
        <v>516</v>
      </c>
      <c r="F244" s="169"/>
      <c r="G244" t="s" s="167">
        <v>504</v>
      </c>
      <c r="H244" t="s" s="167">
        <v>518</v>
      </c>
      <c r="I244" s="169"/>
      <c r="J244" s="169"/>
      <c r="K244" s="169"/>
      <c r="L244" t="s" s="167">
        <v>3768</v>
      </c>
      <c r="M244" s="171">
        <v>8591804624766</v>
      </c>
      <c r="N244" s="171">
        <v>8591804624766</v>
      </c>
      <c r="O244" s="171">
        <v>95069990</v>
      </c>
      <c r="P244" s="172">
        <f>INDEX('Pricelist'!E1:E341,MATCH(D244,'Pricelist'!B1:B341,0))</f>
        <v>29.95</v>
      </c>
      <c r="Q244" s="172">
        <f>INDEX('Pricelist'!E1:E341,MATCH(D244,'Pricelist'!B1:B341,0))</f>
        <v>29.95</v>
      </c>
      <c r="R244" s="172">
        <f>INDEX('Pricelist'!D1:D341,MATCH(D244,'Pricelist'!B1:B341,0))</f>
        <v>15.52</v>
      </c>
      <c r="S244" s="170">
        <v>1</v>
      </c>
      <c r="T244" t="s" s="167">
        <v>3771</v>
      </c>
      <c r="U244" s="170">
        <v>42</v>
      </c>
      <c r="V244" s="170">
        <v>21.5</v>
      </c>
      <c r="W244" s="170">
        <v>16.5</v>
      </c>
      <c r="X244" s="170">
        <v>2</v>
      </c>
      <c r="Y244" s="170">
        <v>150</v>
      </c>
      <c r="Z244" t="s" s="167">
        <v>3771</v>
      </c>
      <c r="AA244" s="170">
        <v>60.5</v>
      </c>
      <c r="AB244" s="170">
        <v>28.5</v>
      </c>
      <c r="AC244" s="170">
        <v>35</v>
      </c>
      <c r="AD244" t="s" s="167">
        <v>2856</v>
      </c>
      <c r="AE244" s="160"/>
    </row>
    <row r="245" ht="13.55" customHeight="1">
      <c r="A245" t="s" s="161">
        <v>502</v>
      </c>
      <c r="B245" t="s" s="161">
        <v>3766</v>
      </c>
      <c r="C245" t="s" s="161">
        <v>3767</v>
      </c>
      <c r="D245" s="162">
        <v>3548</v>
      </c>
      <c r="E245" t="s" s="161">
        <v>516</v>
      </c>
      <c r="F245" s="163"/>
      <c r="G245" t="s" s="161">
        <v>480</v>
      </c>
      <c r="H245" t="s" s="161">
        <v>518</v>
      </c>
      <c r="I245" s="163"/>
      <c r="J245" s="163"/>
      <c r="K245" s="163"/>
      <c r="L245" t="s" s="161">
        <v>3768</v>
      </c>
      <c r="M245" s="165">
        <v>8591804624742</v>
      </c>
      <c r="N245" s="165">
        <v>8591804624742</v>
      </c>
      <c r="O245" s="165">
        <v>95069990</v>
      </c>
      <c r="P245" s="166">
        <f>INDEX('Pricelist'!E1:E341,MATCH(D245,'Pricelist'!B1:B341,0))</f>
        <v>29.95</v>
      </c>
      <c r="Q245" s="166">
        <f>INDEX('Pricelist'!E1:E341,MATCH(D245,'Pricelist'!B1:B341,0))</f>
        <v>29.95</v>
      </c>
      <c r="R245" s="166">
        <f>INDEX('Pricelist'!D1:D341,MATCH(D245,'Pricelist'!B1:B341,0))</f>
        <v>15.52</v>
      </c>
      <c r="S245" s="164">
        <v>1</v>
      </c>
      <c r="T245" t="s" s="161">
        <v>3771</v>
      </c>
      <c r="U245" s="164">
        <v>46</v>
      </c>
      <c r="V245" s="164">
        <v>21.5</v>
      </c>
      <c r="W245" s="164">
        <v>16.5</v>
      </c>
      <c r="X245" s="164">
        <v>2</v>
      </c>
      <c r="Y245" s="164">
        <v>150</v>
      </c>
      <c r="Z245" t="s" s="161">
        <v>3771</v>
      </c>
      <c r="AA245" s="164">
        <v>60.5</v>
      </c>
      <c r="AB245" s="164">
        <v>28.5</v>
      </c>
      <c r="AC245" s="164">
        <v>35</v>
      </c>
      <c r="AD245" t="s" s="161">
        <v>2856</v>
      </c>
      <c r="AE245" s="160"/>
    </row>
    <row r="246" ht="13.55" customHeight="1">
      <c r="A246" t="s" s="167">
        <v>502</v>
      </c>
      <c r="B246" t="s" s="167">
        <v>3766</v>
      </c>
      <c r="C246" t="s" s="167">
        <v>3767</v>
      </c>
      <c r="D246" s="168">
        <v>3548</v>
      </c>
      <c r="E246" t="s" s="167">
        <v>516</v>
      </c>
      <c r="F246" s="169"/>
      <c r="G246" t="s" s="167">
        <v>482</v>
      </c>
      <c r="H246" t="s" s="167">
        <v>518</v>
      </c>
      <c r="I246" s="169"/>
      <c r="J246" s="169"/>
      <c r="K246" s="169"/>
      <c r="L246" t="s" s="167">
        <v>3768</v>
      </c>
      <c r="M246" s="171">
        <v>8591804624735</v>
      </c>
      <c r="N246" s="171">
        <v>8591804624735</v>
      </c>
      <c r="O246" s="171">
        <v>95069990</v>
      </c>
      <c r="P246" s="172">
        <f>INDEX('Pricelist'!E1:E341,MATCH(D246,'Pricelist'!B1:B341,0))</f>
        <v>29.95</v>
      </c>
      <c r="Q246" s="172">
        <f>INDEX('Pricelist'!E1:E341,MATCH(D246,'Pricelist'!B1:B341,0))</f>
        <v>29.95</v>
      </c>
      <c r="R246" s="172">
        <f>INDEX('Pricelist'!D1:D341,MATCH(D246,'Pricelist'!B1:B341,0))</f>
        <v>15.52</v>
      </c>
      <c r="S246" s="170">
        <v>1</v>
      </c>
      <c r="T246" t="s" s="167">
        <v>3771</v>
      </c>
      <c r="U246" s="170">
        <v>52</v>
      </c>
      <c r="V246" s="170">
        <v>21.5</v>
      </c>
      <c r="W246" s="170">
        <v>16.5</v>
      </c>
      <c r="X246" s="170">
        <v>2</v>
      </c>
      <c r="Y246" s="170">
        <v>150</v>
      </c>
      <c r="Z246" t="s" s="167">
        <v>3771</v>
      </c>
      <c r="AA246" s="170">
        <v>60.5</v>
      </c>
      <c r="AB246" s="170">
        <v>28.5</v>
      </c>
      <c r="AC246" s="170">
        <v>35</v>
      </c>
      <c r="AD246" t="s" s="167">
        <v>2856</v>
      </c>
      <c r="AE246" s="160"/>
    </row>
    <row r="247" ht="13.55" customHeight="1">
      <c r="A247" t="s" s="161">
        <v>502</v>
      </c>
      <c r="B247" t="s" s="161">
        <v>3766</v>
      </c>
      <c r="C247" t="s" s="161">
        <v>3767</v>
      </c>
      <c r="D247" s="162">
        <v>3548</v>
      </c>
      <c r="E247" t="s" s="161">
        <v>516</v>
      </c>
      <c r="F247" s="163"/>
      <c r="G247" t="s" s="161">
        <v>484</v>
      </c>
      <c r="H247" t="s" s="161">
        <v>518</v>
      </c>
      <c r="I247" s="163"/>
      <c r="J247" s="163"/>
      <c r="K247" s="163"/>
      <c r="L247" t="s" s="161">
        <v>3768</v>
      </c>
      <c r="M247" s="165">
        <v>8591804624728</v>
      </c>
      <c r="N247" s="165">
        <v>8591804624728</v>
      </c>
      <c r="O247" s="165">
        <v>95069990</v>
      </c>
      <c r="P247" s="166">
        <f>INDEX('Pricelist'!E1:E341,MATCH(D247,'Pricelist'!B1:B341,0))</f>
        <v>29.95</v>
      </c>
      <c r="Q247" s="166">
        <f>INDEX('Pricelist'!E1:E341,MATCH(D247,'Pricelist'!B1:B341,0))</f>
        <v>29.95</v>
      </c>
      <c r="R247" s="166">
        <f>INDEX('Pricelist'!D1:D341,MATCH(D247,'Pricelist'!B1:B341,0))</f>
        <v>15.52</v>
      </c>
      <c r="S247" s="164">
        <v>1</v>
      </c>
      <c r="T247" t="s" s="161">
        <v>3771</v>
      </c>
      <c r="U247" s="164">
        <v>56</v>
      </c>
      <c r="V247" s="164">
        <v>21.5</v>
      </c>
      <c r="W247" s="164">
        <v>16.5</v>
      </c>
      <c r="X247" s="164">
        <v>2</v>
      </c>
      <c r="Y247" s="164">
        <v>150</v>
      </c>
      <c r="Z247" t="s" s="161">
        <v>3771</v>
      </c>
      <c r="AA247" s="164">
        <v>60.5</v>
      </c>
      <c r="AB247" s="164">
        <v>28.5</v>
      </c>
      <c r="AC247" s="164">
        <v>35</v>
      </c>
      <c r="AD247" t="s" s="161">
        <v>2856</v>
      </c>
      <c r="AE247" s="160"/>
    </row>
    <row r="248" ht="13.55" customHeight="1">
      <c r="A248" t="s" s="167">
        <v>502</v>
      </c>
      <c r="B248" t="s" s="167">
        <v>3766</v>
      </c>
      <c r="C248" t="s" s="167">
        <v>3767</v>
      </c>
      <c r="D248" s="168">
        <v>3548</v>
      </c>
      <c r="E248" t="s" s="167">
        <v>516</v>
      </c>
      <c r="F248" s="169"/>
      <c r="G248" t="s" s="167">
        <v>490</v>
      </c>
      <c r="H248" t="s" s="167">
        <v>518</v>
      </c>
      <c r="I248" s="169"/>
      <c r="J248" s="169"/>
      <c r="K248" s="169"/>
      <c r="L248" t="s" s="167">
        <v>3768</v>
      </c>
      <c r="M248" s="171">
        <v>8591804624759</v>
      </c>
      <c r="N248" s="171">
        <v>8591804624759</v>
      </c>
      <c r="O248" s="171">
        <v>95069990</v>
      </c>
      <c r="P248" s="172">
        <f>INDEX('Pricelist'!E1:E341,MATCH(D248,'Pricelist'!B1:B341,0))</f>
        <v>29.95</v>
      </c>
      <c r="Q248" s="172">
        <f>INDEX('Pricelist'!E1:E341,MATCH(D248,'Pricelist'!B1:B341,0))</f>
        <v>29.95</v>
      </c>
      <c r="R248" s="172">
        <f>INDEX('Pricelist'!D1:D341,MATCH(D248,'Pricelist'!B1:B341,0))</f>
        <v>15.52</v>
      </c>
      <c r="S248" s="170">
        <v>1</v>
      </c>
      <c r="T248" t="s" s="167">
        <v>3771</v>
      </c>
      <c r="U248" s="170">
        <v>62</v>
      </c>
      <c r="V248" s="170">
        <v>21.5</v>
      </c>
      <c r="W248" s="170">
        <v>16.5</v>
      </c>
      <c r="X248" s="170">
        <v>2</v>
      </c>
      <c r="Y248" s="170">
        <v>150</v>
      </c>
      <c r="Z248" t="s" s="167">
        <v>3771</v>
      </c>
      <c r="AA248" s="170">
        <v>60.5</v>
      </c>
      <c r="AB248" s="170">
        <v>28.5</v>
      </c>
      <c r="AC248" s="170">
        <v>35</v>
      </c>
      <c r="AD248" t="s" s="167">
        <v>2856</v>
      </c>
      <c r="AE248" s="160"/>
    </row>
    <row r="249" ht="13.55" customHeight="1">
      <c r="A249" t="s" s="161">
        <v>643</v>
      </c>
      <c r="B249" t="s" s="161">
        <v>3766</v>
      </c>
      <c r="C249" t="s" s="161">
        <v>3767</v>
      </c>
      <c r="D249" s="162">
        <v>3549</v>
      </c>
      <c r="E249" t="s" s="161">
        <v>660</v>
      </c>
      <c r="F249" s="163"/>
      <c r="G249" s="163"/>
      <c r="H249" t="s" s="161">
        <v>653</v>
      </c>
      <c r="I249" t="s" s="161">
        <v>646</v>
      </c>
      <c r="J249" s="163"/>
      <c r="K249" s="164">
        <v>2019</v>
      </c>
      <c r="L249" t="s" s="161">
        <v>3768</v>
      </c>
      <c r="M249" s="165">
        <v>8591804635946</v>
      </c>
      <c r="N249" s="165">
        <v>8591804635946</v>
      </c>
      <c r="O249" s="165">
        <v>95069990</v>
      </c>
      <c r="P249" s="166">
        <f>INDEX('Pricelist'!E1:E341,MATCH(D249,'Pricelist'!B1:B341,0))</f>
        <v>20.95</v>
      </c>
      <c r="Q249" s="166">
        <f>INDEX('Pricelist'!E1:E341,MATCH(D249,'Pricelist'!B1:B341,0))</f>
        <v>20.95</v>
      </c>
      <c r="R249" s="166">
        <f>INDEX('Pricelist'!D1:D341,MATCH(D249,'Pricelist'!B1:B341,0))</f>
        <v>10.85</v>
      </c>
      <c r="S249" s="164">
        <v>1</v>
      </c>
      <c r="T249" t="s" s="161">
        <v>3769</v>
      </c>
      <c r="U249" s="164">
        <v>106</v>
      </c>
      <c r="V249" s="164">
        <v>17</v>
      </c>
      <c r="W249" s="164">
        <v>5</v>
      </c>
      <c r="X249" s="164">
        <v>2</v>
      </c>
      <c r="Y249" s="164">
        <v>300</v>
      </c>
      <c r="Z249" t="s" s="161">
        <v>3769</v>
      </c>
      <c r="AA249" s="164">
        <v>35.5</v>
      </c>
      <c r="AB249" s="164">
        <v>26.5</v>
      </c>
      <c r="AC249" s="164">
        <v>32.5</v>
      </c>
      <c r="AD249" t="s" s="161">
        <v>2858</v>
      </c>
      <c r="AE249" s="160"/>
    </row>
    <row r="250" ht="13.55" customHeight="1">
      <c r="A250" t="s" s="167">
        <v>643</v>
      </c>
      <c r="B250" t="s" s="167">
        <v>3766</v>
      </c>
      <c r="C250" t="s" s="167">
        <v>3767</v>
      </c>
      <c r="D250" s="168">
        <v>3550</v>
      </c>
      <c r="E250" t="s" s="167">
        <v>662</v>
      </c>
      <c r="F250" s="169"/>
      <c r="G250" s="169"/>
      <c r="H250" t="s" s="167">
        <v>663</v>
      </c>
      <c r="I250" t="s" s="167">
        <v>646</v>
      </c>
      <c r="J250" s="169"/>
      <c r="K250" s="170">
        <v>2019</v>
      </c>
      <c r="L250" t="s" s="167">
        <v>3768</v>
      </c>
      <c r="M250" s="171">
        <v>8591804635953</v>
      </c>
      <c r="N250" s="171">
        <v>8591804635953</v>
      </c>
      <c r="O250" s="171">
        <v>95069990</v>
      </c>
      <c r="P250" s="172">
        <f>INDEX('Pricelist'!E1:E341,MATCH(D250,'Pricelist'!B1:B341,0))</f>
        <v>21.95</v>
      </c>
      <c r="Q250" s="172">
        <f>INDEX('Pricelist'!E1:E341,MATCH(D250,'Pricelist'!B1:B341,0))</f>
        <v>21.95</v>
      </c>
      <c r="R250" s="172">
        <f>INDEX('Pricelist'!D1:D341,MATCH(D250,'Pricelist'!B1:B341,0))</f>
        <v>11.37</v>
      </c>
      <c r="S250" s="170">
        <v>1</v>
      </c>
      <c r="T250" t="s" s="167">
        <v>3769</v>
      </c>
      <c r="U250" s="170">
        <v>110</v>
      </c>
      <c r="V250" s="170">
        <v>17</v>
      </c>
      <c r="W250" s="170">
        <v>5</v>
      </c>
      <c r="X250" s="170">
        <v>2</v>
      </c>
      <c r="Y250" s="170">
        <v>300</v>
      </c>
      <c r="Z250" t="s" s="167">
        <v>3769</v>
      </c>
      <c r="AA250" s="170">
        <v>35.5</v>
      </c>
      <c r="AB250" s="170">
        <v>26.5</v>
      </c>
      <c r="AC250" s="170">
        <v>32.5</v>
      </c>
      <c r="AD250" t="s" s="167">
        <v>2860</v>
      </c>
      <c r="AE250" s="160"/>
    </row>
    <row r="251" ht="13.55" customHeight="1">
      <c r="A251" t="s" s="161">
        <v>1078</v>
      </c>
      <c r="B251" t="s" s="161">
        <v>3766</v>
      </c>
      <c r="C251" t="s" s="161">
        <v>3767</v>
      </c>
      <c r="D251" s="162">
        <v>3552</v>
      </c>
      <c r="E251" t="s" s="161">
        <v>1097</v>
      </c>
      <c r="F251" s="163"/>
      <c r="G251" s="163"/>
      <c r="H251" s="163"/>
      <c r="I251" s="163"/>
      <c r="J251" s="163"/>
      <c r="K251" s="163"/>
      <c r="L251" t="s" s="161">
        <v>3777</v>
      </c>
      <c r="M251" s="165">
        <v>8591804624797</v>
      </c>
      <c r="N251" s="165">
        <v>8591804624797</v>
      </c>
      <c r="O251" s="165">
        <v>30051000</v>
      </c>
      <c r="P251" s="166">
        <f>INDEX('Pricelist'!E1:E341,MATCH(D251,'Pricelist'!B1:B341,0))</f>
        <v>39.95</v>
      </c>
      <c r="Q251" s="166">
        <f>INDEX('Pricelist'!E1:E341,MATCH(D251,'Pricelist'!B1:B341,0))</f>
        <v>39.95</v>
      </c>
      <c r="R251" s="166">
        <f>INDEX('Pricelist'!D1:D341,MATCH(D251,'Pricelist'!B1:B341,0))</f>
        <v>19.98</v>
      </c>
      <c r="S251" s="164">
        <v>1</v>
      </c>
      <c r="T251" t="s" s="161">
        <v>3769</v>
      </c>
      <c r="U251" s="164">
        <v>416</v>
      </c>
      <c r="V251" s="164">
        <v>26</v>
      </c>
      <c r="W251" s="164">
        <v>7.5</v>
      </c>
      <c r="X251" s="164">
        <v>7.5</v>
      </c>
      <c r="Y251" s="164">
        <v>16</v>
      </c>
      <c r="Z251" t="s" s="161">
        <v>3769</v>
      </c>
      <c r="AA251" s="164">
        <v>35.5</v>
      </c>
      <c r="AB251" s="164">
        <v>26.5</v>
      </c>
      <c r="AC251" s="164">
        <v>32.5</v>
      </c>
      <c r="AD251" t="s" s="161">
        <v>2862</v>
      </c>
      <c r="AE251" s="160"/>
    </row>
    <row r="252" ht="13.55" customHeight="1">
      <c r="A252" t="s" s="167">
        <v>1078</v>
      </c>
      <c r="B252" t="s" s="167">
        <v>3766</v>
      </c>
      <c r="C252" t="s" s="167">
        <v>3767</v>
      </c>
      <c r="D252" s="168">
        <v>3553</v>
      </c>
      <c r="E252" t="s" s="167">
        <v>1099</v>
      </c>
      <c r="F252" s="169"/>
      <c r="G252" s="169"/>
      <c r="H252" s="169"/>
      <c r="I252" s="169"/>
      <c r="J252" s="169"/>
      <c r="K252" s="169"/>
      <c r="L252" t="s" s="167">
        <v>3777</v>
      </c>
      <c r="M252" s="171">
        <v>8591804624803</v>
      </c>
      <c r="N252" s="171">
        <v>8591804624803</v>
      </c>
      <c r="O252" s="171">
        <v>30051000</v>
      </c>
      <c r="P252" s="172">
        <f>INDEX('Pricelist'!E1:E341,MATCH(D252,'Pricelist'!B1:B341,0))</f>
        <v>35.8</v>
      </c>
      <c r="Q252" s="172">
        <f>INDEX('Pricelist'!E1:E341,MATCH(D252,'Pricelist'!B1:B341,0))</f>
        <v>35.8</v>
      </c>
      <c r="R252" s="172">
        <f>INDEX('Pricelist'!D1:D341,MATCH(D252,'Pricelist'!B1:B341,0))</f>
        <v>17.9</v>
      </c>
      <c r="S252" s="170">
        <v>1</v>
      </c>
      <c r="T252" t="s" s="167">
        <v>3769</v>
      </c>
      <c r="U252" s="170">
        <v>406</v>
      </c>
      <c r="V252" s="170">
        <v>26</v>
      </c>
      <c r="W252" s="170">
        <v>7.5</v>
      </c>
      <c r="X252" s="170">
        <v>7.5</v>
      </c>
      <c r="Y252" s="170">
        <v>16</v>
      </c>
      <c r="Z252" t="s" s="167">
        <v>3769</v>
      </c>
      <c r="AA252" s="170">
        <v>35.5</v>
      </c>
      <c r="AB252" s="170">
        <v>26.5</v>
      </c>
      <c r="AC252" s="170">
        <v>32.5</v>
      </c>
      <c r="AD252" t="s" s="167">
        <v>2864</v>
      </c>
      <c r="AE252" s="160"/>
    </row>
    <row r="253" ht="13.55" customHeight="1">
      <c r="A253" t="s" s="161">
        <v>524</v>
      </c>
      <c r="B253" t="s" s="161">
        <v>3766</v>
      </c>
      <c r="C253" t="s" s="161">
        <v>3767</v>
      </c>
      <c r="D253" s="162">
        <v>3614</v>
      </c>
      <c r="E253" t="s" s="161">
        <v>2270</v>
      </c>
      <c r="F253" s="163"/>
      <c r="G253" t="s" s="161">
        <v>2266</v>
      </c>
      <c r="H253" t="s" s="161">
        <v>332</v>
      </c>
      <c r="I253" t="s" s="161">
        <v>332</v>
      </c>
      <c r="J253" s="163"/>
      <c r="K253" s="164">
        <v>2023</v>
      </c>
      <c r="L253" t="s" s="161">
        <v>3768</v>
      </c>
      <c r="M253" s="165">
        <v>8591804660689</v>
      </c>
      <c r="N253" s="165">
        <v>8591804660689</v>
      </c>
      <c r="O253" s="165">
        <v>63079098</v>
      </c>
      <c r="P253" s="166">
        <f>INDEX('Pricelist'!E1:E341,MATCH(D253,'Pricelist'!B1:B341,0))</f>
        <v>279</v>
      </c>
      <c r="Q253" s="166">
        <f>INDEX('Pricelist'!E1:E341,MATCH(D253,'Pricelist'!B1:B341,0))</f>
        <v>279</v>
      </c>
      <c r="R253" s="166">
        <f>INDEX('Pricelist'!D1:D341,MATCH(D253,'Pricelist'!B1:B341,0))</f>
        <v>164.12</v>
      </c>
      <c r="S253" s="164">
        <v>1</v>
      </c>
      <c r="T253" t="s" s="161">
        <v>3769</v>
      </c>
      <c r="U253" s="164">
        <v>1840</v>
      </c>
      <c r="V253" s="164">
        <v>40</v>
      </c>
      <c r="W253" s="164">
        <v>27</v>
      </c>
      <c r="X253" s="164">
        <v>11</v>
      </c>
      <c r="Y253" s="164">
        <v>8</v>
      </c>
      <c r="Z253" t="s" s="161">
        <v>3769</v>
      </c>
      <c r="AA253" s="164">
        <v>57</v>
      </c>
      <c r="AB253" s="164">
        <v>37</v>
      </c>
      <c r="AC253" s="164">
        <v>43</v>
      </c>
      <c r="AD253" t="s" s="161">
        <v>2866</v>
      </c>
      <c r="AE253" s="160"/>
    </row>
    <row r="254" ht="13.55" customHeight="1">
      <c r="A254" t="s" s="167">
        <v>524</v>
      </c>
      <c r="B254" t="s" s="167">
        <v>3766</v>
      </c>
      <c r="C254" t="s" s="167">
        <v>3767</v>
      </c>
      <c r="D254" s="168">
        <v>3614</v>
      </c>
      <c r="E254" t="s" s="167">
        <v>2270</v>
      </c>
      <c r="F254" s="169"/>
      <c r="G254" t="s" s="167">
        <v>581</v>
      </c>
      <c r="H254" t="s" s="167">
        <v>332</v>
      </c>
      <c r="I254" t="s" s="167">
        <v>332</v>
      </c>
      <c r="J254" s="169"/>
      <c r="K254" s="170">
        <v>2023</v>
      </c>
      <c r="L254" t="s" s="167">
        <v>3768</v>
      </c>
      <c r="M254" s="171">
        <v>8591804660665</v>
      </c>
      <c r="N254" s="171">
        <v>8591804660665</v>
      </c>
      <c r="O254" s="171">
        <v>63079098</v>
      </c>
      <c r="P254" s="172">
        <f>INDEX('Pricelist'!E1:E341,MATCH(D254,'Pricelist'!B1:B341,0))</f>
        <v>279</v>
      </c>
      <c r="Q254" s="172">
        <f>INDEX('Pricelist'!E1:E341,MATCH(D254,'Pricelist'!B1:B341,0))</f>
        <v>279</v>
      </c>
      <c r="R254" s="172">
        <f>INDEX('Pricelist'!D1:D341,MATCH(D254,'Pricelist'!B1:B341,0))</f>
        <v>164.12</v>
      </c>
      <c r="S254" s="170">
        <v>1</v>
      </c>
      <c r="T254" t="s" s="167">
        <v>3769</v>
      </c>
      <c r="U254" s="170">
        <v>1862</v>
      </c>
      <c r="V254" s="170">
        <v>40</v>
      </c>
      <c r="W254" s="170">
        <v>27</v>
      </c>
      <c r="X254" s="170">
        <v>11</v>
      </c>
      <c r="Y254" s="170">
        <v>8</v>
      </c>
      <c r="Z254" t="s" s="167">
        <v>3769</v>
      </c>
      <c r="AA254" s="170">
        <v>57</v>
      </c>
      <c r="AB254" s="170">
        <v>37</v>
      </c>
      <c r="AC254" s="170">
        <v>43</v>
      </c>
      <c r="AD254" t="s" s="167">
        <v>2866</v>
      </c>
      <c r="AE254" s="160"/>
    </row>
    <row r="255" ht="13.55" customHeight="1">
      <c r="A255" t="s" s="161">
        <v>524</v>
      </c>
      <c r="B255" t="s" s="161">
        <v>3766</v>
      </c>
      <c r="C255" t="s" s="161">
        <v>3767</v>
      </c>
      <c r="D255" s="162">
        <v>3614</v>
      </c>
      <c r="E255" t="s" s="161">
        <v>2270</v>
      </c>
      <c r="F255" s="163"/>
      <c r="G255" t="s" s="161">
        <v>556</v>
      </c>
      <c r="H255" t="s" s="161">
        <v>332</v>
      </c>
      <c r="I255" t="s" s="161">
        <v>332</v>
      </c>
      <c r="J255" s="163"/>
      <c r="K255" s="164">
        <v>2023</v>
      </c>
      <c r="L255" t="s" s="161">
        <v>3768</v>
      </c>
      <c r="M255" s="165">
        <v>8591804660641</v>
      </c>
      <c r="N255" s="165">
        <v>8591804660641</v>
      </c>
      <c r="O255" s="165">
        <v>63079098</v>
      </c>
      <c r="P255" s="166">
        <f>INDEX('Pricelist'!E1:E341,MATCH(D255,'Pricelist'!B1:B341,0))</f>
        <v>279</v>
      </c>
      <c r="Q255" s="166">
        <f>INDEX('Pricelist'!E1:E341,MATCH(D255,'Pricelist'!B1:B341,0))</f>
        <v>279</v>
      </c>
      <c r="R255" s="166">
        <f>INDEX('Pricelist'!D1:D341,MATCH(D255,'Pricelist'!B1:B341,0))</f>
        <v>164.12</v>
      </c>
      <c r="S255" s="164">
        <v>1</v>
      </c>
      <c r="T255" t="s" s="161">
        <v>3769</v>
      </c>
      <c r="U255" s="164">
        <v>1884</v>
      </c>
      <c r="V255" s="164">
        <v>40</v>
      </c>
      <c r="W255" s="164">
        <v>27</v>
      </c>
      <c r="X255" s="164">
        <v>11</v>
      </c>
      <c r="Y255" s="164">
        <v>8</v>
      </c>
      <c r="Z255" t="s" s="161">
        <v>3769</v>
      </c>
      <c r="AA255" s="164">
        <v>57</v>
      </c>
      <c r="AB255" s="164">
        <v>37</v>
      </c>
      <c r="AC255" s="164">
        <v>43</v>
      </c>
      <c r="AD255" t="s" s="161">
        <v>2866</v>
      </c>
      <c r="AE255" s="160"/>
    </row>
    <row r="256" ht="13.55" customHeight="1">
      <c r="A256" t="s" s="167">
        <v>524</v>
      </c>
      <c r="B256" t="s" s="167">
        <v>3766</v>
      </c>
      <c r="C256" t="s" s="167">
        <v>3767</v>
      </c>
      <c r="D256" s="168">
        <v>3615</v>
      </c>
      <c r="E256" t="s" s="167">
        <v>2274</v>
      </c>
      <c r="F256" s="169"/>
      <c r="G256" t="s" s="167">
        <v>2266</v>
      </c>
      <c r="H256" t="s" s="167">
        <v>332</v>
      </c>
      <c r="I256" t="s" s="167">
        <v>332</v>
      </c>
      <c r="J256" s="169"/>
      <c r="K256" s="170">
        <v>2023</v>
      </c>
      <c r="L256" t="s" s="167">
        <v>3768</v>
      </c>
      <c r="M256" s="171">
        <v>8591804660788</v>
      </c>
      <c r="N256" s="171">
        <v>8591804660788</v>
      </c>
      <c r="O256" s="171">
        <v>63079098</v>
      </c>
      <c r="P256" s="172">
        <f>INDEX('Pricelist'!E1:E341,MATCH(D256,'Pricelist'!B1:B341,0))</f>
        <v>299</v>
      </c>
      <c r="Q256" s="172">
        <f>INDEX('Pricelist'!E1:E341,MATCH(D256,'Pricelist'!B1:B341,0))</f>
        <v>299</v>
      </c>
      <c r="R256" s="172">
        <f>INDEX('Pricelist'!D1:D341,MATCH(D256,'Pricelist'!B1:B341,0))</f>
        <v>175.88</v>
      </c>
      <c r="S256" s="170">
        <v>1</v>
      </c>
      <c r="T256" t="s" s="167">
        <v>3769</v>
      </c>
      <c r="U256" s="170">
        <v>1910</v>
      </c>
      <c r="V256" s="170">
        <v>40</v>
      </c>
      <c r="W256" s="170">
        <v>27</v>
      </c>
      <c r="X256" s="170">
        <v>11</v>
      </c>
      <c r="Y256" s="170">
        <v>8</v>
      </c>
      <c r="Z256" t="s" s="167">
        <v>3769</v>
      </c>
      <c r="AA256" s="170">
        <v>57</v>
      </c>
      <c r="AB256" s="170">
        <v>37</v>
      </c>
      <c r="AC256" s="170">
        <v>43</v>
      </c>
      <c r="AD256" t="s" s="167">
        <v>2868</v>
      </c>
      <c r="AE256" s="160"/>
    </row>
    <row r="257" ht="13.55" customHeight="1">
      <c r="A257" t="s" s="161">
        <v>524</v>
      </c>
      <c r="B257" t="s" s="161">
        <v>3766</v>
      </c>
      <c r="C257" t="s" s="161">
        <v>3767</v>
      </c>
      <c r="D257" s="162">
        <v>3615</v>
      </c>
      <c r="E257" t="s" s="161">
        <v>2274</v>
      </c>
      <c r="F257" s="163"/>
      <c r="G257" t="s" s="161">
        <v>581</v>
      </c>
      <c r="H257" t="s" s="161">
        <v>332</v>
      </c>
      <c r="I257" t="s" s="161">
        <v>332</v>
      </c>
      <c r="J257" s="163"/>
      <c r="K257" s="164">
        <v>2023</v>
      </c>
      <c r="L257" t="s" s="161">
        <v>3768</v>
      </c>
      <c r="M257" s="165">
        <v>8591804660764</v>
      </c>
      <c r="N257" s="165">
        <v>8591804660764</v>
      </c>
      <c r="O257" s="165">
        <v>63079098</v>
      </c>
      <c r="P257" s="166">
        <f>INDEX('Pricelist'!E1:E341,MATCH(D257,'Pricelist'!B1:B341,0))</f>
        <v>299</v>
      </c>
      <c r="Q257" s="166">
        <f>INDEX('Pricelist'!E1:E341,MATCH(D257,'Pricelist'!B1:B341,0))</f>
        <v>299</v>
      </c>
      <c r="R257" s="166">
        <f>INDEX('Pricelist'!D1:D341,MATCH(D257,'Pricelist'!B1:B341,0))</f>
        <v>175.88</v>
      </c>
      <c r="S257" s="164">
        <v>1</v>
      </c>
      <c r="T257" t="s" s="161">
        <v>3769</v>
      </c>
      <c r="U257" s="164">
        <v>1962</v>
      </c>
      <c r="V257" s="164">
        <v>40</v>
      </c>
      <c r="W257" s="164">
        <v>27</v>
      </c>
      <c r="X257" s="164">
        <v>11</v>
      </c>
      <c r="Y257" s="164">
        <v>8</v>
      </c>
      <c r="Z257" t="s" s="161">
        <v>3769</v>
      </c>
      <c r="AA257" s="164">
        <v>57</v>
      </c>
      <c r="AB257" s="164">
        <v>37</v>
      </c>
      <c r="AC257" s="164">
        <v>43</v>
      </c>
      <c r="AD257" t="s" s="161">
        <v>2868</v>
      </c>
      <c r="AE257" s="160"/>
    </row>
    <row r="258" ht="13.55" customHeight="1">
      <c r="A258" t="s" s="167">
        <v>524</v>
      </c>
      <c r="B258" t="s" s="167">
        <v>3766</v>
      </c>
      <c r="C258" t="s" s="167">
        <v>3767</v>
      </c>
      <c r="D258" s="168">
        <v>3615</v>
      </c>
      <c r="E258" t="s" s="167">
        <v>2274</v>
      </c>
      <c r="F258" s="169"/>
      <c r="G258" t="s" s="167">
        <v>556</v>
      </c>
      <c r="H258" t="s" s="167">
        <v>332</v>
      </c>
      <c r="I258" t="s" s="167">
        <v>332</v>
      </c>
      <c r="J258" s="169"/>
      <c r="K258" s="170">
        <v>2023</v>
      </c>
      <c r="L258" t="s" s="167">
        <v>3768</v>
      </c>
      <c r="M258" s="171">
        <v>8591804660740</v>
      </c>
      <c r="N258" s="171">
        <v>8591804660740</v>
      </c>
      <c r="O258" s="171">
        <v>63079098</v>
      </c>
      <c r="P258" s="172">
        <f>INDEX('Pricelist'!E1:E341,MATCH(D258,'Pricelist'!B1:B341,0))</f>
        <v>299</v>
      </c>
      <c r="Q258" s="172">
        <f>INDEX('Pricelist'!E1:E341,MATCH(D258,'Pricelist'!B1:B341,0))</f>
        <v>299</v>
      </c>
      <c r="R258" s="172">
        <f>INDEX('Pricelist'!D1:D341,MATCH(D258,'Pricelist'!B1:B341,0))</f>
        <v>175.88</v>
      </c>
      <c r="S258" s="170">
        <v>1</v>
      </c>
      <c r="T258" t="s" s="167">
        <v>3769</v>
      </c>
      <c r="U258" s="170">
        <v>2014</v>
      </c>
      <c r="V258" s="170">
        <v>40</v>
      </c>
      <c r="W258" s="170">
        <v>27</v>
      </c>
      <c r="X258" s="170">
        <v>11</v>
      </c>
      <c r="Y258" s="170">
        <v>8</v>
      </c>
      <c r="Z258" t="s" s="167">
        <v>3769</v>
      </c>
      <c r="AA258" s="170">
        <v>57</v>
      </c>
      <c r="AB258" s="170">
        <v>37</v>
      </c>
      <c r="AC258" s="170">
        <v>43</v>
      </c>
      <c r="AD258" t="s" s="167">
        <v>2868</v>
      </c>
      <c r="AE258" s="160"/>
    </row>
    <row r="259" ht="13.55" customHeight="1">
      <c r="A259" t="s" s="161">
        <v>524</v>
      </c>
      <c r="B259" t="s" s="161">
        <v>3766</v>
      </c>
      <c r="C259" t="s" s="161">
        <v>3767</v>
      </c>
      <c r="D259" s="162">
        <v>3616</v>
      </c>
      <c r="E259" t="s" s="161">
        <v>2282</v>
      </c>
      <c r="F259" s="163"/>
      <c r="G259" t="s" s="161">
        <v>2266</v>
      </c>
      <c r="H259" t="s" s="161">
        <v>332</v>
      </c>
      <c r="I259" t="s" s="161">
        <v>332</v>
      </c>
      <c r="J259" s="163"/>
      <c r="K259" s="164">
        <v>2023</v>
      </c>
      <c r="L259" t="s" s="161">
        <v>3768</v>
      </c>
      <c r="M259" s="165">
        <v>8591804660887</v>
      </c>
      <c r="N259" s="165">
        <v>8591804660887</v>
      </c>
      <c r="O259" s="165">
        <v>63079098</v>
      </c>
      <c r="P259" s="166">
        <f>INDEX('Pricelist'!E1:E341,MATCH(D259,'Pricelist'!B1:B341,0))</f>
        <v>349</v>
      </c>
      <c r="Q259" s="166">
        <f>INDEX('Pricelist'!E1:E341,MATCH(D259,'Pricelist'!B1:B341,0))</f>
        <v>349</v>
      </c>
      <c r="R259" s="166">
        <f>INDEX('Pricelist'!D1:D341,MATCH(D259,'Pricelist'!B1:B341,0))</f>
        <v>205.29</v>
      </c>
      <c r="S259" s="164">
        <v>1</v>
      </c>
      <c r="T259" t="s" s="161">
        <v>3769</v>
      </c>
      <c r="U259" s="164">
        <v>1990</v>
      </c>
      <c r="V259" s="164">
        <v>40</v>
      </c>
      <c r="W259" s="164">
        <v>27</v>
      </c>
      <c r="X259" s="164">
        <v>11</v>
      </c>
      <c r="Y259" s="164">
        <v>8</v>
      </c>
      <c r="Z259" t="s" s="161">
        <v>3769</v>
      </c>
      <c r="AA259" s="164">
        <v>57</v>
      </c>
      <c r="AB259" s="164">
        <v>37</v>
      </c>
      <c r="AC259" s="164">
        <v>43</v>
      </c>
      <c r="AD259" t="s" s="161">
        <v>2870</v>
      </c>
      <c r="AE259" s="160"/>
    </row>
    <row r="260" ht="13.55" customHeight="1">
      <c r="A260" t="s" s="167">
        <v>524</v>
      </c>
      <c r="B260" t="s" s="167">
        <v>3766</v>
      </c>
      <c r="C260" t="s" s="167">
        <v>3767</v>
      </c>
      <c r="D260" s="168">
        <v>3616</v>
      </c>
      <c r="E260" t="s" s="167">
        <v>2282</v>
      </c>
      <c r="F260" s="169"/>
      <c r="G260" t="s" s="167">
        <v>581</v>
      </c>
      <c r="H260" t="s" s="167">
        <v>332</v>
      </c>
      <c r="I260" t="s" s="167">
        <v>332</v>
      </c>
      <c r="J260" s="169"/>
      <c r="K260" s="170">
        <v>2023</v>
      </c>
      <c r="L260" t="s" s="167">
        <v>3768</v>
      </c>
      <c r="M260" s="171">
        <v>8591804660863</v>
      </c>
      <c r="N260" s="171">
        <v>8591804660863</v>
      </c>
      <c r="O260" s="171">
        <v>63079098</v>
      </c>
      <c r="P260" s="172">
        <f>INDEX('Pricelist'!E1:E341,MATCH(D260,'Pricelist'!B1:B341,0))</f>
        <v>349</v>
      </c>
      <c r="Q260" s="172">
        <f>INDEX('Pricelist'!E1:E341,MATCH(D260,'Pricelist'!B1:B341,0))</f>
        <v>349</v>
      </c>
      <c r="R260" s="172">
        <f>INDEX('Pricelist'!D1:D341,MATCH(D260,'Pricelist'!B1:B341,0))</f>
        <v>205.29</v>
      </c>
      <c r="S260" s="170">
        <v>1</v>
      </c>
      <c r="T260" t="s" s="167">
        <v>3769</v>
      </c>
      <c r="U260" s="170">
        <v>2084</v>
      </c>
      <c r="V260" s="170">
        <v>40</v>
      </c>
      <c r="W260" s="170">
        <v>27</v>
      </c>
      <c r="X260" s="170">
        <v>11</v>
      </c>
      <c r="Y260" s="170">
        <v>8</v>
      </c>
      <c r="Z260" t="s" s="167">
        <v>3769</v>
      </c>
      <c r="AA260" s="170">
        <v>57</v>
      </c>
      <c r="AB260" s="170">
        <v>37</v>
      </c>
      <c r="AC260" s="170">
        <v>43</v>
      </c>
      <c r="AD260" t="s" s="167">
        <v>2870</v>
      </c>
      <c r="AE260" s="160"/>
    </row>
    <row r="261" ht="13.55" customHeight="1">
      <c r="A261" t="s" s="161">
        <v>524</v>
      </c>
      <c r="B261" t="s" s="161">
        <v>3766</v>
      </c>
      <c r="C261" t="s" s="161">
        <v>3767</v>
      </c>
      <c r="D261" s="162">
        <v>3616</v>
      </c>
      <c r="E261" t="s" s="161">
        <v>2282</v>
      </c>
      <c r="F261" s="163"/>
      <c r="G261" t="s" s="161">
        <v>556</v>
      </c>
      <c r="H261" t="s" s="161">
        <v>332</v>
      </c>
      <c r="I261" t="s" s="161">
        <v>332</v>
      </c>
      <c r="J261" s="163"/>
      <c r="K261" s="164">
        <v>2023</v>
      </c>
      <c r="L261" t="s" s="161">
        <v>3768</v>
      </c>
      <c r="M261" s="165">
        <v>8591804660849</v>
      </c>
      <c r="N261" s="165">
        <v>8591804660849</v>
      </c>
      <c r="O261" s="165">
        <v>63079098</v>
      </c>
      <c r="P261" s="166">
        <f>INDEX('Pricelist'!E1:E341,MATCH(D261,'Pricelist'!B1:B341,0))</f>
        <v>349</v>
      </c>
      <c r="Q261" s="166">
        <f>INDEX('Pricelist'!E1:E341,MATCH(D261,'Pricelist'!B1:B341,0))</f>
        <v>349</v>
      </c>
      <c r="R261" s="166">
        <f>INDEX('Pricelist'!D1:D341,MATCH(D261,'Pricelist'!B1:B341,0))</f>
        <v>205.29</v>
      </c>
      <c r="S261" s="164">
        <v>1</v>
      </c>
      <c r="T261" t="s" s="161">
        <v>3769</v>
      </c>
      <c r="U261" s="164">
        <v>2208</v>
      </c>
      <c r="V261" s="164">
        <v>40</v>
      </c>
      <c r="W261" s="164">
        <v>27</v>
      </c>
      <c r="X261" s="164">
        <v>11</v>
      </c>
      <c r="Y261" s="164">
        <v>8</v>
      </c>
      <c r="Z261" t="s" s="161">
        <v>3769</v>
      </c>
      <c r="AA261" s="164">
        <v>57</v>
      </c>
      <c r="AB261" s="164">
        <v>37</v>
      </c>
      <c r="AC261" s="164">
        <v>43</v>
      </c>
      <c r="AD261" t="s" s="161">
        <v>2870</v>
      </c>
      <c r="AE261" s="160"/>
    </row>
    <row r="262" ht="13.55" customHeight="1">
      <c r="A262" t="s" s="167">
        <v>524</v>
      </c>
      <c r="B262" t="s" s="167">
        <v>3766</v>
      </c>
      <c r="C262" t="s" s="167">
        <v>3767</v>
      </c>
      <c r="D262" s="168">
        <v>3617</v>
      </c>
      <c r="E262" t="s" s="167">
        <v>2286</v>
      </c>
      <c r="F262" s="169"/>
      <c r="G262" t="s" s="167">
        <v>2266</v>
      </c>
      <c r="H262" t="s" s="167">
        <v>332</v>
      </c>
      <c r="I262" t="s" s="167">
        <v>332</v>
      </c>
      <c r="J262" s="169"/>
      <c r="K262" s="170">
        <v>2023</v>
      </c>
      <c r="L262" t="s" s="167">
        <v>3768</v>
      </c>
      <c r="M262" s="171">
        <v>8591804660986</v>
      </c>
      <c r="N262" s="171">
        <v>8591804660986</v>
      </c>
      <c r="O262" s="171">
        <v>63079098</v>
      </c>
      <c r="P262" s="172">
        <f>INDEX('Pricelist'!E1:E341,MATCH(D262,'Pricelist'!B1:B341,0))</f>
        <v>369</v>
      </c>
      <c r="Q262" s="172">
        <f>INDEX('Pricelist'!E1:E341,MATCH(D262,'Pricelist'!B1:B341,0))</f>
        <v>369</v>
      </c>
      <c r="R262" s="172">
        <f>INDEX('Pricelist'!D1:D341,MATCH(D262,'Pricelist'!B1:B341,0))</f>
        <v>217.06</v>
      </c>
      <c r="S262" s="170">
        <v>1</v>
      </c>
      <c r="T262" t="s" s="167">
        <v>3769</v>
      </c>
      <c r="U262" s="170">
        <v>2060</v>
      </c>
      <c r="V262" s="170">
        <v>40</v>
      </c>
      <c r="W262" s="170">
        <v>27</v>
      </c>
      <c r="X262" s="170">
        <v>11</v>
      </c>
      <c r="Y262" s="170">
        <v>8</v>
      </c>
      <c r="Z262" t="s" s="167">
        <v>3769</v>
      </c>
      <c r="AA262" s="170">
        <v>57</v>
      </c>
      <c r="AB262" s="170">
        <v>37</v>
      </c>
      <c r="AC262" s="170">
        <v>43</v>
      </c>
      <c r="AD262" t="s" s="167">
        <v>2872</v>
      </c>
      <c r="AE262" s="160"/>
    </row>
    <row r="263" ht="13.55" customHeight="1">
      <c r="A263" t="s" s="161">
        <v>524</v>
      </c>
      <c r="B263" t="s" s="161">
        <v>3766</v>
      </c>
      <c r="C263" t="s" s="161">
        <v>3767</v>
      </c>
      <c r="D263" s="162">
        <v>3617</v>
      </c>
      <c r="E263" t="s" s="161">
        <v>2286</v>
      </c>
      <c r="F263" s="163"/>
      <c r="G263" t="s" s="161">
        <v>581</v>
      </c>
      <c r="H263" t="s" s="161">
        <v>332</v>
      </c>
      <c r="I263" t="s" s="161">
        <v>332</v>
      </c>
      <c r="J263" s="163"/>
      <c r="K263" s="164">
        <v>2023</v>
      </c>
      <c r="L263" t="s" s="161">
        <v>3768</v>
      </c>
      <c r="M263" s="165">
        <v>8591804660962</v>
      </c>
      <c r="N263" s="165">
        <v>8591804660962</v>
      </c>
      <c r="O263" s="165">
        <v>63079098</v>
      </c>
      <c r="P263" s="166">
        <f>INDEX('Pricelist'!E1:E341,MATCH(D263,'Pricelist'!B1:B341,0))</f>
        <v>369</v>
      </c>
      <c r="Q263" s="166">
        <f>INDEX('Pricelist'!E1:E341,MATCH(D263,'Pricelist'!B1:B341,0))</f>
        <v>369</v>
      </c>
      <c r="R263" s="166">
        <f>INDEX('Pricelist'!D1:D341,MATCH(D263,'Pricelist'!B1:B341,0))</f>
        <v>217.06</v>
      </c>
      <c r="S263" s="164">
        <v>1</v>
      </c>
      <c r="T263" t="s" s="161">
        <v>3769</v>
      </c>
      <c r="U263" s="164">
        <v>2140</v>
      </c>
      <c r="V263" s="164">
        <v>40</v>
      </c>
      <c r="W263" s="164">
        <v>27</v>
      </c>
      <c r="X263" s="164">
        <v>11</v>
      </c>
      <c r="Y263" s="164">
        <v>8</v>
      </c>
      <c r="Z263" t="s" s="161">
        <v>3769</v>
      </c>
      <c r="AA263" s="164">
        <v>57</v>
      </c>
      <c r="AB263" s="164">
        <v>37</v>
      </c>
      <c r="AC263" s="164">
        <v>43</v>
      </c>
      <c r="AD263" t="s" s="161">
        <v>2872</v>
      </c>
      <c r="AE263" s="160"/>
    </row>
    <row r="264" ht="13.55" customHeight="1">
      <c r="A264" t="s" s="167">
        <v>524</v>
      </c>
      <c r="B264" t="s" s="167">
        <v>3766</v>
      </c>
      <c r="C264" t="s" s="167">
        <v>3767</v>
      </c>
      <c r="D264" s="168">
        <v>3617</v>
      </c>
      <c r="E264" t="s" s="167">
        <v>2286</v>
      </c>
      <c r="F264" s="169"/>
      <c r="G264" t="s" s="167">
        <v>556</v>
      </c>
      <c r="H264" t="s" s="167">
        <v>332</v>
      </c>
      <c r="I264" t="s" s="167">
        <v>332</v>
      </c>
      <c r="J264" s="169"/>
      <c r="K264" s="170">
        <v>2023</v>
      </c>
      <c r="L264" t="s" s="167">
        <v>3768</v>
      </c>
      <c r="M264" s="171">
        <v>8591804660948</v>
      </c>
      <c r="N264" s="171">
        <v>8591804660948</v>
      </c>
      <c r="O264" s="171">
        <v>63079098</v>
      </c>
      <c r="P264" s="172">
        <f>INDEX('Pricelist'!E1:E341,MATCH(D264,'Pricelist'!B1:B341,0))</f>
        <v>369</v>
      </c>
      <c r="Q264" s="172">
        <f>INDEX('Pricelist'!E1:E341,MATCH(D264,'Pricelist'!B1:B341,0))</f>
        <v>369</v>
      </c>
      <c r="R264" s="172">
        <f>INDEX('Pricelist'!D1:D341,MATCH(D264,'Pricelist'!B1:B341,0))</f>
        <v>217.06</v>
      </c>
      <c r="S264" s="170">
        <v>1</v>
      </c>
      <c r="T264" t="s" s="167">
        <v>3769</v>
      </c>
      <c r="U264" s="170">
        <v>2234</v>
      </c>
      <c r="V264" s="170">
        <v>40</v>
      </c>
      <c r="W264" s="170">
        <v>27</v>
      </c>
      <c r="X264" s="170">
        <v>11</v>
      </c>
      <c r="Y264" s="170">
        <v>8</v>
      </c>
      <c r="Z264" t="s" s="167">
        <v>3769</v>
      </c>
      <c r="AA264" s="170">
        <v>57</v>
      </c>
      <c r="AB264" s="170">
        <v>37</v>
      </c>
      <c r="AC264" s="170">
        <v>43</v>
      </c>
      <c r="AD264" t="s" s="167">
        <v>2872</v>
      </c>
      <c r="AE264" s="160"/>
    </row>
    <row r="265" ht="13.55" customHeight="1">
      <c r="A265" t="s" s="161">
        <v>524</v>
      </c>
      <c r="B265" t="s" s="161">
        <v>3766</v>
      </c>
      <c r="C265" t="s" s="161">
        <v>3767</v>
      </c>
      <c r="D265" s="162">
        <v>3618</v>
      </c>
      <c r="E265" t="s" s="161">
        <v>2294</v>
      </c>
      <c r="F265" s="163"/>
      <c r="G265" t="s" s="161">
        <v>2266</v>
      </c>
      <c r="H265" t="s" s="161">
        <v>332</v>
      </c>
      <c r="I265" t="s" s="161">
        <v>332</v>
      </c>
      <c r="J265" s="163"/>
      <c r="K265" s="164">
        <v>2023</v>
      </c>
      <c r="L265" t="s" s="161">
        <v>3768</v>
      </c>
      <c r="M265" s="165">
        <v>8591804661082</v>
      </c>
      <c r="N265" s="165">
        <v>8591804661082</v>
      </c>
      <c r="O265" s="165">
        <v>63079098</v>
      </c>
      <c r="P265" s="166">
        <f>INDEX('Pricelist'!E1:E341,MATCH(D265,'Pricelist'!B1:B341,0))</f>
        <v>209</v>
      </c>
      <c r="Q265" s="166">
        <f>INDEX('Pricelist'!E1:E341,MATCH(D265,'Pricelist'!B1:B341,0))</f>
        <v>209</v>
      </c>
      <c r="R265" s="166">
        <f>INDEX('Pricelist'!D1:D341,MATCH(D265,'Pricelist'!B1:B341,0))</f>
        <v>122.94</v>
      </c>
      <c r="S265" s="164">
        <v>1</v>
      </c>
      <c r="T265" t="s" s="161">
        <v>3769</v>
      </c>
      <c r="U265" s="164">
        <v>1320</v>
      </c>
      <c r="V265" s="164">
        <v>40</v>
      </c>
      <c r="W265" s="164">
        <v>27</v>
      </c>
      <c r="X265" s="164">
        <v>11</v>
      </c>
      <c r="Y265" s="164">
        <v>8</v>
      </c>
      <c r="Z265" t="s" s="161">
        <v>3769</v>
      </c>
      <c r="AA265" s="164">
        <v>57</v>
      </c>
      <c r="AB265" s="164">
        <v>37</v>
      </c>
      <c r="AC265" s="164">
        <v>43</v>
      </c>
      <c r="AD265" t="s" s="161">
        <v>2874</v>
      </c>
      <c r="AE265" s="160"/>
    </row>
    <row r="266" ht="13.55" customHeight="1">
      <c r="A266" t="s" s="167">
        <v>524</v>
      </c>
      <c r="B266" t="s" s="167">
        <v>3766</v>
      </c>
      <c r="C266" t="s" s="167">
        <v>3767</v>
      </c>
      <c r="D266" s="168">
        <v>3618</v>
      </c>
      <c r="E266" t="s" s="167">
        <v>2294</v>
      </c>
      <c r="F266" s="169"/>
      <c r="G266" t="s" s="167">
        <v>581</v>
      </c>
      <c r="H266" t="s" s="167">
        <v>332</v>
      </c>
      <c r="I266" t="s" s="167">
        <v>332</v>
      </c>
      <c r="J266" s="169"/>
      <c r="K266" s="170">
        <v>2023</v>
      </c>
      <c r="L266" t="s" s="167">
        <v>3768</v>
      </c>
      <c r="M266" s="171">
        <v>8591804661068</v>
      </c>
      <c r="N266" s="171">
        <v>8591804661068</v>
      </c>
      <c r="O266" s="171">
        <v>63079098</v>
      </c>
      <c r="P266" s="172">
        <f>INDEX('Pricelist'!E1:E341,MATCH(D266,'Pricelist'!B1:B341,0))</f>
        <v>209</v>
      </c>
      <c r="Q266" s="172">
        <f>INDEX('Pricelist'!E1:E341,MATCH(D266,'Pricelist'!B1:B341,0))</f>
        <v>209</v>
      </c>
      <c r="R266" s="172">
        <f>INDEX('Pricelist'!D1:D341,MATCH(D266,'Pricelist'!B1:B341,0))</f>
        <v>122.94</v>
      </c>
      <c r="S266" s="170">
        <v>1</v>
      </c>
      <c r="T266" t="s" s="167">
        <v>3769</v>
      </c>
      <c r="U266" s="170">
        <v>1462</v>
      </c>
      <c r="V266" s="170">
        <v>40</v>
      </c>
      <c r="W266" s="170">
        <v>27</v>
      </c>
      <c r="X266" s="170">
        <v>11</v>
      </c>
      <c r="Y266" s="170">
        <v>8</v>
      </c>
      <c r="Z266" t="s" s="167">
        <v>3769</v>
      </c>
      <c r="AA266" s="170">
        <v>57</v>
      </c>
      <c r="AB266" s="170">
        <v>37</v>
      </c>
      <c r="AC266" s="170">
        <v>43</v>
      </c>
      <c r="AD266" t="s" s="167">
        <v>2874</v>
      </c>
      <c r="AE266" s="160"/>
    </row>
    <row r="267" ht="13.55" customHeight="1">
      <c r="A267" t="s" s="161">
        <v>524</v>
      </c>
      <c r="B267" t="s" s="161">
        <v>3766</v>
      </c>
      <c r="C267" t="s" s="161">
        <v>3767</v>
      </c>
      <c r="D267" s="162">
        <v>3618</v>
      </c>
      <c r="E267" t="s" s="161">
        <v>2294</v>
      </c>
      <c r="F267" s="163"/>
      <c r="G267" t="s" s="161">
        <v>556</v>
      </c>
      <c r="H267" t="s" s="161">
        <v>332</v>
      </c>
      <c r="I267" t="s" s="161">
        <v>332</v>
      </c>
      <c r="J267" s="163"/>
      <c r="K267" s="164">
        <v>2023</v>
      </c>
      <c r="L267" t="s" s="161">
        <v>3768</v>
      </c>
      <c r="M267" s="165">
        <v>8591804661044</v>
      </c>
      <c r="N267" s="165">
        <v>8591804661044</v>
      </c>
      <c r="O267" s="165">
        <v>63079098</v>
      </c>
      <c r="P267" s="166">
        <f>INDEX('Pricelist'!E1:E341,MATCH(D267,'Pricelist'!B1:B341,0))</f>
        <v>209</v>
      </c>
      <c r="Q267" s="166">
        <f>INDEX('Pricelist'!E1:E341,MATCH(D267,'Pricelist'!B1:B341,0))</f>
        <v>209</v>
      </c>
      <c r="R267" s="166">
        <f>INDEX('Pricelist'!D1:D341,MATCH(D267,'Pricelist'!B1:B341,0))</f>
        <v>122.94</v>
      </c>
      <c r="S267" s="164">
        <v>1</v>
      </c>
      <c r="T267" t="s" s="161">
        <v>3769</v>
      </c>
      <c r="U267" s="164">
        <v>1604</v>
      </c>
      <c r="V267" s="164">
        <v>40</v>
      </c>
      <c r="W267" s="164">
        <v>27</v>
      </c>
      <c r="X267" s="164">
        <v>11</v>
      </c>
      <c r="Y267" s="164">
        <v>8</v>
      </c>
      <c r="Z267" t="s" s="161">
        <v>3769</v>
      </c>
      <c r="AA267" s="164">
        <v>57</v>
      </c>
      <c r="AB267" s="164">
        <v>37</v>
      </c>
      <c r="AC267" s="164">
        <v>43</v>
      </c>
      <c r="AD267" t="s" s="161">
        <v>2874</v>
      </c>
      <c r="AE267" s="160"/>
    </row>
    <row r="268" ht="13.55" customHeight="1">
      <c r="A268" t="s" s="167">
        <v>524</v>
      </c>
      <c r="B268" t="s" s="167">
        <v>3766</v>
      </c>
      <c r="C268" t="s" s="167">
        <v>3767</v>
      </c>
      <c r="D268" s="168">
        <v>3619</v>
      </c>
      <c r="E268" t="s" s="167">
        <v>2298</v>
      </c>
      <c r="F268" s="169"/>
      <c r="G268" t="s" s="167">
        <v>2266</v>
      </c>
      <c r="H268" t="s" s="167">
        <v>332</v>
      </c>
      <c r="I268" t="s" s="167">
        <v>332</v>
      </c>
      <c r="J268" s="169"/>
      <c r="K268" s="170">
        <v>2023</v>
      </c>
      <c r="L268" t="s" s="167">
        <v>3768</v>
      </c>
      <c r="M268" s="171">
        <v>8591804661198</v>
      </c>
      <c r="N268" s="171">
        <v>8591804661198</v>
      </c>
      <c r="O268" s="171">
        <v>63079098</v>
      </c>
      <c r="P268" s="172">
        <f>INDEX('Pricelist'!E1:E341,MATCH(D268,'Pricelist'!B1:B341,0))</f>
        <v>239</v>
      </c>
      <c r="Q268" s="172">
        <f>INDEX('Pricelist'!E1:E341,MATCH(D268,'Pricelist'!B1:B341,0))</f>
        <v>239</v>
      </c>
      <c r="R268" s="172">
        <f>INDEX('Pricelist'!D1:D341,MATCH(D268,'Pricelist'!B1:B341,0))</f>
        <v>140.59</v>
      </c>
      <c r="S268" s="170">
        <v>1</v>
      </c>
      <c r="T268" t="s" s="167">
        <v>3769</v>
      </c>
      <c r="U268" s="170">
        <v>1390</v>
      </c>
      <c r="V268" s="170">
        <v>40</v>
      </c>
      <c r="W268" s="170">
        <v>27</v>
      </c>
      <c r="X268" s="170">
        <v>11</v>
      </c>
      <c r="Y268" s="170">
        <v>8</v>
      </c>
      <c r="Z268" t="s" s="167">
        <v>3769</v>
      </c>
      <c r="AA268" s="170">
        <v>57</v>
      </c>
      <c r="AB268" s="170">
        <v>37</v>
      </c>
      <c r="AC268" s="170">
        <v>43</v>
      </c>
      <c r="AD268" t="s" s="167">
        <v>2876</v>
      </c>
      <c r="AE268" s="160"/>
    </row>
    <row r="269" ht="13.55" customHeight="1">
      <c r="A269" t="s" s="161">
        <v>524</v>
      </c>
      <c r="B269" t="s" s="161">
        <v>3766</v>
      </c>
      <c r="C269" t="s" s="161">
        <v>3767</v>
      </c>
      <c r="D269" s="162">
        <v>3619</v>
      </c>
      <c r="E269" t="s" s="161">
        <v>2298</v>
      </c>
      <c r="F269" s="163"/>
      <c r="G269" t="s" s="161">
        <v>581</v>
      </c>
      <c r="H269" t="s" s="161">
        <v>332</v>
      </c>
      <c r="I269" t="s" s="161">
        <v>332</v>
      </c>
      <c r="J269" s="163"/>
      <c r="K269" s="164">
        <v>2023</v>
      </c>
      <c r="L269" t="s" s="161">
        <v>3768</v>
      </c>
      <c r="M269" s="165">
        <v>8591804661174</v>
      </c>
      <c r="N269" s="165">
        <v>8591804661174</v>
      </c>
      <c r="O269" s="165">
        <v>63079098</v>
      </c>
      <c r="P269" s="166">
        <f>INDEX('Pricelist'!E1:E341,MATCH(D269,'Pricelist'!B1:B341,0))</f>
        <v>239</v>
      </c>
      <c r="Q269" s="166">
        <f>INDEX('Pricelist'!E1:E341,MATCH(D269,'Pricelist'!B1:B341,0))</f>
        <v>239</v>
      </c>
      <c r="R269" s="166">
        <f>INDEX('Pricelist'!D1:D341,MATCH(D269,'Pricelist'!B1:B341,0))</f>
        <v>140.59</v>
      </c>
      <c r="S269" s="164">
        <v>1</v>
      </c>
      <c r="T269" t="s" s="161">
        <v>3769</v>
      </c>
      <c r="U269" s="164">
        <v>1388</v>
      </c>
      <c r="V269" s="164">
        <v>40</v>
      </c>
      <c r="W269" s="164">
        <v>27</v>
      </c>
      <c r="X269" s="164">
        <v>11</v>
      </c>
      <c r="Y269" s="164">
        <v>8</v>
      </c>
      <c r="Z269" t="s" s="161">
        <v>3769</v>
      </c>
      <c r="AA269" s="164">
        <v>57</v>
      </c>
      <c r="AB269" s="164">
        <v>37</v>
      </c>
      <c r="AC269" s="164">
        <v>43</v>
      </c>
      <c r="AD269" t="s" s="161">
        <v>2876</v>
      </c>
      <c r="AE269" s="160"/>
    </row>
    <row r="270" ht="13.55" customHeight="1">
      <c r="A270" t="s" s="167">
        <v>524</v>
      </c>
      <c r="B270" t="s" s="167">
        <v>3766</v>
      </c>
      <c r="C270" t="s" s="167">
        <v>3767</v>
      </c>
      <c r="D270" s="168">
        <v>3619</v>
      </c>
      <c r="E270" t="s" s="167">
        <v>2298</v>
      </c>
      <c r="F270" s="169"/>
      <c r="G270" t="s" s="167">
        <v>556</v>
      </c>
      <c r="H270" t="s" s="167">
        <v>332</v>
      </c>
      <c r="I270" t="s" s="167">
        <v>332</v>
      </c>
      <c r="J270" s="169"/>
      <c r="K270" s="170">
        <v>2023</v>
      </c>
      <c r="L270" t="s" s="167">
        <v>3768</v>
      </c>
      <c r="M270" s="171">
        <v>8591804661150</v>
      </c>
      <c r="N270" s="171">
        <v>8591804661150</v>
      </c>
      <c r="O270" s="171">
        <v>63079098</v>
      </c>
      <c r="P270" s="172">
        <f>INDEX('Pricelist'!E1:E341,MATCH(D270,'Pricelist'!B1:B341,0))</f>
        <v>239</v>
      </c>
      <c r="Q270" s="172">
        <f>INDEX('Pricelist'!E1:E341,MATCH(D270,'Pricelist'!B1:B341,0))</f>
        <v>239</v>
      </c>
      <c r="R270" s="172">
        <f>INDEX('Pricelist'!D1:D341,MATCH(D270,'Pricelist'!B1:B341,0))</f>
        <v>140.59</v>
      </c>
      <c r="S270" s="170">
        <v>1</v>
      </c>
      <c r="T270" t="s" s="167">
        <v>3769</v>
      </c>
      <c r="U270" s="170">
        <v>1400</v>
      </c>
      <c r="V270" s="170">
        <v>40</v>
      </c>
      <c r="W270" s="170">
        <v>27</v>
      </c>
      <c r="X270" s="170">
        <v>11</v>
      </c>
      <c r="Y270" s="170">
        <v>8</v>
      </c>
      <c r="Z270" t="s" s="167">
        <v>3769</v>
      </c>
      <c r="AA270" s="170">
        <v>57</v>
      </c>
      <c r="AB270" s="170">
        <v>37</v>
      </c>
      <c r="AC270" s="170">
        <v>43</v>
      </c>
      <c r="AD270" t="s" s="167">
        <v>2876</v>
      </c>
      <c r="AE270" s="160"/>
    </row>
    <row r="271" ht="13.55" customHeight="1">
      <c r="A271" t="s" s="161">
        <v>2305</v>
      </c>
      <c r="B271" t="s" s="161">
        <v>3766</v>
      </c>
      <c r="C271" t="s" s="161">
        <v>3767</v>
      </c>
      <c r="D271" s="162">
        <v>3630</v>
      </c>
      <c r="E271" t="s" s="161">
        <v>2320</v>
      </c>
      <c r="F271" s="163"/>
      <c r="G271" t="s" s="161">
        <v>2266</v>
      </c>
      <c r="H271" t="s" s="161">
        <v>332</v>
      </c>
      <c r="I271" t="s" s="161">
        <v>332</v>
      </c>
      <c r="J271" s="163"/>
      <c r="K271" s="164">
        <v>2023</v>
      </c>
      <c r="L271" t="s" s="161">
        <v>3768</v>
      </c>
      <c r="M271" s="165">
        <v>8591804661297</v>
      </c>
      <c r="N271" s="165">
        <v>8591804661297</v>
      </c>
      <c r="O271" s="165">
        <v>95069990</v>
      </c>
      <c r="P271" s="166">
        <f>INDEX('Pricelist'!E1:E341,MATCH(D271,'Pricelist'!B1:B341,0))</f>
        <v>99</v>
      </c>
      <c r="Q271" s="166">
        <f>INDEX('Pricelist'!E1:E341,MATCH(D271,'Pricelist'!B1:B341,0))</f>
        <v>99</v>
      </c>
      <c r="R271" s="166">
        <f>INDEX('Pricelist'!D1:D341,MATCH(D271,'Pricelist'!B1:B341,0))</f>
        <v>58.24</v>
      </c>
      <c r="S271" s="164">
        <v>1</v>
      </c>
      <c r="T271" t="s" s="161">
        <v>3769</v>
      </c>
      <c r="U271" s="164">
        <v>510</v>
      </c>
      <c r="V271" s="164">
        <v>37</v>
      </c>
      <c r="W271" s="164">
        <v>25</v>
      </c>
      <c r="X271" s="164">
        <v>7</v>
      </c>
      <c r="Y271" s="164">
        <v>50</v>
      </c>
      <c r="Z271" t="s" s="161">
        <v>3769</v>
      </c>
      <c r="AA271" s="164">
        <v>37</v>
      </c>
      <c r="AB271" s="164">
        <v>25</v>
      </c>
      <c r="AC271" s="164">
        <v>7</v>
      </c>
      <c r="AD271" t="s" s="161">
        <v>2878</v>
      </c>
      <c r="AE271" s="160"/>
    </row>
    <row r="272" ht="13.55" customHeight="1">
      <c r="A272" t="s" s="167">
        <v>2305</v>
      </c>
      <c r="B272" t="s" s="167">
        <v>3766</v>
      </c>
      <c r="C272" t="s" s="167">
        <v>3767</v>
      </c>
      <c r="D272" s="168">
        <v>3630</v>
      </c>
      <c r="E272" t="s" s="167">
        <v>2320</v>
      </c>
      <c r="F272" s="169"/>
      <c r="G272" t="s" s="167">
        <v>581</v>
      </c>
      <c r="H272" t="s" s="167">
        <v>332</v>
      </c>
      <c r="I272" t="s" s="167">
        <v>332</v>
      </c>
      <c r="J272" s="169"/>
      <c r="K272" s="170">
        <v>2023</v>
      </c>
      <c r="L272" t="s" s="167">
        <v>3768</v>
      </c>
      <c r="M272" s="171">
        <v>8591804661273</v>
      </c>
      <c r="N272" s="171">
        <v>8591804661273</v>
      </c>
      <c r="O272" s="171">
        <v>95069990</v>
      </c>
      <c r="P272" s="172">
        <f>INDEX('Pricelist'!E1:E341,MATCH(D272,'Pricelist'!B1:B341,0))</f>
        <v>99</v>
      </c>
      <c r="Q272" s="172">
        <f>INDEX('Pricelist'!E1:E341,MATCH(D272,'Pricelist'!B1:B341,0))</f>
        <v>99</v>
      </c>
      <c r="R272" s="172">
        <f>INDEX('Pricelist'!D1:D341,MATCH(D272,'Pricelist'!B1:B341,0))</f>
        <v>58.24</v>
      </c>
      <c r="S272" s="170">
        <v>1</v>
      </c>
      <c r="T272" t="s" s="167">
        <v>3769</v>
      </c>
      <c r="U272" s="170">
        <v>530</v>
      </c>
      <c r="V272" s="170">
        <v>37</v>
      </c>
      <c r="W272" s="170">
        <v>25</v>
      </c>
      <c r="X272" s="170">
        <v>7</v>
      </c>
      <c r="Y272" s="170">
        <v>50</v>
      </c>
      <c r="Z272" t="s" s="167">
        <v>3769</v>
      </c>
      <c r="AA272" s="170">
        <v>37</v>
      </c>
      <c r="AB272" s="170">
        <v>25</v>
      </c>
      <c r="AC272" s="170">
        <v>7</v>
      </c>
      <c r="AD272" t="s" s="167">
        <v>2878</v>
      </c>
      <c r="AE272" s="160"/>
    </row>
    <row r="273" ht="13.55" customHeight="1">
      <c r="A273" t="s" s="161">
        <v>2305</v>
      </c>
      <c r="B273" t="s" s="161">
        <v>3766</v>
      </c>
      <c r="C273" t="s" s="161">
        <v>3767</v>
      </c>
      <c r="D273" s="162">
        <v>3630</v>
      </c>
      <c r="E273" t="s" s="161">
        <v>2320</v>
      </c>
      <c r="F273" s="163"/>
      <c r="G273" t="s" s="161">
        <v>556</v>
      </c>
      <c r="H273" t="s" s="161">
        <v>332</v>
      </c>
      <c r="I273" t="s" s="161">
        <v>332</v>
      </c>
      <c r="J273" s="163"/>
      <c r="K273" s="164">
        <v>2023</v>
      </c>
      <c r="L273" t="s" s="161">
        <v>3768</v>
      </c>
      <c r="M273" s="165">
        <v>8591804661259</v>
      </c>
      <c r="N273" s="165">
        <v>8591804661259</v>
      </c>
      <c r="O273" s="165">
        <v>95069990</v>
      </c>
      <c r="P273" s="166">
        <f>INDEX('Pricelist'!E1:E341,MATCH(D273,'Pricelist'!B1:B341,0))</f>
        <v>99</v>
      </c>
      <c r="Q273" s="166">
        <f>INDEX('Pricelist'!E1:E341,MATCH(D273,'Pricelist'!B1:B341,0))</f>
        <v>99</v>
      </c>
      <c r="R273" s="166">
        <f>INDEX('Pricelist'!D1:D341,MATCH(D273,'Pricelist'!B1:B341,0))</f>
        <v>58.24</v>
      </c>
      <c r="S273" s="164">
        <v>1</v>
      </c>
      <c r="T273" t="s" s="161">
        <v>3769</v>
      </c>
      <c r="U273" s="164">
        <v>530</v>
      </c>
      <c r="V273" s="164">
        <v>37</v>
      </c>
      <c r="W273" s="164">
        <v>25</v>
      </c>
      <c r="X273" s="164">
        <v>7</v>
      </c>
      <c r="Y273" s="164">
        <v>50</v>
      </c>
      <c r="Z273" t="s" s="161">
        <v>3769</v>
      </c>
      <c r="AA273" s="164">
        <v>37</v>
      </c>
      <c r="AB273" s="164">
        <v>25</v>
      </c>
      <c r="AC273" s="164">
        <v>7</v>
      </c>
      <c r="AD273" t="s" s="161">
        <v>2878</v>
      </c>
      <c r="AE273" s="160"/>
    </row>
    <row r="274" ht="13.55" customHeight="1">
      <c r="A274" t="s" s="167">
        <v>2305</v>
      </c>
      <c r="B274" t="s" s="167">
        <v>3766</v>
      </c>
      <c r="C274" t="s" s="167">
        <v>3767</v>
      </c>
      <c r="D274" s="168">
        <v>3631</v>
      </c>
      <c r="E274" t="s" s="167">
        <v>2324</v>
      </c>
      <c r="F274" s="169"/>
      <c r="G274" t="s" s="167">
        <v>2266</v>
      </c>
      <c r="H274" t="s" s="167">
        <v>332</v>
      </c>
      <c r="I274" t="s" s="167">
        <v>332</v>
      </c>
      <c r="J274" s="169"/>
      <c r="K274" s="170">
        <v>2023</v>
      </c>
      <c r="L274" t="s" s="167">
        <v>3768</v>
      </c>
      <c r="M274" s="171">
        <v>8591804661396</v>
      </c>
      <c r="N274" s="171">
        <v>8591804661396</v>
      </c>
      <c r="O274" s="171">
        <v>95069990</v>
      </c>
      <c r="P274" s="172">
        <f>INDEX('Pricelist'!E1:E341,MATCH(D274,'Pricelist'!B1:B341,0))</f>
        <v>109</v>
      </c>
      <c r="Q274" s="172">
        <f>INDEX('Pricelist'!E1:E341,MATCH(D274,'Pricelist'!B1:B341,0))</f>
        <v>109</v>
      </c>
      <c r="R274" s="172">
        <f>INDEX('Pricelist'!D1:D341,MATCH(D274,'Pricelist'!B1:B341,0))</f>
        <v>64.12</v>
      </c>
      <c r="S274" s="170">
        <v>1</v>
      </c>
      <c r="T274" t="s" s="167">
        <v>3769</v>
      </c>
      <c r="U274" s="170">
        <v>570</v>
      </c>
      <c r="V274" s="170">
        <v>37</v>
      </c>
      <c r="W274" s="170">
        <v>25</v>
      </c>
      <c r="X274" s="170">
        <v>7</v>
      </c>
      <c r="Y274" s="170">
        <v>50</v>
      </c>
      <c r="Z274" t="s" s="167">
        <v>3769</v>
      </c>
      <c r="AA274" s="170">
        <v>37</v>
      </c>
      <c r="AB274" s="170">
        <v>25</v>
      </c>
      <c r="AC274" s="170">
        <v>7</v>
      </c>
      <c r="AD274" t="s" s="167">
        <v>2880</v>
      </c>
      <c r="AE274" s="160"/>
    </row>
    <row r="275" ht="13.55" customHeight="1">
      <c r="A275" t="s" s="161">
        <v>2305</v>
      </c>
      <c r="B275" t="s" s="161">
        <v>3766</v>
      </c>
      <c r="C275" t="s" s="161">
        <v>3767</v>
      </c>
      <c r="D275" s="162">
        <v>3631</v>
      </c>
      <c r="E275" t="s" s="161">
        <v>2324</v>
      </c>
      <c r="F275" s="163"/>
      <c r="G275" t="s" s="161">
        <v>581</v>
      </c>
      <c r="H275" t="s" s="161">
        <v>332</v>
      </c>
      <c r="I275" t="s" s="161">
        <v>332</v>
      </c>
      <c r="J275" s="163"/>
      <c r="K275" s="164">
        <v>2023</v>
      </c>
      <c r="L275" t="s" s="161">
        <v>3768</v>
      </c>
      <c r="M275" s="165">
        <v>8591804661372</v>
      </c>
      <c r="N275" s="165">
        <v>8591804661372</v>
      </c>
      <c r="O275" s="165">
        <v>95069990</v>
      </c>
      <c r="P275" s="166">
        <f>INDEX('Pricelist'!E1:E341,MATCH(D275,'Pricelist'!B1:B341,0))</f>
        <v>109</v>
      </c>
      <c r="Q275" s="166">
        <f>INDEX('Pricelist'!E1:E341,MATCH(D275,'Pricelist'!B1:B341,0))</f>
        <v>109</v>
      </c>
      <c r="R275" s="166">
        <f>INDEX('Pricelist'!D1:D341,MATCH(D275,'Pricelist'!B1:B341,0))</f>
        <v>64.12</v>
      </c>
      <c r="S275" s="164">
        <v>1</v>
      </c>
      <c r="T275" t="s" s="161">
        <v>3769</v>
      </c>
      <c r="U275" s="164">
        <v>590</v>
      </c>
      <c r="V275" s="164">
        <v>37</v>
      </c>
      <c r="W275" s="164">
        <v>25</v>
      </c>
      <c r="X275" s="164">
        <v>7</v>
      </c>
      <c r="Y275" s="164">
        <v>50</v>
      </c>
      <c r="Z275" t="s" s="161">
        <v>3769</v>
      </c>
      <c r="AA275" s="164">
        <v>37</v>
      </c>
      <c r="AB275" s="164">
        <v>25</v>
      </c>
      <c r="AC275" s="164">
        <v>7</v>
      </c>
      <c r="AD275" t="s" s="161">
        <v>2880</v>
      </c>
      <c r="AE275" s="160"/>
    </row>
    <row r="276" ht="13.55" customHeight="1">
      <c r="A276" t="s" s="167">
        <v>2305</v>
      </c>
      <c r="B276" t="s" s="167">
        <v>3766</v>
      </c>
      <c r="C276" t="s" s="167">
        <v>3767</v>
      </c>
      <c r="D276" s="168">
        <v>3631</v>
      </c>
      <c r="E276" t="s" s="167">
        <v>2324</v>
      </c>
      <c r="F276" s="169"/>
      <c r="G276" t="s" s="167">
        <v>556</v>
      </c>
      <c r="H276" t="s" s="167">
        <v>332</v>
      </c>
      <c r="I276" t="s" s="167">
        <v>332</v>
      </c>
      <c r="J276" s="169"/>
      <c r="K276" s="170">
        <v>2023</v>
      </c>
      <c r="L276" t="s" s="167">
        <v>3768</v>
      </c>
      <c r="M276" s="171">
        <v>8591804661358</v>
      </c>
      <c r="N276" s="171">
        <v>8591804661358</v>
      </c>
      <c r="O276" s="171">
        <v>95069990</v>
      </c>
      <c r="P276" s="172">
        <f>INDEX('Pricelist'!E1:E341,MATCH(D276,'Pricelist'!B1:B341,0))</f>
        <v>109</v>
      </c>
      <c r="Q276" s="172">
        <f>INDEX('Pricelist'!E1:E341,MATCH(D276,'Pricelist'!B1:B341,0))</f>
        <v>109</v>
      </c>
      <c r="R276" s="172">
        <f>INDEX('Pricelist'!D1:D341,MATCH(D276,'Pricelist'!B1:B341,0))</f>
        <v>64.12</v>
      </c>
      <c r="S276" s="170">
        <v>1</v>
      </c>
      <c r="T276" t="s" s="167">
        <v>3769</v>
      </c>
      <c r="U276" s="170">
        <v>590</v>
      </c>
      <c r="V276" s="170">
        <v>37</v>
      </c>
      <c r="W276" s="170">
        <v>25</v>
      </c>
      <c r="X276" s="170">
        <v>7</v>
      </c>
      <c r="Y276" s="170">
        <v>50</v>
      </c>
      <c r="Z276" t="s" s="167">
        <v>3769</v>
      </c>
      <c r="AA276" s="170">
        <v>37</v>
      </c>
      <c r="AB276" s="170">
        <v>25</v>
      </c>
      <c r="AC276" s="170">
        <v>7</v>
      </c>
      <c r="AD276" t="s" s="167">
        <v>2880</v>
      </c>
      <c r="AE276" s="160"/>
    </row>
    <row r="277" ht="13.55" customHeight="1">
      <c r="A277" t="s" s="161">
        <v>2305</v>
      </c>
      <c r="B277" t="s" s="161">
        <v>3766</v>
      </c>
      <c r="C277" t="s" s="161">
        <v>3767</v>
      </c>
      <c r="D277" s="162">
        <v>3632</v>
      </c>
      <c r="E277" t="s" s="161">
        <v>2328</v>
      </c>
      <c r="F277" s="163"/>
      <c r="G277" t="s" s="161">
        <v>2266</v>
      </c>
      <c r="H277" t="s" s="161">
        <v>332</v>
      </c>
      <c r="I277" t="s" s="161">
        <v>332</v>
      </c>
      <c r="J277" s="163"/>
      <c r="K277" s="164">
        <v>2023</v>
      </c>
      <c r="L277" t="s" s="161">
        <v>3768</v>
      </c>
      <c r="M277" s="165">
        <v>8591804662249</v>
      </c>
      <c r="N277" s="165">
        <v>8591804662249</v>
      </c>
      <c r="O277" s="165">
        <v>95069990</v>
      </c>
      <c r="P277" s="166">
        <f>INDEX('Pricelist'!E1:E341,MATCH(D277,'Pricelist'!B1:B341,0))</f>
        <v>129</v>
      </c>
      <c r="Q277" s="166">
        <f>INDEX('Pricelist'!E1:E341,MATCH(D277,'Pricelist'!B1:B341,0))</f>
        <v>129</v>
      </c>
      <c r="R277" s="166">
        <f>INDEX('Pricelist'!D1:D341,MATCH(D277,'Pricelist'!B1:B341,0))</f>
        <v>75.88</v>
      </c>
      <c r="S277" s="164">
        <v>1</v>
      </c>
      <c r="T277" t="s" s="161">
        <v>3769</v>
      </c>
      <c r="U277" s="164">
        <v>690</v>
      </c>
      <c r="V277" s="164">
        <v>37</v>
      </c>
      <c r="W277" s="164">
        <v>25</v>
      </c>
      <c r="X277" s="164">
        <v>7</v>
      </c>
      <c r="Y277" s="164">
        <v>50</v>
      </c>
      <c r="Z277" t="s" s="161">
        <v>3769</v>
      </c>
      <c r="AA277" s="164">
        <v>37</v>
      </c>
      <c r="AB277" s="164">
        <v>25</v>
      </c>
      <c r="AC277" s="164">
        <v>7</v>
      </c>
      <c r="AD277" t="s" s="161">
        <v>2882</v>
      </c>
      <c r="AE277" s="160"/>
    </row>
    <row r="278" ht="13.55" customHeight="1">
      <c r="A278" t="s" s="167">
        <v>2305</v>
      </c>
      <c r="B278" t="s" s="167">
        <v>3766</v>
      </c>
      <c r="C278" t="s" s="167">
        <v>3767</v>
      </c>
      <c r="D278" s="168">
        <v>3632</v>
      </c>
      <c r="E278" t="s" s="167">
        <v>2328</v>
      </c>
      <c r="F278" s="169"/>
      <c r="G278" t="s" s="167">
        <v>581</v>
      </c>
      <c r="H278" t="s" s="167">
        <v>332</v>
      </c>
      <c r="I278" t="s" s="167">
        <v>332</v>
      </c>
      <c r="J278" s="169"/>
      <c r="K278" s="170">
        <v>2023</v>
      </c>
      <c r="L278" t="s" s="167">
        <v>3768</v>
      </c>
      <c r="M278" s="171">
        <v>8591804662225</v>
      </c>
      <c r="N278" s="171">
        <v>8591804662225</v>
      </c>
      <c r="O278" s="171">
        <v>95069990</v>
      </c>
      <c r="P278" s="172">
        <f>INDEX('Pricelist'!E1:E341,MATCH(D278,'Pricelist'!B1:B341,0))</f>
        <v>129</v>
      </c>
      <c r="Q278" s="172">
        <f>INDEX('Pricelist'!E1:E341,MATCH(D278,'Pricelist'!B1:B341,0))</f>
        <v>129</v>
      </c>
      <c r="R278" s="172">
        <f>INDEX('Pricelist'!D1:D341,MATCH(D278,'Pricelist'!B1:B341,0))</f>
        <v>75.88</v>
      </c>
      <c r="S278" s="170">
        <v>1</v>
      </c>
      <c r="T278" t="s" s="167">
        <v>3769</v>
      </c>
      <c r="U278" s="170">
        <v>700</v>
      </c>
      <c r="V278" s="170">
        <v>37</v>
      </c>
      <c r="W278" s="170">
        <v>25</v>
      </c>
      <c r="X278" s="170">
        <v>7</v>
      </c>
      <c r="Y278" s="170">
        <v>50</v>
      </c>
      <c r="Z278" t="s" s="167">
        <v>3769</v>
      </c>
      <c r="AA278" s="170">
        <v>37</v>
      </c>
      <c r="AB278" s="170">
        <v>25</v>
      </c>
      <c r="AC278" s="170">
        <v>7</v>
      </c>
      <c r="AD278" t="s" s="167">
        <v>2882</v>
      </c>
      <c r="AE278" s="160"/>
    </row>
    <row r="279" ht="13.55" customHeight="1">
      <c r="A279" t="s" s="161">
        <v>2305</v>
      </c>
      <c r="B279" t="s" s="161">
        <v>3766</v>
      </c>
      <c r="C279" t="s" s="161">
        <v>3767</v>
      </c>
      <c r="D279" s="162">
        <v>3632</v>
      </c>
      <c r="E279" t="s" s="161">
        <v>2328</v>
      </c>
      <c r="F279" s="163"/>
      <c r="G279" t="s" s="161">
        <v>556</v>
      </c>
      <c r="H279" t="s" s="161">
        <v>332</v>
      </c>
      <c r="I279" t="s" s="161">
        <v>332</v>
      </c>
      <c r="J279" s="163"/>
      <c r="K279" s="164">
        <v>2023</v>
      </c>
      <c r="L279" t="s" s="161">
        <v>3768</v>
      </c>
      <c r="M279" s="165">
        <v>8591804662201</v>
      </c>
      <c r="N279" s="165">
        <v>8591804662201</v>
      </c>
      <c r="O279" s="165">
        <v>95069990</v>
      </c>
      <c r="P279" s="166">
        <f>INDEX('Pricelist'!E1:E341,MATCH(D279,'Pricelist'!B1:B341,0))</f>
        <v>129</v>
      </c>
      <c r="Q279" s="166">
        <f>INDEX('Pricelist'!E1:E341,MATCH(D279,'Pricelist'!B1:B341,0))</f>
        <v>129</v>
      </c>
      <c r="R279" s="166">
        <f>INDEX('Pricelist'!D1:D341,MATCH(D279,'Pricelist'!B1:B341,0))</f>
        <v>75.88</v>
      </c>
      <c r="S279" s="164">
        <v>1</v>
      </c>
      <c r="T279" t="s" s="161">
        <v>3769</v>
      </c>
      <c r="U279" s="164">
        <v>700</v>
      </c>
      <c r="V279" s="164">
        <v>37</v>
      </c>
      <c r="W279" s="164">
        <v>25</v>
      </c>
      <c r="X279" s="164">
        <v>7</v>
      </c>
      <c r="Y279" s="164">
        <v>50</v>
      </c>
      <c r="Z279" t="s" s="161">
        <v>3769</v>
      </c>
      <c r="AA279" s="164">
        <v>37</v>
      </c>
      <c r="AB279" s="164">
        <v>25</v>
      </c>
      <c r="AC279" s="164">
        <v>7</v>
      </c>
      <c r="AD279" t="s" s="161">
        <v>2882</v>
      </c>
      <c r="AE279" s="160"/>
    </row>
    <row r="280" ht="13.55" customHeight="1">
      <c r="A280" t="s" s="167">
        <v>2305</v>
      </c>
      <c r="B280" t="s" s="167">
        <v>3766</v>
      </c>
      <c r="C280" t="s" s="167">
        <v>3767</v>
      </c>
      <c r="D280" s="168">
        <v>3633</v>
      </c>
      <c r="E280" t="s" s="167">
        <v>2332</v>
      </c>
      <c r="F280" s="169"/>
      <c r="G280" t="s" s="167">
        <v>581</v>
      </c>
      <c r="H280" t="s" s="167">
        <v>332</v>
      </c>
      <c r="I280" t="s" s="167">
        <v>332</v>
      </c>
      <c r="J280" s="169"/>
      <c r="K280" s="170">
        <v>2023</v>
      </c>
      <c r="L280" t="s" s="167">
        <v>3768</v>
      </c>
      <c r="M280" s="171">
        <v>8591804662324</v>
      </c>
      <c r="N280" s="171">
        <v>8591804662324</v>
      </c>
      <c r="O280" s="171">
        <v>95069990</v>
      </c>
      <c r="P280" s="172">
        <f>INDEX('Pricelist'!E1:E341,MATCH(D280,'Pricelist'!B1:B341,0))</f>
        <v>69</v>
      </c>
      <c r="Q280" s="172">
        <f>INDEX('Pricelist'!E1:E341,MATCH(D280,'Pricelist'!B1:B341,0))</f>
        <v>69</v>
      </c>
      <c r="R280" s="172">
        <f>INDEX('Pricelist'!D1:D341,MATCH(D280,'Pricelist'!B1:B341,0))</f>
        <v>40.59</v>
      </c>
      <c r="S280" s="170">
        <v>1</v>
      </c>
      <c r="T280" t="s" s="167">
        <v>3769</v>
      </c>
      <c r="U280" s="170">
        <v>370</v>
      </c>
      <c r="V280" s="170">
        <v>37</v>
      </c>
      <c r="W280" s="170">
        <v>25</v>
      </c>
      <c r="X280" s="170">
        <v>7</v>
      </c>
      <c r="Y280" s="170">
        <v>50</v>
      </c>
      <c r="Z280" t="s" s="167">
        <v>3769</v>
      </c>
      <c r="AA280" s="170">
        <v>37</v>
      </c>
      <c r="AB280" s="170">
        <v>25</v>
      </c>
      <c r="AC280" s="170">
        <v>7</v>
      </c>
      <c r="AD280" t="s" s="167">
        <v>2884</v>
      </c>
      <c r="AE280" s="160"/>
    </row>
    <row r="281" ht="13.55" customHeight="1">
      <c r="A281" t="s" s="161">
        <v>2305</v>
      </c>
      <c r="B281" t="s" s="161">
        <v>3766</v>
      </c>
      <c r="C281" t="s" s="161">
        <v>3767</v>
      </c>
      <c r="D281" s="162">
        <v>3633</v>
      </c>
      <c r="E281" t="s" s="161">
        <v>2332</v>
      </c>
      <c r="F281" s="163"/>
      <c r="G281" t="s" s="161">
        <v>556</v>
      </c>
      <c r="H281" t="s" s="161">
        <v>332</v>
      </c>
      <c r="I281" t="s" s="161">
        <v>332</v>
      </c>
      <c r="J281" s="163"/>
      <c r="K281" s="164">
        <v>2023</v>
      </c>
      <c r="L281" t="s" s="161">
        <v>3768</v>
      </c>
      <c r="M281" s="165">
        <v>8591804662300</v>
      </c>
      <c r="N281" s="165">
        <v>8591804662300</v>
      </c>
      <c r="O281" s="165">
        <v>95069990</v>
      </c>
      <c r="P281" s="166">
        <f>INDEX('Pricelist'!E1:E341,MATCH(D281,'Pricelist'!B1:B341,0))</f>
        <v>69</v>
      </c>
      <c r="Q281" s="166">
        <f>INDEX('Pricelist'!E1:E341,MATCH(D281,'Pricelist'!B1:B341,0))</f>
        <v>69</v>
      </c>
      <c r="R281" s="166">
        <f>INDEX('Pricelist'!D1:D341,MATCH(D281,'Pricelist'!B1:B341,0))</f>
        <v>40.59</v>
      </c>
      <c r="S281" s="164">
        <v>1</v>
      </c>
      <c r="T281" t="s" s="161">
        <v>3769</v>
      </c>
      <c r="U281" s="164">
        <v>370</v>
      </c>
      <c r="V281" s="164">
        <v>37</v>
      </c>
      <c r="W281" s="164">
        <v>25</v>
      </c>
      <c r="X281" s="164">
        <v>7</v>
      </c>
      <c r="Y281" s="164">
        <v>50</v>
      </c>
      <c r="Z281" t="s" s="161">
        <v>3769</v>
      </c>
      <c r="AA281" s="164">
        <v>37</v>
      </c>
      <c r="AB281" s="164">
        <v>25</v>
      </c>
      <c r="AC281" s="164">
        <v>7</v>
      </c>
      <c r="AD281" t="s" s="161">
        <v>2884</v>
      </c>
      <c r="AE281" s="160"/>
    </row>
    <row r="282" ht="13.55" customHeight="1">
      <c r="A282" t="s" s="167">
        <v>2305</v>
      </c>
      <c r="B282" t="s" s="167">
        <v>3766</v>
      </c>
      <c r="C282" t="s" s="167">
        <v>3767</v>
      </c>
      <c r="D282" s="168">
        <v>3634</v>
      </c>
      <c r="E282" t="s" s="167">
        <v>2335</v>
      </c>
      <c r="F282" s="169"/>
      <c r="G282" t="s" s="167">
        <v>581</v>
      </c>
      <c r="H282" t="s" s="167">
        <v>571</v>
      </c>
      <c r="I282" t="s" s="167">
        <v>572</v>
      </c>
      <c r="J282" s="169"/>
      <c r="K282" s="170">
        <v>2023</v>
      </c>
      <c r="L282" t="s" s="167">
        <v>3768</v>
      </c>
      <c r="M282" s="171">
        <v>8591804662409</v>
      </c>
      <c r="N282" s="171">
        <v>8591804662409</v>
      </c>
      <c r="O282" s="171">
        <v>95069990</v>
      </c>
      <c r="P282" s="172">
        <f>INDEX('Pricelist'!E1:E341,MATCH(D282,'Pricelist'!B1:B341,0))</f>
        <v>119</v>
      </c>
      <c r="Q282" s="172">
        <f>INDEX('Pricelist'!E1:E341,MATCH(D282,'Pricelist'!B1:B341,0))</f>
        <v>119</v>
      </c>
      <c r="R282" s="172">
        <f>INDEX('Pricelist'!D1:D341,MATCH(D282,'Pricelist'!B1:B341,0))</f>
        <v>70</v>
      </c>
      <c r="S282" s="170">
        <v>1</v>
      </c>
      <c r="T282" t="s" s="167">
        <v>3769</v>
      </c>
      <c r="U282" s="170">
        <v>300</v>
      </c>
      <c r="V282" s="170">
        <v>37</v>
      </c>
      <c r="W282" s="170">
        <v>25</v>
      </c>
      <c r="X282" s="170">
        <v>7</v>
      </c>
      <c r="Y282" s="170">
        <v>50</v>
      </c>
      <c r="Z282" t="s" s="167">
        <v>3769</v>
      </c>
      <c r="AA282" s="170">
        <v>37</v>
      </c>
      <c r="AB282" s="170">
        <v>25</v>
      </c>
      <c r="AC282" s="170">
        <v>7</v>
      </c>
      <c r="AD282" t="s" s="167">
        <v>2886</v>
      </c>
      <c r="AE282" s="160"/>
    </row>
    <row r="283" ht="13.55" customHeight="1">
      <c r="A283" t="s" s="161">
        <v>2305</v>
      </c>
      <c r="B283" t="s" s="161">
        <v>3766</v>
      </c>
      <c r="C283" t="s" s="161">
        <v>3767</v>
      </c>
      <c r="D283" s="162">
        <v>3634</v>
      </c>
      <c r="E283" t="s" s="161">
        <v>2335</v>
      </c>
      <c r="F283" s="163"/>
      <c r="G283" t="s" s="161">
        <v>556</v>
      </c>
      <c r="H283" t="s" s="161">
        <v>571</v>
      </c>
      <c r="I283" t="s" s="161">
        <v>572</v>
      </c>
      <c r="J283" s="163"/>
      <c r="K283" s="164">
        <v>2023</v>
      </c>
      <c r="L283" t="s" s="161">
        <v>3768</v>
      </c>
      <c r="M283" s="165">
        <v>8591804662386</v>
      </c>
      <c r="N283" s="165">
        <v>8591804662386</v>
      </c>
      <c r="O283" s="165">
        <v>95069990</v>
      </c>
      <c r="P283" s="166">
        <f>INDEX('Pricelist'!E1:E341,MATCH(D283,'Pricelist'!B1:B341,0))</f>
        <v>119</v>
      </c>
      <c r="Q283" s="166">
        <f>INDEX('Pricelist'!E1:E341,MATCH(D283,'Pricelist'!B1:B341,0))</f>
        <v>119</v>
      </c>
      <c r="R283" s="166">
        <f>INDEX('Pricelist'!D1:D341,MATCH(D283,'Pricelist'!B1:B341,0))</f>
        <v>70</v>
      </c>
      <c r="S283" s="164">
        <v>1</v>
      </c>
      <c r="T283" t="s" s="161">
        <v>3769</v>
      </c>
      <c r="U283" s="164">
        <v>300</v>
      </c>
      <c r="V283" s="164">
        <v>37</v>
      </c>
      <c r="W283" s="164">
        <v>25</v>
      </c>
      <c r="X283" s="164">
        <v>7</v>
      </c>
      <c r="Y283" s="164">
        <v>50</v>
      </c>
      <c r="Z283" t="s" s="161">
        <v>3769</v>
      </c>
      <c r="AA283" s="164">
        <v>37</v>
      </c>
      <c r="AB283" s="164">
        <v>25</v>
      </c>
      <c r="AC283" s="164">
        <v>7</v>
      </c>
      <c r="AD283" t="s" s="161">
        <v>2886</v>
      </c>
      <c r="AE283" s="160"/>
    </row>
    <row r="284" ht="13.55" customHeight="1">
      <c r="A284" t="s" s="167">
        <v>2305</v>
      </c>
      <c r="B284" t="s" s="167">
        <v>3766</v>
      </c>
      <c r="C284" t="s" s="167">
        <v>3767</v>
      </c>
      <c r="D284" s="168">
        <v>3635</v>
      </c>
      <c r="E284" t="s" s="167">
        <v>2338</v>
      </c>
      <c r="F284" s="169"/>
      <c r="G284" t="s" s="167">
        <v>581</v>
      </c>
      <c r="H284" t="s" s="167">
        <v>571</v>
      </c>
      <c r="I284" t="s" s="167">
        <v>572</v>
      </c>
      <c r="J284" s="169"/>
      <c r="K284" s="170">
        <v>2023</v>
      </c>
      <c r="L284" t="s" s="167">
        <v>3768</v>
      </c>
      <c r="M284" s="171">
        <v>8591804662485</v>
      </c>
      <c r="N284" s="171">
        <v>8591804662485</v>
      </c>
      <c r="O284" s="171">
        <v>95069990</v>
      </c>
      <c r="P284" s="172">
        <f>INDEX('Pricelist'!E1:E341,MATCH(D284,'Pricelist'!B1:B341,0))</f>
        <v>39</v>
      </c>
      <c r="Q284" s="172">
        <f>INDEX('Pricelist'!E1:E341,MATCH(D284,'Pricelist'!B1:B341,0))</f>
        <v>39</v>
      </c>
      <c r="R284" s="172">
        <f>INDEX('Pricelist'!D1:D341,MATCH(D284,'Pricelist'!B1:B341,0))</f>
        <v>22.94</v>
      </c>
      <c r="S284" s="170">
        <v>1</v>
      </c>
      <c r="T284" t="s" s="167">
        <v>3769</v>
      </c>
      <c r="U284" s="170">
        <v>150</v>
      </c>
      <c r="V284" s="170">
        <v>37</v>
      </c>
      <c r="W284" s="170">
        <v>25</v>
      </c>
      <c r="X284" s="170">
        <v>7</v>
      </c>
      <c r="Y284" s="170">
        <v>50</v>
      </c>
      <c r="Z284" t="s" s="167">
        <v>3769</v>
      </c>
      <c r="AA284" s="170">
        <v>37</v>
      </c>
      <c r="AB284" s="170">
        <v>25</v>
      </c>
      <c r="AC284" s="170">
        <v>7</v>
      </c>
      <c r="AD284" t="s" s="167">
        <v>2888</v>
      </c>
      <c r="AE284" s="160"/>
    </row>
    <row r="285" ht="13.55" customHeight="1">
      <c r="A285" t="s" s="161">
        <v>2305</v>
      </c>
      <c r="B285" t="s" s="161">
        <v>3766</v>
      </c>
      <c r="C285" t="s" s="161">
        <v>3767</v>
      </c>
      <c r="D285" s="162">
        <v>3635</v>
      </c>
      <c r="E285" t="s" s="161">
        <v>2338</v>
      </c>
      <c r="F285" s="163"/>
      <c r="G285" t="s" s="161">
        <v>556</v>
      </c>
      <c r="H285" t="s" s="161">
        <v>571</v>
      </c>
      <c r="I285" t="s" s="161">
        <v>572</v>
      </c>
      <c r="J285" s="163"/>
      <c r="K285" s="164">
        <v>2023</v>
      </c>
      <c r="L285" t="s" s="161">
        <v>3768</v>
      </c>
      <c r="M285" s="165">
        <v>8591804662461</v>
      </c>
      <c r="N285" s="165">
        <v>8591804662461</v>
      </c>
      <c r="O285" s="165">
        <v>95069990</v>
      </c>
      <c r="P285" s="166">
        <f>INDEX('Pricelist'!E1:E341,MATCH(D285,'Pricelist'!B1:B341,0))</f>
        <v>39</v>
      </c>
      <c r="Q285" s="166">
        <f>INDEX('Pricelist'!E1:E341,MATCH(D285,'Pricelist'!B1:B341,0))</f>
        <v>39</v>
      </c>
      <c r="R285" s="166">
        <f>INDEX('Pricelist'!D1:D341,MATCH(D285,'Pricelist'!B1:B341,0))</f>
        <v>22.94</v>
      </c>
      <c r="S285" s="164">
        <v>1</v>
      </c>
      <c r="T285" t="s" s="161">
        <v>3769</v>
      </c>
      <c r="U285" s="164">
        <v>150</v>
      </c>
      <c r="V285" s="164">
        <v>37</v>
      </c>
      <c r="W285" s="164">
        <v>25</v>
      </c>
      <c r="X285" s="164">
        <v>7</v>
      </c>
      <c r="Y285" s="164">
        <v>50</v>
      </c>
      <c r="Z285" t="s" s="161">
        <v>3769</v>
      </c>
      <c r="AA285" s="164">
        <v>37</v>
      </c>
      <c r="AB285" s="164">
        <v>25</v>
      </c>
      <c r="AC285" s="164">
        <v>7</v>
      </c>
      <c r="AD285" t="s" s="161">
        <v>2888</v>
      </c>
      <c r="AE285" s="160"/>
    </row>
    <row r="286" ht="13.55" customHeight="1">
      <c r="A286" t="s" s="167">
        <v>2305</v>
      </c>
      <c r="B286" t="s" s="167">
        <v>3766</v>
      </c>
      <c r="C286" t="s" s="167">
        <v>3767</v>
      </c>
      <c r="D286" s="168">
        <v>3636</v>
      </c>
      <c r="E286" t="s" s="167">
        <v>2312</v>
      </c>
      <c r="F286" s="169"/>
      <c r="G286" t="s" s="167">
        <v>2266</v>
      </c>
      <c r="H286" t="s" s="167">
        <v>332</v>
      </c>
      <c r="I286" t="s" s="167">
        <v>332</v>
      </c>
      <c r="J286" s="169"/>
      <c r="K286" s="170">
        <v>2023</v>
      </c>
      <c r="L286" t="s" s="167">
        <v>3768</v>
      </c>
      <c r="M286" s="171">
        <v>8591804661495</v>
      </c>
      <c r="N286" s="171">
        <v>8591804661495</v>
      </c>
      <c r="O286" s="171">
        <v>95069990</v>
      </c>
      <c r="P286" s="172">
        <f>INDEX('Pricelist'!E1:E341,MATCH(D286,'Pricelist'!B1:B341,0))</f>
        <v>99</v>
      </c>
      <c r="Q286" s="172">
        <f>INDEX('Pricelist'!E1:E341,MATCH(D286,'Pricelist'!B1:B341,0))</f>
        <v>99</v>
      </c>
      <c r="R286" s="172">
        <f>INDEX('Pricelist'!D1:D341,MATCH(D286,'Pricelist'!B1:B341,0))</f>
        <v>58.24</v>
      </c>
      <c r="S286" s="170">
        <v>1</v>
      </c>
      <c r="T286" t="s" s="167">
        <v>3769</v>
      </c>
      <c r="U286" s="170">
        <v>620</v>
      </c>
      <c r="V286" s="170">
        <v>37</v>
      </c>
      <c r="W286" s="170">
        <v>25</v>
      </c>
      <c r="X286" s="170">
        <v>7</v>
      </c>
      <c r="Y286" s="170">
        <v>50</v>
      </c>
      <c r="Z286" t="s" s="167">
        <v>3769</v>
      </c>
      <c r="AA286" s="170">
        <v>37</v>
      </c>
      <c r="AB286" s="170">
        <v>25</v>
      </c>
      <c r="AC286" s="170">
        <v>7</v>
      </c>
      <c r="AD286" t="s" s="167">
        <v>2890</v>
      </c>
      <c r="AE286" s="160"/>
    </row>
    <row r="287" ht="13.55" customHeight="1">
      <c r="A287" t="s" s="161">
        <v>2305</v>
      </c>
      <c r="B287" t="s" s="161">
        <v>3766</v>
      </c>
      <c r="C287" t="s" s="161">
        <v>3767</v>
      </c>
      <c r="D287" s="162">
        <v>3636</v>
      </c>
      <c r="E287" t="s" s="161">
        <v>2312</v>
      </c>
      <c r="F287" s="163"/>
      <c r="G287" t="s" s="161">
        <v>581</v>
      </c>
      <c r="H287" t="s" s="161">
        <v>332</v>
      </c>
      <c r="I287" t="s" s="161">
        <v>332</v>
      </c>
      <c r="J287" s="163"/>
      <c r="K287" s="164">
        <v>2023</v>
      </c>
      <c r="L287" t="s" s="161">
        <v>3768</v>
      </c>
      <c r="M287" s="165">
        <v>8591804661471</v>
      </c>
      <c r="N287" s="165">
        <v>8591804661471</v>
      </c>
      <c r="O287" s="165">
        <v>95069990</v>
      </c>
      <c r="P287" s="166">
        <f>INDEX('Pricelist'!E1:E341,MATCH(D287,'Pricelist'!B1:B341,0))</f>
        <v>99</v>
      </c>
      <c r="Q287" s="166">
        <f>INDEX('Pricelist'!E1:E341,MATCH(D287,'Pricelist'!B1:B341,0))</f>
        <v>99</v>
      </c>
      <c r="R287" s="166">
        <f>INDEX('Pricelist'!D1:D341,MATCH(D287,'Pricelist'!B1:B341,0))</f>
        <v>58.24</v>
      </c>
      <c r="S287" s="164">
        <v>1</v>
      </c>
      <c r="T287" t="s" s="161">
        <v>3769</v>
      </c>
      <c r="U287" s="164">
        <v>610</v>
      </c>
      <c r="V287" s="164">
        <v>37</v>
      </c>
      <c r="W287" s="164">
        <v>25</v>
      </c>
      <c r="X287" s="164">
        <v>7</v>
      </c>
      <c r="Y287" s="164">
        <v>50</v>
      </c>
      <c r="Z287" t="s" s="161">
        <v>3769</v>
      </c>
      <c r="AA287" s="164">
        <v>37</v>
      </c>
      <c r="AB287" s="164">
        <v>25</v>
      </c>
      <c r="AC287" s="164">
        <v>7</v>
      </c>
      <c r="AD287" t="s" s="161">
        <v>2890</v>
      </c>
      <c r="AE287" s="160"/>
    </row>
    <row r="288" ht="13.55" customHeight="1">
      <c r="A288" t="s" s="167">
        <v>2305</v>
      </c>
      <c r="B288" t="s" s="167">
        <v>3766</v>
      </c>
      <c r="C288" t="s" s="167">
        <v>3767</v>
      </c>
      <c r="D288" s="168">
        <v>3636</v>
      </c>
      <c r="E288" t="s" s="167">
        <v>2312</v>
      </c>
      <c r="F288" s="169"/>
      <c r="G288" t="s" s="167">
        <v>556</v>
      </c>
      <c r="H288" t="s" s="167">
        <v>332</v>
      </c>
      <c r="I288" t="s" s="167">
        <v>332</v>
      </c>
      <c r="J288" s="169"/>
      <c r="K288" s="170">
        <v>2023</v>
      </c>
      <c r="L288" t="s" s="167">
        <v>3768</v>
      </c>
      <c r="M288" s="171">
        <v>8591804661457</v>
      </c>
      <c r="N288" s="171">
        <v>8591804661457</v>
      </c>
      <c r="O288" s="171">
        <v>95069990</v>
      </c>
      <c r="P288" s="172">
        <f>INDEX('Pricelist'!E1:E341,MATCH(D288,'Pricelist'!B1:B341,0))</f>
        <v>99</v>
      </c>
      <c r="Q288" s="172">
        <f>INDEX('Pricelist'!E1:E341,MATCH(D288,'Pricelist'!B1:B341,0))</f>
        <v>99</v>
      </c>
      <c r="R288" s="172">
        <f>INDEX('Pricelist'!D1:D341,MATCH(D288,'Pricelist'!B1:B341,0))</f>
        <v>58.24</v>
      </c>
      <c r="S288" s="170">
        <v>1</v>
      </c>
      <c r="T288" t="s" s="167">
        <v>3769</v>
      </c>
      <c r="U288" s="170">
        <v>610</v>
      </c>
      <c r="V288" s="170">
        <v>37</v>
      </c>
      <c r="W288" s="170">
        <v>25</v>
      </c>
      <c r="X288" s="170">
        <v>7</v>
      </c>
      <c r="Y288" s="170">
        <v>50</v>
      </c>
      <c r="Z288" t="s" s="167">
        <v>3769</v>
      </c>
      <c r="AA288" s="170">
        <v>37</v>
      </c>
      <c r="AB288" s="170">
        <v>25</v>
      </c>
      <c r="AC288" s="170">
        <v>7</v>
      </c>
      <c r="AD288" t="s" s="167">
        <v>2890</v>
      </c>
      <c r="AE288" s="160"/>
    </row>
    <row r="289" ht="13.55" customHeight="1">
      <c r="A289" t="s" s="161">
        <v>2305</v>
      </c>
      <c r="B289" t="s" s="161">
        <v>3766</v>
      </c>
      <c r="C289" t="s" s="161">
        <v>3767</v>
      </c>
      <c r="D289" s="162">
        <v>3637</v>
      </c>
      <c r="E289" t="s" s="161">
        <v>2316</v>
      </c>
      <c r="F289" s="163"/>
      <c r="G289" t="s" s="161">
        <v>2266</v>
      </c>
      <c r="H289" t="s" s="161">
        <v>332</v>
      </c>
      <c r="I289" t="s" s="161">
        <v>332</v>
      </c>
      <c r="J289" s="163"/>
      <c r="K289" s="164">
        <v>2023</v>
      </c>
      <c r="L289" t="s" s="161">
        <v>3768</v>
      </c>
      <c r="M289" s="165">
        <v>8591804661594</v>
      </c>
      <c r="N289" s="165">
        <v>8591804661594</v>
      </c>
      <c r="O289" s="165">
        <v>95069990</v>
      </c>
      <c r="P289" s="166">
        <f>INDEX('Pricelist'!E1:E341,MATCH(D289,'Pricelist'!B1:B341,0))</f>
        <v>119</v>
      </c>
      <c r="Q289" s="166">
        <f>INDEX('Pricelist'!E1:E341,MATCH(D289,'Pricelist'!B1:B341,0))</f>
        <v>119</v>
      </c>
      <c r="R289" s="166">
        <f>INDEX('Pricelist'!D1:D341,MATCH(D289,'Pricelist'!B1:B341,0))</f>
        <v>70</v>
      </c>
      <c r="S289" s="164">
        <v>1</v>
      </c>
      <c r="T289" t="s" s="161">
        <v>3769</v>
      </c>
      <c r="U289" s="164">
        <v>570</v>
      </c>
      <c r="V289" s="164">
        <v>37</v>
      </c>
      <c r="W289" s="164">
        <v>25</v>
      </c>
      <c r="X289" s="164">
        <v>7</v>
      </c>
      <c r="Y289" s="164">
        <v>50</v>
      </c>
      <c r="Z289" t="s" s="161">
        <v>3769</v>
      </c>
      <c r="AA289" s="164">
        <v>37</v>
      </c>
      <c r="AB289" s="164">
        <v>25</v>
      </c>
      <c r="AC289" s="164">
        <v>7</v>
      </c>
      <c r="AD289" t="s" s="161">
        <v>2892</v>
      </c>
      <c r="AE289" s="160"/>
    </row>
    <row r="290" ht="13.55" customHeight="1">
      <c r="A290" t="s" s="167">
        <v>2305</v>
      </c>
      <c r="B290" t="s" s="167">
        <v>3766</v>
      </c>
      <c r="C290" t="s" s="167">
        <v>3767</v>
      </c>
      <c r="D290" s="168">
        <v>3637</v>
      </c>
      <c r="E290" t="s" s="167">
        <v>2316</v>
      </c>
      <c r="F290" s="169"/>
      <c r="G290" t="s" s="167">
        <v>581</v>
      </c>
      <c r="H290" t="s" s="167">
        <v>332</v>
      </c>
      <c r="I290" t="s" s="167">
        <v>332</v>
      </c>
      <c r="J290" s="169"/>
      <c r="K290" s="170">
        <v>2023</v>
      </c>
      <c r="L290" t="s" s="167">
        <v>3768</v>
      </c>
      <c r="M290" s="171">
        <v>8591804661570</v>
      </c>
      <c r="N290" s="171">
        <v>8591804661570</v>
      </c>
      <c r="O290" s="171">
        <v>95069990</v>
      </c>
      <c r="P290" s="172">
        <f>INDEX('Pricelist'!E1:E341,MATCH(D290,'Pricelist'!B1:B341,0))</f>
        <v>119</v>
      </c>
      <c r="Q290" s="172">
        <f>INDEX('Pricelist'!E1:E341,MATCH(D290,'Pricelist'!B1:B341,0))</f>
        <v>119</v>
      </c>
      <c r="R290" s="172">
        <f>INDEX('Pricelist'!D1:D341,MATCH(D290,'Pricelist'!B1:B341,0))</f>
        <v>70</v>
      </c>
      <c r="S290" s="170">
        <v>1</v>
      </c>
      <c r="T290" t="s" s="167">
        <v>3769</v>
      </c>
      <c r="U290" s="170">
        <v>570</v>
      </c>
      <c r="V290" s="170">
        <v>37</v>
      </c>
      <c r="W290" s="170">
        <v>25</v>
      </c>
      <c r="X290" s="170">
        <v>7</v>
      </c>
      <c r="Y290" s="170">
        <v>50</v>
      </c>
      <c r="Z290" t="s" s="167">
        <v>3769</v>
      </c>
      <c r="AA290" s="170">
        <v>37</v>
      </c>
      <c r="AB290" s="170">
        <v>25</v>
      </c>
      <c r="AC290" s="170">
        <v>7</v>
      </c>
      <c r="AD290" t="s" s="167">
        <v>2892</v>
      </c>
      <c r="AE290" s="160"/>
    </row>
    <row r="291" ht="13.55" customHeight="1">
      <c r="A291" t="s" s="161">
        <v>2305</v>
      </c>
      <c r="B291" t="s" s="161">
        <v>3766</v>
      </c>
      <c r="C291" t="s" s="161">
        <v>3767</v>
      </c>
      <c r="D291" s="162">
        <v>3637</v>
      </c>
      <c r="E291" t="s" s="161">
        <v>2316</v>
      </c>
      <c r="F291" s="163"/>
      <c r="G291" t="s" s="161">
        <v>556</v>
      </c>
      <c r="H291" t="s" s="161">
        <v>332</v>
      </c>
      <c r="I291" t="s" s="161">
        <v>332</v>
      </c>
      <c r="J291" s="163"/>
      <c r="K291" s="164">
        <v>2023</v>
      </c>
      <c r="L291" t="s" s="161">
        <v>3768</v>
      </c>
      <c r="M291" s="165">
        <v>8591804661556</v>
      </c>
      <c r="N291" s="165">
        <v>8591804661556</v>
      </c>
      <c r="O291" s="165">
        <v>95069990</v>
      </c>
      <c r="P291" s="166">
        <f>INDEX('Pricelist'!E1:E341,MATCH(D291,'Pricelist'!B1:B341,0))</f>
        <v>119</v>
      </c>
      <c r="Q291" s="166">
        <f>INDEX('Pricelist'!E1:E341,MATCH(D291,'Pricelist'!B1:B341,0))</f>
        <v>119</v>
      </c>
      <c r="R291" s="166">
        <f>INDEX('Pricelist'!D1:D341,MATCH(D291,'Pricelist'!B1:B341,0))</f>
        <v>70</v>
      </c>
      <c r="S291" s="164">
        <v>1</v>
      </c>
      <c r="T291" t="s" s="161">
        <v>3769</v>
      </c>
      <c r="U291" s="164">
        <v>570</v>
      </c>
      <c r="V291" s="164">
        <v>37</v>
      </c>
      <c r="W291" s="164">
        <v>25</v>
      </c>
      <c r="X291" s="164">
        <v>7</v>
      </c>
      <c r="Y291" s="164">
        <v>50</v>
      </c>
      <c r="Z291" t="s" s="161">
        <v>3769</v>
      </c>
      <c r="AA291" s="164">
        <v>37</v>
      </c>
      <c r="AB291" s="164">
        <v>25</v>
      </c>
      <c r="AC291" s="164">
        <v>7</v>
      </c>
      <c r="AD291" t="s" s="161">
        <v>2892</v>
      </c>
      <c r="AE291" s="160"/>
    </row>
    <row r="292" ht="13.55" customHeight="1">
      <c r="A292" t="s" s="167">
        <v>2305</v>
      </c>
      <c r="B292" t="s" s="167">
        <v>3766</v>
      </c>
      <c r="C292" t="s" s="167">
        <v>3767</v>
      </c>
      <c r="D292" s="168">
        <v>3643</v>
      </c>
      <c r="E292" t="s" s="167">
        <v>2344</v>
      </c>
      <c r="F292" s="169"/>
      <c r="G292" t="s" s="167">
        <v>2345</v>
      </c>
      <c r="H292" t="s" s="167">
        <v>332</v>
      </c>
      <c r="I292" t="s" s="167">
        <v>332</v>
      </c>
      <c r="J292" s="169"/>
      <c r="K292" s="169"/>
      <c r="L292" t="s" s="167">
        <v>3768</v>
      </c>
      <c r="M292" s="171">
        <v>8591804625923</v>
      </c>
      <c r="N292" s="171">
        <v>8591804625923</v>
      </c>
      <c r="O292" s="171">
        <v>63079098</v>
      </c>
      <c r="P292" s="172">
        <f>INDEX('Pricelist'!E1:E341,MATCH(D292,'Pricelist'!B1:B341,0))</f>
        <v>8.9</v>
      </c>
      <c r="Q292" s="172">
        <f>INDEX('Pricelist'!E1:E341,MATCH(D292,'Pricelist'!B1:B341,0))</f>
        <v>8.9</v>
      </c>
      <c r="R292" s="172">
        <f>INDEX('Pricelist'!D1:D341,MATCH(D292,'Pricelist'!B1:B341,0))</f>
        <v>5.24</v>
      </c>
      <c r="S292" s="170">
        <v>1</v>
      </c>
      <c r="T292" t="s" s="167">
        <v>3769</v>
      </c>
      <c r="U292" s="170">
        <v>30</v>
      </c>
      <c r="V292" s="170">
        <v>23</v>
      </c>
      <c r="W292" s="170">
        <v>14</v>
      </c>
      <c r="X292" s="170">
        <v>1</v>
      </c>
      <c r="Y292" s="170">
        <v>20</v>
      </c>
      <c r="Z292" t="s" s="167">
        <v>3769</v>
      </c>
      <c r="AA292" s="170">
        <v>36</v>
      </c>
      <c r="AB292" s="170">
        <v>32</v>
      </c>
      <c r="AC292" s="170">
        <v>27</v>
      </c>
      <c r="AD292" t="s" s="167">
        <v>2894</v>
      </c>
      <c r="AE292" s="160"/>
    </row>
    <row r="293" ht="13.55" customHeight="1">
      <c r="A293" t="s" s="161">
        <v>643</v>
      </c>
      <c r="B293" t="s" s="161">
        <v>3766</v>
      </c>
      <c r="C293" t="s" s="161">
        <v>3767</v>
      </c>
      <c r="D293" s="162">
        <v>3751</v>
      </c>
      <c r="E293" t="s" s="161">
        <v>2347</v>
      </c>
      <c r="F293" s="163"/>
      <c r="G293" s="163"/>
      <c r="H293" s="163"/>
      <c r="I293" s="163"/>
      <c r="J293" s="163"/>
      <c r="K293" s="163"/>
      <c r="L293" t="s" s="161">
        <v>3776</v>
      </c>
      <c r="M293" s="165">
        <v>8591804634963</v>
      </c>
      <c r="N293" s="165">
        <v>8591804634963</v>
      </c>
      <c r="O293" s="165">
        <v>73269098</v>
      </c>
      <c r="P293" s="166">
        <f>INDEX('Pricelist'!E1:E341,MATCH(D293,'Pricelist'!B1:B341,0))</f>
        <v>6.95</v>
      </c>
      <c r="Q293" s="166">
        <f>INDEX('Pricelist'!E1:E341,MATCH(D293,'Pricelist'!B1:B341,0))</f>
        <v>6.95</v>
      </c>
      <c r="R293" s="166">
        <f>INDEX('Pricelist'!D1:D341,MATCH(D293,'Pricelist'!B1:B341,0))</f>
        <v>4.09</v>
      </c>
      <c r="S293" s="164">
        <v>1</v>
      </c>
      <c r="T293" t="s" s="161">
        <v>3769</v>
      </c>
      <c r="U293" s="164">
        <v>80</v>
      </c>
      <c r="V293" s="164">
        <v>7.5</v>
      </c>
      <c r="W293" s="164">
        <v>3.5</v>
      </c>
      <c r="X293" s="164">
        <v>1</v>
      </c>
      <c r="Y293" s="164">
        <v>300</v>
      </c>
      <c r="Z293" t="s" s="161">
        <v>3769</v>
      </c>
      <c r="AA293" s="164">
        <v>57</v>
      </c>
      <c r="AB293" s="164">
        <v>37</v>
      </c>
      <c r="AC293" s="164">
        <v>43</v>
      </c>
      <c r="AD293" t="s" s="161">
        <v>2695</v>
      </c>
      <c r="AE293" s="160"/>
    </row>
    <row r="294" ht="13.55" customHeight="1">
      <c r="A294" t="s" s="167">
        <v>43</v>
      </c>
      <c r="B294" t="s" s="167">
        <v>3766</v>
      </c>
      <c r="C294" t="s" s="167">
        <v>3767</v>
      </c>
      <c r="D294" s="168">
        <v>3758</v>
      </c>
      <c r="E294" t="s" s="167">
        <v>417</v>
      </c>
      <c r="F294" s="169"/>
      <c r="G294" s="170">
        <v>2</v>
      </c>
      <c r="H294" t="s" s="167">
        <v>418</v>
      </c>
      <c r="I294" t="s" s="167">
        <v>419</v>
      </c>
      <c r="J294" s="169"/>
      <c r="K294" s="170">
        <v>2022</v>
      </c>
      <c r="L294" t="s" s="167">
        <v>3768</v>
      </c>
      <c r="M294" s="171">
        <v>8591804655371</v>
      </c>
      <c r="N294" s="171">
        <v>8591804655371</v>
      </c>
      <c r="O294" s="171">
        <v>64021900</v>
      </c>
      <c r="P294" s="172">
        <f>INDEX('Pricelist'!E1:E341,MATCH(D294,'Pricelist'!B1:B341,0))</f>
        <v>84.95</v>
      </c>
      <c r="Q294" s="172">
        <f>INDEX('Pricelist'!E1:E341,MATCH(D294,'Pricelist'!B1:B341,0))</f>
        <v>84.95</v>
      </c>
      <c r="R294" s="172">
        <f>INDEX('Pricelist'!D1:D341,MATCH(D294,'Pricelist'!B1:B341,0))</f>
        <v>44.02</v>
      </c>
      <c r="S294" s="170">
        <v>1</v>
      </c>
      <c r="T294" t="s" s="167">
        <v>3771</v>
      </c>
      <c r="U294" s="170">
        <v>444</v>
      </c>
      <c r="V294" s="170">
        <v>33</v>
      </c>
      <c r="W294" s="170">
        <v>13.5</v>
      </c>
      <c r="X294" s="170">
        <v>12</v>
      </c>
      <c r="Y294" s="170">
        <v>10</v>
      </c>
      <c r="Z294" t="s" s="167">
        <v>3771</v>
      </c>
      <c r="AA294" s="170">
        <v>60.5</v>
      </c>
      <c r="AB294" s="170">
        <v>28.5</v>
      </c>
      <c r="AC294" s="170">
        <v>35</v>
      </c>
      <c r="AD294" t="s" s="167">
        <v>2897</v>
      </c>
      <c r="AE294" s="160"/>
    </row>
    <row r="295" ht="13.55" customHeight="1">
      <c r="A295" t="s" s="161">
        <v>43</v>
      </c>
      <c r="B295" t="s" s="161">
        <v>3766</v>
      </c>
      <c r="C295" t="s" s="161">
        <v>3767</v>
      </c>
      <c r="D295" s="162">
        <v>3758</v>
      </c>
      <c r="E295" t="s" s="161">
        <v>417</v>
      </c>
      <c r="F295" s="163"/>
      <c r="G295" s="164">
        <v>2.5</v>
      </c>
      <c r="H295" t="s" s="161">
        <v>418</v>
      </c>
      <c r="I295" t="s" s="161">
        <v>419</v>
      </c>
      <c r="J295" s="163"/>
      <c r="K295" s="164">
        <v>2022</v>
      </c>
      <c r="L295" t="s" s="161">
        <v>3768</v>
      </c>
      <c r="M295" s="165">
        <v>8591804655388</v>
      </c>
      <c r="N295" s="165">
        <v>8591804655388</v>
      </c>
      <c r="O295" s="165">
        <v>64021900</v>
      </c>
      <c r="P295" s="166">
        <f>INDEX('Pricelist'!E1:E341,MATCH(D295,'Pricelist'!B1:B341,0))</f>
        <v>84.95</v>
      </c>
      <c r="Q295" s="166">
        <f>INDEX('Pricelist'!E1:E341,MATCH(D295,'Pricelist'!B1:B341,0))</f>
        <v>84.95</v>
      </c>
      <c r="R295" s="166">
        <f>INDEX('Pricelist'!D1:D341,MATCH(D295,'Pricelist'!B1:B341,0))</f>
        <v>44.02</v>
      </c>
      <c r="S295" s="164">
        <v>1</v>
      </c>
      <c r="T295" t="s" s="161">
        <v>3771</v>
      </c>
      <c r="U295" s="164">
        <v>442</v>
      </c>
      <c r="V295" s="164">
        <v>33</v>
      </c>
      <c r="W295" s="164">
        <v>13.5</v>
      </c>
      <c r="X295" s="164">
        <v>12</v>
      </c>
      <c r="Y295" s="164">
        <v>10</v>
      </c>
      <c r="Z295" t="s" s="161">
        <v>3771</v>
      </c>
      <c r="AA295" s="164">
        <v>60.5</v>
      </c>
      <c r="AB295" s="164">
        <v>28.5</v>
      </c>
      <c r="AC295" s="164">
        <v>35</v>
      </c>
      <c r="AD295" t="s" s="161">
        <v>2897</v>
      </c>
      <c r="AE295" s="160"/>
    </row>
    <row r="296" ht="13.55" customHeight="1">
      <c r="A296" t="s" s="167">
        <v>43</v>
      </c>
      <c r="B296" t="s" s="167">
        <v>3766</v>
      </c>
      <c r="C296" t="s" s="167">
        <v>3767</v>
      </c>
      <c r="D296" s="168">
        <v>3758</v>
      </c>
      <c r="E296" t="s" s="167">
        <v>417</v>
      </c>
      <c r="F296" s="169"/>
      <c r="G296" s="170">
        <v>3</v>
      </c>
      <c r="H296" t="s" s="167">
        <v>418</v>
      </c>
      <c r="I296" t="s" s="167">
        <v>419</v>
      </c>
      <c r="J296" s="169"/>
      <c r="K296" s="170">
        <v>2022</v>
      </c>
      <c r="L296" t="s" s="167">
        <v>3768</v>
      </c>
      <c r="M296" s="171">
        <v>8591804655395</v>
      </c>
      <c r="N296" s="171">
        <v>8591804655395</v>
      </c>
      <c r="O296" s="171">
        <v>64021900</v>
      </c>
      <c r="P296" s="172">
        <f>INDEX('Pricelist'!E1:E341,MATCH(D296,'Pricelist'!B1:B341,0))</f>
        <v>84.95</v>
      </c>
      <c r="Q296" s="172">
        <f>INDEX('Pricelist'!E1:E341,MATCH(D296,'Pricelist'!B1:B341,0))</f>
        <v>84.95</v>
      </c>
      <c r="R296" s="172">
        <f>INDEX('Pricelist'!D1:D341,MATCH(D296,'Pricelist'!B1:B341,0))</f>
        <v>44.02</v>
      </c>
      <c r="S296" s="170">
        <v>1</v>
      </c>
      <c r="T296" t="s" s="167">
        <v>3771</v>
      </c>
      <c r="U296" s="170">
        <v>456</v>
      </c>
      <c r="V296" s="170">
        <v>33</v>
      </c>
      <c r="W296" s="170">
        <v>13.5</v>
      </c>
      <c r="X296" s="170">
        <v>12</v>
      </c>
      <c r="Y296" s="170">
        <v>10</v>
      </c>
      <c r="Z296" t="s" s="167">
        <v>3771</v>
      </c>
      <c r="AA296" s="170">
        <v>60.5</v>
      </c>
      <c r="AB296" s="170">
        <v>28.5</v>
      </c>
      <c r="AC296" s="170">
        <v>35</v>
      </c>
      <c r="AD296" t="s" s="167">
        <v>2897</v>
      </c>
      <c r="AE296" s="160"/>
    </row>
    <row r="297" ht="13.55" customHeight="1">
      <c r="A297" t="s" s="161">
        <v>43</v>
      </c>
      <c r="B297" t="s" s="161">
        <v>3766</v>
      </c>
      <c r="C297" t="s" s="161">
        <v>3767</v>
      </c>
      <c r="D297" s="162">
        <v>3758</v>
      </c>
      <c r="E297" t="s" s="161">
        <v>417</v>
      </c>
      <c r="F297" s="163"/>
      <c r="G297" s="164">
        <v>3.5</v>
      </c>
      <c r="H297" t="s" s="161">
        <v>418</v>
      </c>
      <c r="I297" t="s" s="161">
        <v>419</v>
      </c>
      <c r="J297" s="163"/>
      <c r="K297" s="164">
        <v>2022</v>
      </c>
      <c r="L297" t="s" s="161">
        <v>3768</v>
      </c>
      <c r="M297" s="165">
        <v>8591804655401</v>
      </c>
      <c r="N297" s="165">
        <v>8591804655401</v>
      </c>
      <c r="O297" s="165">
        <v>64021900</v>
      </c>
      <c r="P297" s="166">
        <f>INDEX('Pricelist'!E1:E341,MATCH(D297,'Pricelist'!B1:B341,0))</f>
        <v>84.95</v>
      </c>
      <c r="Q297" s="166">
        <f>INDEX('Pricelist'!E1:E341,MATCH(D297,'Pricelist'!B1:B341,0))</f>
        <v>84.95</v>
      </c>
      <c r="R297" s="166">
        <f>INDEX('Pricelist'!D1:D341,MATCH(D297,'Pricelist'!B1:B341,0))</f>
        <v>44.02</v>
      </c>
      <c r="S297" s="164">
        <v>1</v>
      </c>
      <c r="T297" t="s" s="161">
        <v>3771</v>
      </c>
      <c r="U297" s="164">
        <v>470</v>
      </c>
      <c r="V297" s="164">
        <v>33</v>
      </c>
      <c r="W297" s="164">
        <v>13.5</v>
      </c>
      <c r="X297" s="164">
        <v>12</v>
      </c>
      <c r="Y297" s="164">
        <v>10</v>
      </c>
      <c r="Z297" t="s" s="161">
        <v>3771</v>
      </c>
      <c r="AA297" s="164">
        <v>60.5</v>
      </c>
      <c r="AB297" s="164">
        <v>28.5</v>
      </c>
      <c r="AC297" s="164">
        <v>35</v>
      </c>
      <c r="AD297" t="s" s="161">
        <v>2897</v>
      </c>
      <c r="AE297" s="160"/>
    </row>
    <row r="298" ht="13.55" customHeight="1">
      <c r="A298" t="s" s="167">
        <v>43</v>
      </c>
      <c r="B298" t="s" s="167">
        <v>3766</v>
      </c>
      <c r="C298" t="s" s="167">
        <v>3767</v>
      </c>
      <c r="D298" s="168">
        <v>3758</v>
      </c>
      <c r="E298" t="s" s="167">
        <v>417</v>
      </c>
      <c r="F298" s="169"/>
      <c r="G298" s="170">
        <v>4</v>
      </c>
      <c r="H298" t="s" s="167">
        <v>418</v>
      </c>
      <c r="I298" t="s" s="167">
        <v>419</v>
      </c>
      <c r="J298" s="169"/>
      <c r="K298" s="170">
        <v>2022</v>
      </c>
      <c r="L298" t="s" s="167">
        <v>3768</v>
      </c>
      <c r="M298" s="171">
        <v>8591804655418</v>
      </c>
      <c r="N298" s="171">
        <v>8591804655418</v>
      </c>
      <c r="O298" s="171">
        <v>64021900</v>
      </c>
      <c r="P298" s="172">
        <f>INDEX('Pricelist'!E1:E341,MATCH(D298,'Pricelist'!B1:B341,0))</f>
        <v>84.95</v>
      </c>
      <c r="Q298" s="172">
        <f>INDEX('Pricelist'!E1:E341,MATCH(D298,'Pricelist'!B1:B341,0))</f>
        <v>84.95</v>
      </c>
      <c r="R298" s="172">
        <f>INDEX('Pricelist'!D1:D341,MATCH(D298,'Pricelist'!B1:B341,0))</f>
        <v>44.02</v>
      </c>
      <c r="S298" s="170">
        <v>1</v>
      </c>
      <c r="T298" t="s" s="167">
        <v>3771</v>
      </c>
      <c r="U298" s="170">
        <v>486</v>
      </c>
      <c r="V298" s="170">
        <v>33</v>
      </c>
      <c r="W298" s="170">
        <v>13.5</v>
      </c>
      <c r="X298" s="170">
        <v>12</v>
      </c>
      <c r="Y298" s="170">
        <v>10</v>
      </c>
      <c r="Z298" t="s" s="167">
        <v>3771</v>
      </c>
      <c r="AA298" s="170">
        <v>60.5</v>
      </c>
      <c r="AB298" s="170">
        <v>28.5</v>
      </c>
      <c r="AC298" s="170">
        <v>35</v>
      </c>
      <c r="AD298" t="s" s="167">
        <v>2897</v>
      </c>
      <c r="AE298" s="160"/>
    </row>
    <row r="299" ht="13.55" customHeight="1">
      <c r="A299" t="s" s="161">
        <v>43</v>
      </c>
      <c r="B299" t="s" s="161">
        <v>3766</v>
      </c>
      <c r="C299" t="s" s="161">
        <v>3767</v>
      </c>
      <c r="D299" s="162">
        <v>3758</v>
      </c>
      <c r="E299" t="s" s="161">
        <v>417</v>
      </c>
      <c r="F299" s="163"/>
      <c r="G299" s="164">
        <v>4.5</v>
      </c>
      <c r="H299" t="s" s="161">
        <v>418</v>
      </c>
      <c r="I299" t="s" s="161">
        <v>419</v>
      </c>
      <c r="J299" s="163"/>
      <c r="K299" s="164">
        <v>2022</v>
      </c>
      <c r="L299" t="s" s="161">
        <v>3768</v>
      </c>
      <c r="M299" s="165">
        <v>8591804655425</v>
      </c>
      <c r="N299" s="165">
        <v>8591804655425</v>
      </c>
      <c r="O299" s="165">
        <v>64021900</v>
      </c>
      <c r="P299" s="166">
        <f>INDEX('Pricelist'!E1:E341,MATCH(D299,'Pricelist'!B1:B341,0))</f>
        <v>84.95</v>
      </c>
      <c r="Q299" s="166">
        <f>INDEX('Pricelist'!E1:E341,MATCH(D299,'Pricelist'!B1:B341,0))</f>
        <v>84.95</v>
      </c>
      <c r="R299" s="166">
        <f>INDEX('Pricelist'!D1:D341,MATCH(D299,'Pricelist'!B1:B341,0))</f>
        <v>44.02</v>
      </c>
      <c r="S299" s="164">
        <v>1</v>
      </c>
      <c r="T299" t="s" s="161">
        <v>3771</v>
      </c>
      <c r="U299" s="164">
        <v>498</v>
      </c>
      <c r="V299" s="164">
        <v>33</v>
      </c>
      <c r="W299" s="164">
        <v>13.5</v>
      </c>
      <c r="X299" s="164">
        <v>12</v>
      </c>
      <c r="Y299" s="164">
        <v>10</v>
      </c>
      <c r="Z299" t="s" s="161">
        <v>3771</v>
      </c>
      <c r="AA299" s="164">
        <v>60.5</v>
      </c>
      <c r="AB299" s="164">
        <v>28.5</v>
      </c>
      <c r="AC299" s="164">
        <v>35</v>
      </c>
      <c r="AD299" t="s" s="161">
        <v>2897</v>
      </c>
      <c r="AE299" s="160"/>
    </row>
    <row r="300" ht="13.55" customHeight="1">
      <c r="A300" t="s" s="167">
        <v>43</v>
      </c>
      <c r="B300" t="s" s="167">
        <v>3766</v>
      </c>
      <c r="C300" t="s" s="167">
        <v>3767</v>
      </c>
      <c r="D300" s="168">
        <v>3758</v>
      </c>
      <c r="E300" t="s" s="167">
        <v>417</v>
      </c>
      <c r="F300" s="169"/>
      <c r="G300" s="170">
        <v>5</v>
      </c>
      <c r="H300" t="s" s="167">
        <v>418</v>
      </c>
      <c r="I300" t="s" s="167">
        <v>419</v>
      </c>
      <c r="J300" s="169"/>
      <c r="K300" s="170">
        <v>2022</v>
      </c>
      <c r="L300" t="s" s="167">
        <v>3768</v>
      </c>
      <c r="M300" s="171">
        <v>8591804655432</v>
      </c>
      <c r="N300" s="171">
        <v>8591804655432</v>
      </c>
      <c r="O300" s="171">
        <v>64021900</v>
      </c>
      <c r="P300" s="172">
        <f>INDEX('Pricelist'!E1:E341,MATCH(D300,'Pricelist'!B1:B341,0))</f>
        <v>84.95</v>
      </c>
      <c r="Q300" s="172">
        <f>INDEX('Pricelist'!E1:E341,MATCH(D300,'Pricelist'!B1:B341,0))</f>
        <v>84.95</v>
      </c>
      <c r="R300" s="172">
        <f>INDEX('Pricelist'!D1:D341,MATCH(D300,'Pricelist'!B1:B341,0))</f>
        <v>44.02</v>
      </c>
      <c r="S300" s="170">
        <v>1</v>
      </c>
      <c r="T300" t="s" s="167">
        <v>3771</v>
      </c>
      <c r="U300" s="170">
        <v>502</v>
      </c>
      <c r="V300" s="170">
        <v>33</v>
      </c>
      <c r="W300" s="170">
        <v>13.5</v>
      </c>
      <c r="X300" s="170">
        <v>12</v>
      </c>
      <c r="Y300" s="170">
        <v>10</v>
      </c>
      <c r="Z300" t="s" s="167">
        <v>3771</v>
      </c>
      <c r="AA300" s="170">
        <v>60.5</v>
      </c>
      <c r="AB300" s="170">
        <v>28.5</v>
      </c>
      <c r="AC300" s="170">
        <v>35</v>
      </c>
      <c r="AD300" t="s" s="167">
        <v>2897</v>
      </c>
      <c r="AE300" s="160"/>
    </row>
    <row r="301" ht="13.55" customHeight="1">
      <c r="A301" t="s" s="161">
        <v>1234</v>
      </c>
      <c r="B301" t="s" s="161">
        <v>3766</v>
      </c>
      <c r="C301" t="s" s="161">
        <v>3767</v>
      </c>
      <c r="D301" s="162">
        <v>3815</v>
      </c>
      <c r="E301" t="s" s="161">
        <v>1248</v>
      </c>
      <c r="F301" t="s" s="161">
        <v>482</v>
      </c>
      <c r="G301" t="s" s="161">
        <v>480</v>
      </c>
      <c r="H301" t="s" s="161">
        <v>1249</v>
      </c>
      <c r="I301" t="s" s="161">
        <v>1250</v>
      </c>
      <c r="J301" s="163"/>
      <c r="K301" s="163"/>
      <c r="L301" t="s" s="161">
        <v>3772</v>
      </c>
      <c r="M301" s="165">
        <v>8591804630729</v>
      </c>
      <c r="N301" s="165">
        <v>8591804630729</v>
      </c>
      <c r="O301" s="165">
        <v>62034231</v>
      </c>
      <c r="P301" s="166">
        <f>INDEX('Pricelist'!E1:E341,MATCH(D301,'Pricelist'!B1:B341,0))</f>
        <v>99.95</v>
      </c>
      <c r="Q301" s="166">
        <f>INDEX('Pricelist'!E1:E341,MATCH(D301,'Pricelist'!B1:B341,0))</f>
        <v>99.95</v>
      </c>
      <c r="R301" s="166">
        <f>INDEX('Pricelist'!D1:D341,MATCH(D301,'Pricelist'!B1:B341,0))</f>
        <v>45.43</v>
      </c>
      <c r="S301" s="164">
        <v>1</v>
      </c>
      <c r="T301" t="s" s="161">
        <v>3769</v>
      </c>
      <c r="U301" s="164">
        <v>582</v>
      </c>
      <c r="V301" s="164">
        <v>39</v>
      </c>
      <c r="W301" s="164">
        <v>26</v>
      </c>
      <c r="X301" s="164">
        <v>3</v>
      </c>
      <c r="Y301" s="164">
        <v>1</v>
      </c>
      <c r="Z301" t="s" s="161">
        <v>3769</v>
      </c>
      <c r="AA301" s="164">
        <v>39</v>
      </c>
      <c r="AB301" s="164">
        <v>26</v>
      </c>
      <c r="AC301" s="164">
        <v>3</v>
      </c>
      <c r="AD301" t="s" s="161">
        <v>2899</v>
      </c>
      <c r="AE301" s="160"/>
    </row>
    <row r="302" ht="13.55" customHeight="1">
      <c r="A302" t="s" s="167">
        <v>1234</v>
      </c>
      <c r="B302" t="s" s="167">
        <v>3766</v>
      </c>
      <c r="C302" t="s" s="167">
        <v>3767</v>
      </c>
      <c r="D302" s="168">
        <v>3815</v>
      </c>
      <c r="E302" t="s" s="167">
        <v>1248</v>
      </c>
      <c r="F302" t="s" s="167">
        <v>482</v>
      </c>
      <c r="G302" t="s" s="167">
        <v>482</v>
      </c>
      <c r="H302" t="s" s="167">
        <v>1249</v>
      </c>
      <c r="I302" t="s" s="167">
        <v>1250</v>
      </c>
      <c r="J302" s="169"/>
      <c r="K302" s="169"/>
      <c r="L302" t="s" s="167">
        <v>3772</v>
      </c>
      <c r="M302" s="171">
        <v>8591804630736</v>
      </c>
      <c r="N302" s="171">
        <v>8591804630736</v>
      </c>
      <c r="O302" s="171">
        <v>62034231</v>
      </c>
      <c r="P302" s="172">
        <f>INDEX('Pricelist'!E1:E341,MATCH(D302,'Pricelist'!B1:B341,0))</f>
        <v>99.95</v>
      </c>
      <c r="Q302" s="172">
        <f>INDEX('Pricelist'!E1:E341,MATCH(D302,'Pricelist'!B1:B341,0))</f>
        <v>99.95</v>
      </c>
      <c r="R302" s="172">
        <f>INDEX('Pricelist'!D1:D341,MATCH(D302,'Pricelist'!B1:B341,0))</f>
        <v>45.43</v>
      </c>
      <c r="S302" s="170">
        <v>1</v>
      </c>
      <c r="T302" t="s" s="167">
        <v>3769</v>
      </c>
      <c r="U302" s="170">
        <v>626</v>
      </c>
      <c r="V302" s="170">
        <v>39</v>
      </c>
      <c r="W302" s="170">
        <v>26</v>
      </c>
      <c r="X302" s="170">
        <v>3</v>
      </c>
      <c r="Y302" s="170">
        <v>1</v>
      </c>
      <c r="Z302" t="s" s="167">
        <v>3769</v>
      </c>
      <c r="AA302" s="170">
        <v>39</v>
      </c>
      <c r="AB302" s="170">
        <v>26</v>
      </c>
      <c r="AC302" s="170">
        <v>3</v>
      </c>
      <c r="AD302" t="s" s="167">
        <v>2899</v>
      </c>
      <c r="AE302" s="160"/>
    </row>
    <row r="303" ht="13.55" customHeight="1">
      <c r="A303" t="s" s="161">
        <v>1234</v>
      </c>
      <c r="B303" t="s" s="161">
        <v>3766</v>
      </c>
      <c r="C303" t="s" s="161">
        <v>3767</v>
      </c>
      <c r="D303" s="162">
        <v>3815</v>
      </c>
      <c r="E303" t="s" s="161">
        <v>1248</v>
      </c>
      <c r="F303" t="s" s="161">
        <v>482</v>
      </c>
      <c r="G303" t="s" s="161">
        <v>484</v>
      </c>
      <c r="H303" t="s" s="161">
        <v>1249</v>
      </c>
      <c r="I303" t="s" s="161">
        <v>1250</v>
      </c>
      <c r="J303" s="163"/>
      <c r="K303" s="163"/>
      <c r="L303" t="s" s="161">
        <v>3772</v>
      </c>
      <c r="M303" s="165">
        <v>8591804630743</v>
      </c>
      <c r="N303" s="165">
        <v>8591804630743</v>
      </c>
      <c r="O303" s="165">
        <v>62034231</v>
      </c>
      <c r="P303" s="166">
        <f>INDEX('Pricelist'!E1:E341,MATCH(D303,'Pricelist'!B1:B341,0))</f>
        <v>99.95</v>
      </c>
      <c r="Q303" s="166">
        <f>INDEX('Pricelist'!E1:E341,MATCH(D303,'Pricelist'!B1:B341,0))</f>
        <v>99.95</v>
      </c>
      <c r="R303" s="166">
        <f>INDEX('Pricelist'!D1:D341,MATCH(D303,'Pricelist'!B1:B341,0))</f>
        <v>45.43</v>
      </c>
      <c r="S303" s="164">
        <v>1</v>
      </c>
      <c r="T303" t="s" s="161">
        <v>3769</v>
      </c>
      <c r="U303" s="164">
        <v>670</v>
      </c>
      <c r="V303" s="164">
        <v>39</v>
      </c>
      <c r="W303" s="164">
        <v>26</v>
      </c>
      <c r="X303" s="164">
        <v>3</v>
      </c>
      <c r="Y303" s="164">
        <v>1</v>
      </c>
      <c r="Z303" t="s" s="161">
        <v>3769</v>
      </c>
      <c r="AA303" s="164">
        <v>39</v>
      </c>
      <c r="AB303" s="164">
        <v>26</v>
      </c>
      <c r="AC303" s="164">
        <v>3</v>
      </c>
      <c r="AD303" t="s" s="161">
        <v>2899</v>
      </c>
      <c r="AE303" s="160"/>
    </row>
    <row r="304" ht="13.55" customHeight="1">
      <c r="A304" t="s" s="167">
        <v>1234</v>
      </c>
      <c r="B304" t="s" s="167">
        <v>3766</v>
      </c>
      <c r="C304" t="s" s="167">
        <v>3767</v>
      </c>
      <c r="D304" s="168">
        <v>3815</v>
      </c>
      <c r="E304" t="s" s="167">
        <v>1248</v>
      </c>
      <c r="F304" t="s" s="167">
        <v>482</v>
      </c>
      <c r="G304" t="s" s="167">
        <v>490</v>
      </c>
      <c r="H304" t="s" s="167">
        <v>1249</v>
      </c>
      <c r="I304" t="s" s="167">
        <v>1250</v>
      </c>
      <c r="J304" s="169"/>
      <c r="K304" s="169"/>
      <c r="L304" t="s" s="167">
        <v>3772</v>
      </c>
      <c r="M304" s="171">
        <v>8591804630750</v>
      </c>
      <c r="N304" s="171">
        <v>8591804630750</v>
      </c>
      <c r="O304" s="171">
        <v>62034231</v>
      </c>
      <c r="P304" s="172">
        <f>INDEX('Pricelist'!E1:E341,MATCH(D304,'Pricelist'!B1:B341,0))</f>
        <v>99.95</v>
      </c>
      <c r="Q304" s="172">
        <f>INDEX('Pricelist'!E1:E341,MATCH(D304,'Pricelist'!B1:B341,0))</f>
        <v>99.95</v>
      </c>
      <c r="R304" s="172">
        <f>INDEX('Pricelist'!D1:D341,MATCH(D304,'Pricelist'!B1:B341,0))</f>
        <v>45.43</v>
      </c>
      <c r="S304" s="170">
        <v>1</v>
      </c>
      <c r="T304" t="s" s="167">
        <v>3769</v>
      </c>
      <c r="U304" s="170">
        <v>710</v>
      </c>
      <c r="V304" s="170">
        <v>39</v>
      </c>
      <c r="W304" s="170">
        <v>26</v>
      </c>
      <c r="X304" s="170">
        <v>3</v>
      </c>
      <c r="Y304" s="170">
        <v>1</v>
      </c>
      <c r="Z304" t="s" s="167">
        <v>3769</v>
      </c>
      <c r="AA304" s="170">
        <v>39</v>
      </c>
      <c r="AB304" s="170">
        <v>26</v>
      </c>
      <c r="AC304" s="170">
        <v>3</v>
      </c>
      <c r="AD304" t="s" s="167">
        <v>2899</v>
      </c>
      <c r="AE304" s="160"/>
    </row>
    <row r="305" ht="13.55" customHeight="1">
      <c r="A305" t="s" s="161">
        <v>1234</v>
      </c>
      <c r="B305" t="s" s="161">
        <v>3766</v>
      </c>
      <c r="C305" t="s" s="161">
        <v>3767</v>
      </c>
      <c r="D305" s="162">
        <v>3815</v>
      </c>
      <c r="E305" t="s" s="161">
        <v>1248</v>
      </c>
      <c r="F305" t="s" s="161">
        <v>482</v>
      </c>
      <c r="G305" t="s" s="161">
        <v>1240</v>
      </c>
      <c r="H305" t="s" s="161">
        <v>1249</v>
      </c>
      <c r="I305" t="s" s="161">
        <v>1250</v>
      </c>
      <c r="J305" s="163"/>
      <c r="K305" s="163"/>
      <c r="L305" t="s" s="161">
        <v>3772</v>
      </c>
      <c r="M305" s="165">
        <v>8591804630767</v>
      </c>
      <c r="N305" s="165">
        <v>8591804630767</v>
      </c>
      <c r="O305" s="165">
        <v>62034231</v>
      </c>
      <c r="P305" s="166">
        <f>INDEX('Pricelist'!E1:E341,MATCH(D305,'Pricelist'!B1:B341,0))</f>
        <v>99.95</v>
      </c>
      <c r="Q305" s="166">
        <f>INDEX('Pricelist'!E1:E341,MATCH(D305,'Pricelist'!B1:B341,0))</f>
        <v>99.95</v>
      </c>
      <c r="R305" s="166">
        <f>INDEX('Pricelist'!D1:D341,MATCH(D305,'Pricelist'!B1:B341,0))</f>
        <v>45.43</v>
      </c>
      <c r="S305" s="164">
        <v>1</v>
      </c>
      <c r="T305" t="s" s="161">
        <v>3769</v>
      </c>
      <c r="U305" s="164">
        <v>742</v>
      </c>
      <c r="V305" s="164">
        <v>39</v>
      </c>
      <c r="W305" s="164">
        <v>26</v>
      </c>
      <c r="X305" s="164">
        <v>3</v>
      </c>
      <c r="Y305" s="164">
        <v>1</v>
      </c>
      <c r="Z305" t="s" s="161">
        <v>3769</v>
      </c>
      <c r="AA305" s="164">
        <v>39</v>
      </c>
      <c r="AB305" s="164">
        <v>26</v>
      </c>
      <c r="AC305" s="164">
        <v>3</v>
      </c>
      <c r="AD305" t="s" s="161">
        <v>2899</v>
      </c>
      <c r="AE305" s="160"/>
    </row>
    <row r="306" ht="13.55" customHeight="1">
      <c r="A306" t="s" s="167">
        <v>1234</v>
      </c>
      <c r="B306" t="s" s="167">
        <v>3766</v>
      </c>
      <c r="C306" t="s" s="167">
        <v>3767</v>
      </c>
      <c r="D306" s="168">
        <v>3816</v>
      </c>
      <c r="E306" t="s" s="167">
        <v>1235</v>
      </c>
      <c r="F306" t="s" s="167">
        <v>482</v>
      </c>
      <c r="G306" t="s" s="167">
        <v>480</v>
      </c>
      <c r="H306" t="s" s="167">
        <v>128</v>
      </c>
      <c r="I306" t="s" s="167">
        <v>129</v>
      </c>
      <c r="J306" s="169"/>
      <c r="K306" s="169"/>
      <c r="L306" t="s" s="167">
        <v>3772</v>
      </c>
      <c r="M306" s="171">
        <v>8591804630774</v>
      </c>
      <c r="N306" s="171">
        <v>8591804630774</v>
      </c>
      <c r="O306" s="171">
        <v>62034231</v>
      </c>
      <c r="P306" s="172">
        <f>INDEX('Pricelist'!E1:E341,MATCH(D306,'Pricelist'!B1:B341,0))</f>
        <v>109.95</v>
      </c>
      <c r="Q306" s="172">
        <f>INDEX('Pricelist'!E1:E341,MATCH(D306,'Pricelist'!B1:B341,0))</f>
        <v>109.95</v>
      </c>
      <c r="R306" s="172">
        <f>INDEX('Pricelist'!D1:D341,MATCH(D306,'Pricelist'!B1:B341,0))</f>
        <v>49.98</v>
      </c>
      <c r="S306" s="170">
        <v>1</v>
      </c>
      <c r="T306" t="s" s="167">
        <v>3769</v>
      </c>
      <c r="U306" s="170">
        <v>592</v>
      </c>
      <c r="V306" s="170">
        <v>39</v>
      </c>
      <c r="W306" s="170">
        <v>26</v>
      </c>
      <c r="X306" s="170">
        <v>3</v>
      </c>
      <c r="Y306" s="170">
        <v>1</v>
      </c>
      <c r="Z306" t="s" s="167">
        <v>3769</v>
      </c>
      <c r="AA306" s="170">
        <v>39</v>
      </c>
      <c r="AB306" s="170">
        <v>26</v>
      </c>
      <c r="AC306" s="170">
        <v>3</v>
      </c>
      <c r="AD306" t="s" s="167">
        <v>2901</v>
      </c>
      <c r="AE306" s="160"/>
    </row>
    <row r="307" ht="13.55" customHeight="1">
      <c r="A307" t="s" s="161">
        <v>1234</v>
      </c>
      <c r="B307" t="s" s="161">
        <v>3766</v>
      </c>
      <c r="C307" t="s" s="161">
        <v>3767</v>
      </c>
      <c r="D307" s="162">
        <v>3816</v>
      </c>
      <c r="E307" t="s" s="161">
        <v>1235</v>
      </c>
      <c r="F307" t="s" s="161">
        <v>482</v>
      </c>
      <c r="G307" t="s" s="161">
        <v>482</v>
      </c>
      <c r="H307" t="s" s="161">
        <v>128</v>
      </c>
      <c r="I307" t="s" s="161">
        <v>129</v>
      </c>
      <c r="J307" s="163"/>
      <c r="K307" s="163"/>
      <c r="L307" t="s" s="161">
        <v>3772</v>
      </c>
      <c r="M307" s="165">
        <v>8591804630781</v>
      </c>
      <c r="N307" s="165">
        <v>8591804630781</v>
      </c>
      <c r="O307" s="165">
        <v>62034231</v>
      </c>
      <c r="P307" s="166">
        <f>INDEX('Pricelist'!E1:E341,MATCH(D307,'Pricelist'!B1:B341,0))</f>
        <v>109.95</v>
      </c>
      <c r="Q307" s="166">
        <f>INDEX('Pricelist'!E1:E341,MATCH(D307,'Pricelist'!B1:B341,0))</f>
        <v>109.95</v>
      </c>
      <c r="R307" s="166">
        <f>INDEX('Pricelist'!D1:D341,MATCH(D307,'Pricelist'!B1:B341,0))</f>
        <v>49.98</v>
      </c>
      <c r="S307" s="164">
        <v>1</v>
      </c>
      <c r="T307" t="s" s="161">
        <v>3769</v>
      </c>
      <c r="U307" s="164">
        <v>630</v>
      </c>
      <c r="V307" s="164">
        <v>39</v>
      </c>
      <c r="W307" s="164">
        <v>26</v>
      </c>
      <c r="X307" s="164">
        <v>3</v>
      </c>
      <c r="Y307" s="164">
        <v>1</v>
      </c>
      <c r="Z307" t="s" s="161">
        <v>3769</v>
      </c>
      <c r="AA307" s="164">
        <v>39</v>
      </c>
      <c r="AB307" s="164">
        <v>26</v>
      </c>
      <c r="AC307" s="164">
        <v>3</v>
      </c>
      <c r="AD307" t="s" s="161">
        <v>2901</v>
      </c>
      <c r="AE307" s="160"/>
    </row>
    <row r="308" ht="13.55" customHeight="1">
      <c r="A308" t="s" s="167">
        <v>1234</v>
      </c>
      <c r="B308" t="s" s="167">
        <v>3766</v>
      </c>
      <c r="C308" t="s" s="167">
        <v>3767</v>
      </c>
      <c r="D308" s="168">
        <v>3816</v>
      </c>
      <c r="E308" t="s" s="167">
        <v>1235</v>
      </c>
      <c r="F308" t="s" s="167">
        <v>482</v>
      </c>
      <c r="G308" t="s" s="167">
        <v>484</v>
      </c>
      <c r="H308" t="s" s="167">
        <v>128</v>
      </c>
      <c r="I308" t="s" s="167">
        <v>129</v>
      </c>
      <c r="J308" s="169"/>
      <c r="K308" s="169"/>
      <c r="L308" t="s" s="167">
        <v>3772</v>
      </c>
      <c r="M308" s="171">
        <v>8591804630798</v>
      </c>
      <c r="N308" s="171">
        <v>8591804630798</v>
      </c>
      <c r="O308" s="171">
        <v>62034231</v>
      </c>
      <c r="P308" s="172">
        <f>INDEX('Pricelist'!E1:E341,MATCH(D308,'Pricelist'!B1:B341,0))</f>
        <v>109.95</v>
      </c>
      <c r="Q308" s="172">
        <f>INDEX('Pricelist'!E1:E341,MATCH(D308,'Pricelist'!B1:B341,0))</f>
        <v>109.95</v>
      </c>
      <c r="R308" s="172">
        <f>INDEX('Pricelist'!D1:D341,MATCH(D308,'Pricelist'!B1:B341,0))</f>
        <v>49.98</v>
      </c>
      <c r="S308" s="170">
        <v>1</v>
      </c>
      <c r="T308" t="s" s="167">
        <v>3769</v>
      </c>
      <c r="U308" s="170">
        <v>676</v>
      </c>
      <c r="V308" s="170">
        <v>39</v>
      </c>
      <c r="W308" s="170">
        <v>26</v>
      </c>
      <c r="X308" s="170">
        <v>3</v>
      </c>
      <c r="Y308" s="170">
        <v>1</v>
      </c>
      <c r="Z308" t="s" s="167">
        <v>3769</v>
      </c>
      <c r="AA308" s="170">
        <v>39</v>
      </c>
      <c r="AB308" s="170">
        <v>26</v>
      </c>
      <c r="AC308" s="170">
        <v>3</v>
      </c>
      <c r="AD308" t="s" s="167">
        <v>2901</v>
      </c>
      <c r="AE308" s="160"/>
    </row>
    <row r="309" ht="13.55" customHeight="1">
      <c r="A309" t="s" s="161">
        <v>1234</v>
      </c>
      <c r="B309" t="s" s="161">
        <v>3766</v>
      </c>
      <c r="C309" t="s" s="161">
        <v>3767</v>
      </c>
      <c r="D309" s="162">
        <v>3816</v>
      </c>
      <c r="E309" t="s" s="161">
        <v>1235</v>
      </c>
      <c r="F309" t="s" s="161">
        <v>482</v>
      </c>
      <c r="G309" t="s" s="161">
        <v>490</v>
      </c>
      <c r="H309" t="s" s="161">
        <v>128</v>
      </c>
      <c r="I309" t="s" s="161">
        <v>129</v>
      </c>
      <c r="J309" s="163"/>
      <c r="K309" s="163"/>
      <c r="L309" t="s" s="161">
        <v>3772</v>
      </c>
      <c r="M309" s="165">
        <v>8591804630804</v>
      </c>
      <c r="N309" s="165">
        <v>8591804630804</v>
      </c>
      <c r="O309" s="165">
        <v>62034231</v>
      </c>
      <c r="P309" s="166">
        <f>INDEX('Pricelist'!E1:E341,MATCH(D309,'Pricelist'!B1:B341,0))</f>
        <v>109.95</v>
      </c>
      <c r="Q309" s="166">
        <f>INDEX('Pricelist'!E1:E341,MATCH(D309,'Pricelist'!B1:B341,0))</f>
        <v>109.95</v>
      </c>
      <c r="R309" s="166">
        <f>INDEX('Pricelist'!D1:D341,MATCH(D309,'Pricelist'!B1:B341,0))</f>
        <v>49.98</v>
      </c>
      <c r="S309" s="164">
        <v>1</v>
      </c>
      <c r="T309" t="s" s="161">
        <v>3769</v>
      </c>
      <c r="U309" s="164">
        <v>714</v>
      </c>
      <c r="V309" s="164">
        <v>39</v>
      </c>
      <c r="W309" s="164">
        <v>26</v>
      </c>
      <c r="X309" s="164">
        <v>3</v>
      </c>
      <c r="Y309" s="164">
        <v>1</v>
      </c>
      <c r="Z309" t="s" s="161">
        <v>3769</v>
      </c>
      <c r="AA309" s="164">
        <v>39</v>
      </c>
      <c r="AB309" s="164">
        <v>26</v>
      </c>
      <c r="AC309" s="164">
        <v>3</v>
      </c>
      <c r="AD309" t="s" s="161">
        <v>2901</v>
      </c>
      <c r="AE309" s="160"/>
    </row>
    <row r="310" ht="13.55" customHeight="1">
      <c r="A310" t="s" s="167">
        <v>1234</v>
      </c>
      <c r="B310" t="s" s="167">
        <v>3766</v>
      </c>
      <c r="C310" t="s" s="167">
        <v>3767</v>
      </c>
      <c r="D310" s="168">
        <v>3816</v>
      </c>
      <c r="E310" t="s" s="167">
        <v>1235</v>
      </c>
      <c r="F310" t="s" s="167">
        <v>482</v>
      </c>
      <c r="G310" t="s" s="167">
        <v>1240</v>
      </c>
      <c r="H310" t="s" s="167">
        <v>128</v>
      </c>
      <c r="I310" t="s" s="167">
        <v>129</v>
      </c>
      <c r="J310" s="169"/>
      <c r="K310" s="169"/>
      <c r="L310" t="s" s="167">
        <v>3772</v>
      </c>
      <c r="M310" s="171">
        <v>8591804630811</v>
      </c>
      <c r="N310" s="171">
        <v>8591804630811</v>
      </c>
      <c r="O310" s="171">
        <v>62034231</v>
      </c>
      <c r="P310" s="172">
        <f>INDEX('Pricelist'!E1:E341,MATCH(D310,'Pricelist'!B1:B341,0))</f>
        <v>109.95</v>
      </c>
      <c r="Q310" s="172">
        <f>INDEX('Pricelist'!E1:E341,MATCH(D310,'Pricelist'!B1:B341,0))</f>
        <v>109.95</v>
      </c>
      <c r="R310" s="172">
        <f>INDEX('Pricelist'!D1:D341,MATCH(D310,'Pricelist'!B1:B341,0))</f>
        <v>49.98</v>
      </c>
      <c r="S310" s="170">
        <v>1</v>
      </c>
      <c r="T310" t="s" s="167">
        <v>3769</v>
      </c>
      <c r="U310" s="170">
        <v>754</v>
      </c>
      <c r="V310" s="170">
        <v>39</v>
      </c>
      <c r="W310" s="170">
        <v>26</v>
      </c>
      <c r="X310" s="170">
        <v>3</v>
      </c>
      <c r="Y310" s="170">
        <v>1</v>
      </c>
      <c r="Z310" t="s" s="167">
        <v>3769</v>
      </c>
      <c r="AA310" s="170">
        <v>39</v>
      </c>
      <c r="AB310" s="170">
        <v>26</v>
      </c>
      <c r="AC310" s="170">
        <v>3</v>
      </c>
      <c r="AD310" t="s" s="167">
        <v>2901</v>
      </c>
      <c r="AE310" s="160"/>
    </row>
    <row r="311" ht="13.55" customHeight="1">
      <c r="A311" t="s" s="161">
        <v>1701</v>
      </c>
      <c r="B311" t="s" s="161">
        <v>3766</v>
      </c>
      <c r="C311" t="s" s="161">
        <v>3767</v>
      </c>
      <c r="D311" s="162">
        <v>3817</v>
      </c>
      <c r="E311" t="s" s="161">
        <v>1702</v>
      </c>
      <c r="F311" t="s" s="161">
        <v>10</v>
      </c>
      <c r="G311" t="s" s="161">
        <v>504</v>
      </c>
      <c r="H311" t="s" s="161">
        <v>1249</v>
      </c>
      <c r="I311" t="s" s="161">
        <v>1250</v>
      </c>
      <c r="J311" s="163"/>
      <c r="K311" s="163"/>
      <c r="L311" t="s" s="161">
        <v>3772</v>
      </c>
      <c r="M311" s="165">
        <v>8591804630828</v>
      </c>
      <c r="N311" s="165">
        <v>8591804630828</v>
      </c>
      <c r="O311" s="165">
        <v>62046231</v>
      </c>
      <c r="P311" s="166">
        <f>INDEX('Pricelist'!E1:E341,MATCH(D311,'Pricelist'!B1:B341,0))</f>
        <v>99.95</v>
      </c>
      <c r="Q311" s="166">
        <f>INDEX('Pricelist'!E1:E341,MATCH(D311,'Pricelist'!B1:B341,0))</f>
        <v>99.95</v>
      </c>
      <c r="R311" s="166">
        <f>INDEX('Pricelist'!D1:D341,MATCH(D311,'Pricelist'!B1:B341,0))</f>
        <v>45.43</v>
      </c>
      <c r="S311" s="164">
        <v>1</v>
      </c>
      <c r="T311" t="s" s="161">
        <v>3769</v>
      </c>
      <c r="U311" s="164">
        <v>470</v>
      </c>
      <c r="V311" s="164">
        <v>39</v>
      </c>
      <c r="W311" s="164">
        <v>26</v>
      </c>
      <c r="X311" s="164">
        <v>3</v>
      </c>
      <c r="Y311" s="164">
        <v>1</v>
      </c>
      <c r="Z311" t="s" s="161">
        <v>3769</v>
      </c>
      <c r="AA311" s="164">
        <v>39</v>
      </c>
      <c r="AB311" s="164">
        <v>26</v>
      </c>
      <c r="AC311" s="164">
        <v>3</v>
      </c>
      <c r="AD311" t="s" s="161">
        <v>2903</v>
      </c>
      <c r="AE311" s="160"/>
    </row>
    <row r="312" ht="13.55" customHeight="1">
      <c r="A312" t="s" s="167">
        <v>1701</v>
      </c>
      <c r="B312" t="s" s="167">
        <v>3766</v>
      </c>
      <c r="C312" t="s" s="167">
        <v>3767</v>
      </c>
      <c r="D312" s="168">
        <v>3817</v>
      </c>
      <c r="E312" t="s" s="167">
        <v>1702</v>
      </c>
      <c r="F312" t="s" s="167">
        <v>10</v>
      </c>
      <c r="G312" t="s" s="167">
        <v>480</v>
      </c>
      <c r="H312" t="s" s="167">
        <v>1249</v>
      </c>
      <c r="I312" t="s" s="167">
        <v>1250</v>
      </c>
      <c r="J312" s="169"/>
      <c r="K312" s="169"/>
      <c r="L312" t="s" s="167">
        <v>3772</v>
      </c>
      <c r="M312" s="171">
        <v>8591804630835</v>
      </c>
      <c r="N312" s="171">
        <v>8591804630835</v>
      </c>
      <c r="O312" s="171">
        <v>62046231</v>
      </c>
      <c r="P312" s="172">
        <f>INDEX('Pricelist'!E1:E341,MATCH(D312,'Pricelist'!B1:B341,0))</f>
        <v>99.95</v>
      </c>
      <c r="Q312" s="172">
        <f>INDEX('Pricelist'!E1:E341,MATCH(D312,'Pricelist'!B1:B341,0))</f>
        <v>99.95</v>
      </c>
      <c r="R312" s="172">
        <f>INDEX('Pricelist'!D1:D341,MATCH(D312,'Pricelist'!B1:B341,0))</f>
        <v>45.43</v>
      </c>
      <c r="S312" s="170">
        <v>1</v>
      </c>
      <c r="T312" t="s" s="167">
        <v>3769</v>
      </c>
      <c r="U312" s="170">
        <v>520</v>
      </c>
      <c r="V312" s="170">
        <v>39</v>
      </c>
      <c r="W312" s="170">
        <v>26</v>
      </c>
      <c r="X312" s="170">
        <v>3</v>
      </c>
      <c r="Y312" s="170">
        <v>1</v>
      </c>
      <c r="Z312" t="s" s="167">
        <v>3769</v>
      </c>
      <c r="AA312" s="170">
        <v>39</v>
      </c>
      <c r="AB312" s="170">
        <v>26</v>
      </c>
      <c r="AC312" s="170">
        <v>3</v>
      </c>
      <c r="AD312" t="s" s="167">
        <v>2903</v>
      </c>
      <c r="AE312" s="160"/>
    </row>
    <row r="313" ht="13.55" customHeight="1">
      <c r="A313" t="s" s="161">
        <v>1701</v>
      </c>
      <c r="B313" t="s" s="161">
        <v>3766</v>
      </c>
      <c r="C313" t="s" s="161">
        <v>3767</v>
      </c>
      <c r="D313" s="162">
        <v>3817</v>
      </c>
      <c r="E313" t="s" s="161">
        <v>1702</v>
      </c>
      <c r="F313" t="s" s="161">
        <v>10</v>
      </c>
      <c r="G313" t="s" s="161">
        <v>482</v>
      </c>
      <c r="H313" t="s" s="161">
        <v>1249</v>
      </c>
      <c r="I313" t="s" s="161">
        <v>1250</v>
      </c>
      <c r="J313" s="163"/>
      <c r="K313" s="163"/>
      <c r="L313" t="s" s="161">
        <v>3772</v>
      </c>
      <c r="M313" s="165">
        <v>8591804630842</v>
      </c>
      <c r="N313" s="165">
        <v>8591804630842</v>
      </c>
      <c r="O313" s="165">
        <v>62046231</v>
      </c>
      <c r="P313" s="166">
        <f>INDEX('Pricelist'!E1:E341,MATCH(D313,'Pricelist'!B1:B341,0))</f>
        <v>99.95</v>
      </c>
      <c r="Q313" s="166">
        <f>INDEX('Pricelist'!E1:E341,MATCH(D313,'Pricelist'!B1:B341,0))</f>
        <v>99.95</v>
      </c>
      <c r="R313" s="166">
        <f>INDEX('Pricelist'!D1:D341,MATCH(D313,'Pricelist'!B1:B341,0))</f>
        <v>45.43</v>
      </c>
      <c r="S313" s="164">
        <v>1</v>
      </c>
      <c r="T313" t="s" s="161">
        <v>3769</v>
      </c>
      <c r="U313" s="164">
        <v>530</v>
      </c>
      <c r="V313" s="164">
        <v>39</v>
      </c>
      <c r="W313" s="164">
        <v>26</v>
      </c>
      <c r="X313" s="164">
        <v>3</v>
      </c>
      <c r="Y313" s="164">
        <v>1</v>
      </c>
      <c r="Z313" t="s" s="161">
        <v>3769</v>
      </c>
      <c r="AA313" s="164">
        <v>39</v>
      </c>
      <c r="AB313" s="164">
        <v>26</v>
      </c>
      <c r="AC313" s="164">
        <v>3</v>
      </c>
      <c r="AD313" t="s" s="161">
        <v>2903</v>
      </c>
      <c r="AE313" s="160"/>
    </row>
    <row r="314" ht="13.55" customHeight="1">
      <c r="A314" t="s" s="167">
        <v>1701</v>
      </c>
      <c r="B314" t="s" s="167">
        <v>3766</v>
      </c>
      <c r="C314" t="s" s="167">
        <v>3767</v>
      </c>
      <c r="D314" s="168">
        <v>3817</v>
      </c>
      <c r="E314" t="s" s="167">
        <v>1702</v>
      </c>
      <c r="F314" t="s" s="167">
        <v>10</v>
      </c>
      <c r="G314" t="s" s="167">
        <v>484</v>
      </c>
      <c r="H314" t="s" s="167">
        <v>1249</v>
      </c>
      <c r="I314" t="s" s="167">
        <v>1250</v>
      </c>
      <c r="J314" s="169"/>
      <c r="K314" s="169"/>
      <c r="L314" t="s" s="167">
        <v>3772</v>
      </c>
      <c r="M314" s="171">
        <v>8591804630859</v>
      </c>
      <c r="N314" s="171">
        <v>8591804630859</v>
      </c>
      <c r="O314" s="171">
        <v>62046231</v>
      </c>
      <c r="P314" s="172">
        <f>INDEX('Pricelist'!E1:E341,MATCH(D314,'Pricelist'!B1:B341,0))</f>
        <v>99.95</v>
      </c>
      <c r="Q314" s="172">
        <f>INDEX('Pricelist'!E1:E341,MATCH(D314,'Pricelist'!B1:B341,0))</f>
        <v>99.95</v>
      </c>
      <c r="R314" s="172">
        <f>INDEX('Pricelist'!D1:D341,MATCH(D314,'Pricelist'!B1:B341,0))</f>
        <v>45.43</v>
      </c>
      <c r="S314" s="170">
        <v>1</v>
      </c>
      <c r="T314" t="s" s="167">
        <v>3769</v>
      </c>
      <c r="U314" s="170">
        <v>560</v>
      </c>
      <c r="V314" s="170">
        <v>39</v>
      </c>
      <c r="W314" s="170">
        <v>26</v>
      </c>
      <c r="X314" s="170">
        <v>3</v>
      </c>
      <c r="Y314" s="170">
        <v>1</v>
      </c>
      <c r="Z314" t="s" s="167">
        <v>3769</v>
      </c>
      <c r="AA314" s="170">
        <v>39</v>
      </c>
      <c r="AB314" s="170">
        <v>26</v>
      </c>
      <c r="AC314" s="170">
        <v>3</v>
      </c>
      <c r="AD314" t="s" s="167">
        <v>2903</v>
      </c>
      <c r="AE314" s="160"/>
    </row>
    <row r="315" ht="13.55" customHeight="1">
      <c r="A315" t="s" s="161">
        <v>1701</v>
      </c>
      <c r="B315" t="s" s="161">
        <v>3766</v>
      </c>
      <c r="C315" t="s" s="161">
        <v>3767</v>
      </c>
      <c r="D315" s="162">
        <v>3817</v>
      </c>
      <c r="E315" t="s" s="161">
        <v>1702</v>
      </c>
      <c r="F315" t="s" s="161">
        <v>10</v>
      </c>
      <c r="G315" t="s" s="161">
        <v>490</v>
      </c>
      <c r="H315" t="s" s="161">
        <v>1249</v>
      </c>
      <c r="I315" t="s" s="161">
        <v>1250</v>
      </c>
      <c r="J315" s="163"/>
      <c r="K315" s="163"/>
      <c r="L315" t="s" s="161">
        <v>3772</v>
      </c>
      <c r="M315" s="165">
        <v>8591804630866</v>
      </c>
      <c r="N315" s="165">
        <v>8591804630866</v>
      </c>
      <c r="O315" s="165">
        <v>62046231</v>
      </c>
      <c r="P315" s="166">
        <f>INDEX('Pricelist'!E1:E341,MATCH(D315,'Pricelist'!B1:B341,0))</f>
        <v>99.95</v>
      </c>
      <c r="Q315" s="166">
        <f>INDEX('Pricelist'!E1:E341,MATCH(D315,'Pricelist'!B1:B341,0))</f>
        <v>99.95</v>
      </c>
      <c r="R315" s="166">
        <f>INDEX('Pricelist'!D1:D341,MATCH(D315,'Pricelist'!B1:B341,0))</f>
        <v>45.43</v>
      </c>
      <c r="S315" s="164">
        <v>1</v>
      </c>
      <c r="T315" t="s" s="161">
        <v>3769</v>
      </c>
      <c r="U315" s="164">
        <v>592</v>
      </c>
      <c r="V315" s="164">
        <v>39</v>
      </c>
      <c r="W315" s="164">
        <v>26</v>
      </c>
      <c r="X315" s="164">
        <v>3</v>
      </c>
      <c r="Y315" s="164">
        <v>1</v>
      </c>
      <c r="Z315" t="s" s="161">
        <v>3769</v>
      </c>
      <c r="AA315" s="164">
        <v>39</v>
      </c>
      <c r="AB315" s="164">
        <v>26</v>
      </c>
      <c r="AC315" s="164">
        <v>3</v>
      </c>
      <c r="AD315" t="s" s="161">
        <v>2903</v>
      </c>
      <c r="AE315" s="160"/>
    </row>
    <row r="316" ht="13.55" customHeight="1">
      <c r="A316" t="s" s="167">
        <v>1701</v>
      </c>
      <c r="B316" t="s" s="167">
        <v>3766</v>
      </c>
      <c r="C316" t="s" s="167">
        <v>3767</v>
      </c>
      <c r="D316" s="168">
        <v>3818</v>
      </c>
      <c r="E316" t="s" s="167">
        <v>1708</v>
      </c>
      <c r="F316" t="s" s="167">
        <v>10</v>
      </c>
      <c r="G316" t="s" s="167">
        <v>605</v>
      </c>
      <c r="H316" t="s" s="167">
        <v>1709</v>
      </c>
      <c r="I316" t="s" s="167">
        <v>1709</v>
      </c>
      <c r="J316" s="169"/>
      <c r="K316" s="169"/>
      <c r="L316" t="s" s="167">
        <v>3772</v>
      </c>
      <c r="M316" s="171">
        <v>8591804635274</v>
      </c>
      <c r="N316" s="171">
        <v>8591804635274</v>
      </c>
      <c r="O316" s="171">
        <v>62046239</v>
      </c>
      <c r="P316" s="172">
        <f>INDEX('Pricelist'!E1:E341,MATCH(D316,'Pricelist'!B1:B341,0))</f>
        <v>89.95</v>
      </c>
      <c r="Q316" s="172">
        <f>INDEX('Pricelist'!E1:E341,MATCH(D316,'Pricelist'!B1:B341,0))</f>
        <v>89.95</v>
      </c>
      <c r="R316" s="172">
        <f>INDEX('Pricelist'!D1:D341,MATCH(D316,'Pricelist'!B1:B341,0))</f>
        <v>40.89</v>
      </c>
      <c r="S316" s="170">
        <v>1</v>
      </c>
      <c r="T316" t="s" s="167">
        <v>3769</v>
      </c>
      <c r="U316" s="170">
        <v>274</v>
      </c>
      <c r="V316" s="170">
        <v>39</v>
      </c>
      <c r="W316" s="170">
        <v>26</v>
      </c>
      <c r="X316" s="170">
        <v>3</v>
      </c>
      <c r="Y316" s="170">
        <v>1</v>
      </c>
      <c r="Z316" t="s" s="167">
        <v>3769</v>
      </c>
      <c r="AA316" s="170">
        <v>39</v>
      </c>
      <c r="AB316" s="170">
        <v>26</v>
      </c>
      <c r="AC316" s="170">
        <v>3</v>
      </c>
      <c r="AD316" t="s" s="167">
        <v>2905</v>
      </c>
      <c r="AE316" s="160"/>
    </row>
    <row r="317" ht="13.55" customHeight="1">
      <c r="A317" t="s" s="161">
        <v>1701</v>
      </c>
      <c r="B317" t="s" s="161">
        <v>3766</v>
      </c>
      <c r="C317" t="s" s="161">
        <v>3767</v>
      </c>
      <c r="D317" s="162">
        <v>3818</v>
      </c>
      <c r="E317" t="s" s="161">
        <v>1708</v>
      </c>
      <c r="F317" t="s" s="161">
        <v>10</v>
      </c>
      <c r="G317" t="s" s="161">
        <v>504</v>
      </c>
      <c r="H317" t="s" s="161">
        <v>1709</v>
      </c>
      <c r="I317" t="s" s="161">
        <v>1709</v>
      </c>
      <c r="J317" s="163"/>
      <c r="K317" s="163"/>
      <c r="L317" t="s" s="161">
        <v>3772</v>
      </c>
      <c r="M317" s="165">
        <v>8591804630873</v>
      </c>
      <c r="N317" s="165">
        <v>8591804630873</v>
      </c>
      <c r="O317" s="165">
        <v>62046239</v>
      </c>
      <c r="P317" s="166">
        <f>INDEX('Pricelist'!E1:E341,MATCH(D317,'Pricelist'!B1:B341,0))</f>
        <v>89.95</v>
      </c>
      <c r="Q317" s="166">
        <f>INDEX('Pricelist'!E1:E341,MATCH(D317,'Pricelist'!B1:B341,0))</f>
        <v>89.95</v>
      </c>
      <c r="R317" s="166">
        <f>INDEX('Pricelist'!D1:D341,MATCH(D317,'Pricelist'!B1:B341,0))</f>
        <v>40.89</v>
      </c>
      <c r="S317" s="164">
        <v>1</v>
      </c>
      <c r="T317" t="s" s="161">
        <v>3769</v>
      </c>
      <c r="U317" s="164">
        <v>278</v>
      </c>
      <c r="V317" s="164">
        <v>39</v>
      </c>
      <c r="W317" s="164">
        <v>26</v>
      </c>
      <c r="X317" s="164">
        <v>3</v>
      </c>
      <c r="Y317" s="164">
        <v>1</v>
      </c>
      <c r="Z317" t="s" s="161">
        <v>3769</v>
      </c>
      <c r="AA317" s="164">
        <v>39</v>
      </c>
      <c r="AB317" s="164">
        <v>26</v>
      </c>
      <c r="AC317" s="164">
        <v>3</v>
      </c>
      <c r="AD317" t="s" s="161">
        <v>2905</v>
      </c>
      <c r="AE317" s="160"/>
    </row>
    <row r="318" ht="13.55" customHeight="1">
      <c r="A318" t="s" s="167">
        <v>1701</v>
      </c>
      <c r="B318" t="s" s="167">
        <v>3766</v>
      </c>
      <c r="C318" t="s" s="167">
        <v>3767</v>
      </c>
      <c r="D318" s="168">
        <v>3818</v>
      </c>
      <c r="E318" t="s" s="167">
        <v>1708</v>
      </c>
      <c r="F318" t="s" s="167">
        <v>10</v>
      </c>
      <c r="G318" t="s" s="167">
        <v>480</v>
      </c>
      <c r="H318" t="s" s="167">
        <v>1709</v>
      </c>
      <c r="I318" t="s" s="167">
        <v>1709</v>
      </c>
      <c r="J318" s="169"/>
      <c r="K318" s="169"/>
      <c r="L318" t="s" s="167">
        <v>3772</v>
      </c>
      <c r="M318" s="171">
        <v>8591804630880</v>
      </c>
      <c r="N318" s="171">
        <v>8591804630880</v>
      </c>
      <c r="O318" s="171">
        <v>62046239</v>
      </c>
      <c r="P318" s="172">
        <f>INDEX('Pricelist'!E1:E341,MATCH(D318,'Pricelist'!B1:B341,0))</f>
        <v>89.95</v>
      </c>
      <c r="Q318" s="172">
        <f>INDEX('Pricelist'!E1:E341,MATCH(D318,'Pricelist'!B1:B341,0))</f>
        <v>89.95</v>
      </c>
      <c r="R318" s="172">
        <f>INDEX('Pricelist'!D1:D341,MATCH(D318,'Pricelist'!B1:B341,0))</f>
        <v>40.89</v>
      </c>
      <c r="S318" s="170">
        <v>1</v>
      </c>
      <c r="T318" t="s" s="167">
        <v>3769</v>
      </c>
      <c r="U318" s="170">
        <v>294</v>
      </c>
      <c r="V318" s="170">
        <v>39</v>
      </c>
      <c r="W318" s="170">
        <v>26</v>
      </c>
      <c r="X318" s="170">
        <v>3</v>
      </c>
      <c r="Y318" s="170">
        <v>1</v>
      </c>
      <c r="Z318" t="s" s="167">
        <v>3769</v>
      </c>
      <c r="AA318" s="170">
        <v>39</v>
      </c>
      <c r="AB318" s="170">
        <v>26</v>
      </c>
      <c r="AC318" s="170">
        <v>3</v>
      </c>
      <c r="AD318" t="s" s="167">
        <v>2905</v>
      </c>
      <c r="AE318" s="160"/>
    </row>
    <row r="319" ht="13.55" customHeight="1">
      <c r="A319" t="s" s="161">
        <v>1701</v>
      </c>
      <c r="B319" t="s" s="161">
        <v>3766</v>
      </c>
      <c r="C319" t="s" s="161">
        <v>3767</v>
      </c>
      <c r="D319" s="162">
        <v>3818</v>
      </c>
      <c r="E319" t="s" s="161">
        <v>1708</v>
      </c>
      <c r="F319" t="s" s="161">
        <v>10</v>
      </c>
      <c r="G319" t="s" s="161">
        <v>482</v>
      </c>
      <c r="H319" t="s" s="161">
        <v>1709</v>
      </c>
      <c r="I319" t="s" s="161">
        <v>1709</v>
      </c>
      <c r="J319" s="163"/>
      <c r="K319" s="163"/>
      <c r="L319" t="s" s="161">
        <v>3772</v>
      </c>
      <c r="M319" s="165">
        <v>8591804630897</v>
      </c>
      <c r="N319" s="165">
        <v>8591804630897</v>
      </c>
      <c r="O319" s="165">
        <v>62046239</v>
      </c>
      <c r="P319" s="166">
        <f>INDEX('Pricelist'!E1:E341,MATCH(D319,'Pricelist'!B1:B341,0))</f>
        <v>89.95</v>
      </c>
      <c r="Q319" s="166">
        <f>INDEX('Pricelist'!E1:E341,MATCH(D319,'Pricelist'!B1:B341,0))</f>
        <v>89.95</v>
      </c>
      <c r="R319" s="166">
        <f>INDEX('Pricelist'!D1:D341,MATCH(D319,'Pricelist'!B1:B341,0))</f>
        <v>40.89</v>
      </c>
      <c r="S319" s="164">
        <v>1</v>
      </c>
      <c r="T319" t="s" s="161">
        <v>3769</v>
      </c>
      <c r="U319" s="164">
        <v>310</v>
      </c>
      <c r="V319" s="164">
        <v>39</v>
      </c>
      <c r="W319" s="164">
        <v>26</v>
      </c>
      <c r="X319" s="164">
        <v>3</v>
      </c>
      <c r="Y319" s="164">
        <v>1</v>
      </c>
      <c r="Z319" t="s" s="161">
        <v>3769</v>
      </c>
      <c r="AA319" s="164">
        <v>39</v>
      </c>
      <c r="AB319" s="164">
        <v>26</v>
      </c>
      <c r="AC319" s="164">
        <v>3</v>
      </c>
      <c r="AD319" t="s" s="161">
        <v>2905</v>
      </c>
      <c r="AE319" s="160"/>
    </row>
    <row r="320" ht="13.55" customHeight="1">
      <c r="A320" t="s" s="167">
        <v>1701</v>
      </c>
      <c r="B320" t="s" s="167">
        <v>3766</v>
      </c>
      <c r="C320" t="s" s="167">
        <v>3767</v>
      </c>
      <c r="D320" s="168">
        <v>3818</v>
      </c>
      <c r="E320" t="s" s="167">
        <v>1708</v>
      </c>
      <c r="F320" t="s" s="167">
        <v>10</v>
      </c>
      <c r="G320" t="s" s="167">
        <v>484</v>
      </c>
      <c r="H320" t="s" s="167">
        <v>1709</v>
      </c>
      <c r="I320" t="s" s="167">
        <v>1709</v>
      </c>
      <c r="J320" s="169"/>
      <c r="K320" s="169"/>
      <c r="L320" t="s" s="167">
        <v>3772</v>
      </c>
      <c r="M320" s="171">
        <v>8591804630903</v>
      </c>
      <c r="N320" s="171">
        <v>8591804630903</v>
      </c>
      <c r="O320" s="171">
        <v>62046239</v>
      </c>
      <c r="P320" s="172">
        <f>INDEX('Pricelist'!E1:E341,MATCH(D320,'Pricelist'!B1:B341,0))</f>
        <v>89.95</v>
      </c>
      <c r="Q320" s="172">
        <f>INDEX('Pricelist'!E1:E341,MATCH(D320,'Pricelist'!B1:B341,0))</f>
        <v>89.95</v>
      </c>
      <c r="R320" s="172">
        <f>INDEX('Pricelist'!D1:D341,MATCH(D320,'Pricelist'!B1:B341,0))</f>
        <v>40.89</v>
      </c>
      <c r="S320" s="170">
        <v>1</v>
      </c>
      <c r="T320" t="s" s="167">
        <v>3769</v>
      </c>
      <c r="U320" s="170">
        <v>332</v>
      </c>
      <c r="V320" s="170">
        <v>39</v>
      </c>
      <c r="W320" s="170">
        <v>26</v>
      </c>
      <c r="X320" s="170">
        <v>3</v>
      </c>
      <c r="Y320" s="170">
        <v>1</v>
      </c>
      <c r="Z320" t="s" s="167">
        <v>3769</v>
      </c>
      <c r="AA320" s="170">
        <v>39</v>
      </c>
      <c r="AB320" s="170">
        <v>26</v>
      </c>
      <c r="AC320" s="170">
        <v>3</v>
      </c>
      <c r="AD320" t="s" s="167">
        <v>2905</v>
      </c>
      <c r="AE320" s="160"/>
    </row>
    <row r="321" ht="13.55" customHeight="1">
      <c r="A321" t="s" s="161">
        <v>1701</v>
      </c>
      <c r="B321" t="s" s="161">
        <v>3766</v>
      </c>
      <c r="C321" t="s" s="161">
        <v>3767</v>
      </c>
      <c r="D321" s="162">
        <v>3818</v>
      </c>
      <c r="E321" t="s" s="161">
        <v>1708</v>
      </c>
      <c r="F321" t="s" s="161">
        <v>10</v>
      </c>
      <c r="G321" t="s" s="161">
        <v>490</v>
      </c>
      <c r="H321" t="s" s="161">
        <v>1709</v>
      </c>
      <c r="I321" t="s" s="161">
        <v>1709</v>
      </c>
      <c r="J321" s="163"/>
      <c r="K321" s="163"/>
      <c r="L321" t="s" s="161">
        <v>3772</v>
      </c>
      <c r="M321" s="165">
        <v>8591804630910</v>
      </c>
      <c r="N321" s="165">
        <v>8591804630910</v>
      </c>
      <c r="O321" s="165">
        <v>62046239</v>
      </c>
      <c r="P321" s="166">
        <f>INDEX('Pricelist'!E1:E341,MATCH(D321,'Pricelist'!B1:B341,0))</f>
        <v>89.95</v>
      </c>
      <c r="Q321" s="166">
        <f>INDEX('Pricelist'!E1:E341,MATCH(D321,'Pricelist'!B1:B341,0))</f>
        <v>89.95</v>
      </c>
      <c r="R321" s="166">
        <f>INDEX('Pricelist'!D1:D341,MATCH(D321,'Pricelist'!B1:B341,0))</f>
        <v>40.89</v>
      </c>
      <c r="S321" s="164">
        <v>1</v>
      </c>
      <c r="T321" t="s" s="161">
        <v>3769</v>
      </c>
      <c r="U321" s="164">
        <v>356</v>
      </c>
      <c r="V321" s="164">
        <v>39</v>
      </c>
      <c r="W321" s="164">
        <v>26</v>
      </c>
      <c r="X321" s="164">
        <v>3</v>
      </c>
      <c r="Y321" s="164">
        <v>1</v>
      </c>
      <c r="Z321" t="s" s="161">
        <v>3769</v>
      </c>
      <c r="AA321" s="164">
        <v>39</v>
      </c>
      <c r="AB321" s="164">
        <v>26</v>
      </c>
      <c r="AC321" s="164">
        <v>3</v>
      </c>
      <c r="AD321" t="s" s="161">
        <v>2905</v>
      </c>
      <c r="AE321" s="160"/>
    </row>
    <row r="322" ht="13.55" customHeight="1">
      <c r="A322" t="s" s="167">
        <v>643</v>
      </c>
      <c r="B322" t="s" s="167">
        <v>3766</v>
      </c>
      <c r="C322" t="s" s="167">
        <v>3767</v>
      </c>
      <c r="D322" s="168">
        <v>3976</v>
      </c>
      <c r="E322" t="s" s="167">
        <v>665</v>
      </c>
      <c r="F322" s="169"/>
      <c r="G322" s="169"/>
      <c r="H322" t="s" s="167">
        <v>645</v>
      </c>
      <c r="I322" t="s" s="167">
        <v>646</v>
      </c>
      <c r="J322" s="169"/>
      <c r="K322" s="170">
        <v>2019</v>
      </c>
      <c r="L322" t="s" s="167">
        <v>3768</v>
      </c>
      <c r="M322" s="171">
        <v>8591804635908</v>
      </c>
      <c r="N322" s="171">
        <v>8591804635908</v>
      </c>
      <c r="O322" s="171">
        <v>95069990</v>
      </c>
      <c r="P322" s="172">
        <f>INDEX('Pricelist'!E1:E341,MATCH(D322,'Pricelist'!B1:B341,0))</f>
        <v>16.95</v>
      </c>
      <c r="Q322" s="172">
        <f>INDEX('Pricelist'!E1:E341,MATCH(D322,'Pricelist'!B1:B341,0))</f>
        <v>16.95</v>
      </c>
      <c r="R322" s="172">
        <f>INDEX('Pricelist'!D1:D341,MATCH(D322,'Pricelist'!B1:B341,0))</f>
        <v>8.779999999999999</v>
      </c>
      <c r="S322" s="170">
        <v>1</v>
      </c>
      <c r="T322" t="s" s="167">
        <v>3769</v>
      </c>
      <c r="U322" s="170">
        <v>112</v>
      </c>
      <c r="V322" s="170">
        <v>17</v>
      </c>
      <c r="W322" s="170">
        <v>5</v>
      </c>
      <c r="X322" s="170">
        <v>2</v>
      </c>
      <c r="Y322" s="170">
        <v>300</v>
      </c>
      <c r="Z322" t="s" s="167">
        <v>3769</v>
      </c>
      <c r="AA322" s="170">
        <v>35.5</v>
      </c>
      <c r="AB322" s="170">
        <v>26.5</v>
      </c>
      <c r="AC322" s="170">
        <v>32.5</v>
      </c>
      <c r="AD322" t="s" s="167">
        <v>2907</v>
      </c>
      <c r="AE322" s="160"/>
    </row>
    <row r="323" ht="13.55" customHeight="1">
      <c r="A323" t="s" s="161">
        <v>643</v>
      </c>
      <c r="B323" t="s" s="161">
        <v>3766</v>
      </c>
      <c r="C323" t="s" s="161">
        <v>3767</v>
      </c>
      <c r="D323" s="162">
        <v>3977</v>
      </c>
      <c r="E323" t="s" s="161">
        <v>667</v>
      </c>
      <c r="F323" s="163"/>
      <c r="G323" s="163"/>
      <c r="H323" t="s" s="161">
        <v>653</v>
      </c>
      <c r="I323" t="s" s="161">
        <v>646</v>
      </c>
      <c r="J323" s="163"/>
      <c r="K323" s="164">
        <v>2019</v>
      </c>
      <c r="L323" t="s" s="161">
        <v>3768</v>
      </c>
      <c r="M323" s="165">
        <v>8591804635915</v>
      </c>
      <c r="N323" s="165">
        <v>8591804635915</v>
      </c>
      <c r="O323" s="165">
        <v>95069990</v>
      </c>
      <c r="P323" s="166">
        <f>INDEX('Pricelist'!E1:E341,MATCH(D323,'Pricelist'!B1:B341,0))</f>
        <v>19.95</v>
      </c>
      <c r="Q323" s="166">
        <f>INDEX('Pricelist'!E1:E341,MATCH(D323,'Pricelist'!B1:B341,0))</f>
        <v>19.95</v>
      </c>
      <c r="R323" s="166">
        <f>INDEX('Pricelist'!D1:D341,MATCH(D323,'Pricelist'!B1:B341,0))</f>
        <v>10.34</v>
      </c>
      <c r="S323" s="164">
        <v>1</v>
      </c>
      <c r="T323" t="s" s="161">
        <v>3769</v>
      </c>
      <c r="U323" s="164">
        <v>118</v>
      </c>
      <c r="V323" s="164">
        <v>17</v>
      </c>
      <c r="W323" s="164">
        <v>5</v>
      </c>
      <c r="X323" s="164">
        <v>2</v>
      </c>
      <c r="Y323" s="164">
        <v>300</v>
      </c>
      <c r="Z323" t="s" s="161">
        <v>3769</v>
      </c>
      <c r="AA323" s="164">
        <v>35.5</v>
      </c>
      <c r="AB323" s="164">
        <v>26.5</v>
      </c>
      <c r="AC323" s="164">
        <v>32.5</v>
      </c>
      <c r="AD323" t="s" s="161">
        <v>2909</v>
      </c>
      <c r="AE323" s="160"/>
    </row>
    <row r="324" ht="13.55" customHeight="1">
      <c r="A324" t="s" s="167">
        <v>643</v>
      </c>
      <c r="B324" t="s" s="167">
        <v>3766</v>
      </c>
      <c r="C324" t="s" s="167">
        <v>3767</v>
      </c>
      <c r="D324" s="168">
        <v>3978</v>
      </c>
      <c r="E324" t="s" s="167">
        <v>669</v>
      </c>
      <c r="F324" s="169"/>
      <c r="G324" s="169"/>
      <c r="H324" t="s" s="167">
        <v>663</v>
      </c>
      <c r="I324" t="s" s="167">
        <v>646</v>
      </c>
      <c r="J324" s="169"/>
      <c r="K324" s="170">
        <v>2019</v>
      </c>
      <c r="L324" t="s" s="167">
        <v>3768</v>
      </c>
      <c r="M324" s="171">
        <v>8591804635922</v>
      </c>
      <c r="N324" s="171">
        <v>8591804635922</v>
      </c>
      <c r="O324" s="171">
        <v>95069990</v>
      </c>
      <c r="P324" s="172">
        <f>INDEX('Pricelist'!E1:E341,MATCH(D324,'Pricelist'!B1:B341,0))</f>
        <v>20.95</v>
      </c>
      <c r="Q324" s="172">
        <f>INDEX('Pricelist'!E1:E341,MATCH(D324,'Pricelist'!B1:B341,0))</f>
        <v>20.95</v>
      </c>
      <c r="R324" s="172">
        <f>INDEX('Pricelist'!D1:D341,MATCH(D324,'Pricelist'!B1:B341,0))</f>
        <v>10.85</v>
      </c>
      <c r="S324" s="170">
        <v>1</v>
      </c>
      <c r="T324" t="s" s="167">
        <v>3769</v>
      </c>
      <c r="U324" s="170">
        <v>116</v>
      </c>
      <c r="V324" s="170">
        <v>17</v>
      </c>
      <c r="W324" s="170">
        <v>5</v>
      </c>
      <c r="X324" s="170">
        <v>2</v>
      </c>
      <c r="Y324" s="170">
        <v>300</v>
      </c>
      <c r="Z324" t="s" s="167">
        <v>3769</v>
      </c>
      <c r="AA324" s="170">
        <v>35.5</v>
      </c>
      <c r="AB324" s="170">
        <v>26.5</v>
      </c>
      <c r="AC324" s="170">
        <v>32.5</v>
      </c>
      <c r="AD324" t="s" s="167">
        <v>2911</v>
      </c>
      <c r="AE324" s="160"/>
    </row>
    <row r="325" ht="13.55" customHeight="1">
      <c r="A325" t="s" s="161">
        <v>643</v>
      </c>
      <c r="B325" t="s" s="161">
        <v>3766</v>
      </c>
      <c r="C325" t="s" s="161">
        <v>3767</v>
      </c>
      <c r="D325" s="162">
        <v>3980</v>
      </c>
      <c r="E325" t="s" s="161">
        <v>681</v>
      </c>
      <c r="F325" s="163"/>
      <c r="G325" s="163"/>
      <c r="H325" t="s" s="161">
        <v>645</v>
      </c>
      <c r="I325" t="s" s="161">
        <v>646</v>
      </c>
      <c r="J325" s="163"/>
      <c r="K325" s="164">
        <v>2019</v>
      </c>
      <c r="L325" t="s" s="161">
        <v>3768</v>
      </c>
      <c r="M325" s="165">
        <v>8591804636042</v>
      </c>
      <c r="N325" s="165">
        <v>8591804636042</v>
      </c>
      <c r="O325" s="165">
        <v>95069990</v>
      </c>
      <c r="P325" s="166">
        <f>INDEX('Pricelist'!E1:E341,MATCH(D325,'Pricelist'!B1:B341,0))</f>
        <v>13.95</v>
      </c>
      <c r="Q325" s="166">
        <f>INDEX('Pricelist'!E1:E341,MATCH(D325,'Pricelist'!B1:B341,0))</f>
        <v>13.95</v>
      </c>
      <c r="R325" s="166">
        <f>INDEX('Pricelist'!D1:D341,MATCH(D325,'Pricelist'!B1:B341,0))</f>
        <v>7.23</v>
      </c>
      <c r="S325" s="164">
        <v>1</v>
      </c>
      <c r="T325" t="s" s="161">
        <v>3769</v>
      </c>
      <c r="U325" s="164">
        <v>62</v>
      </c>
      <c r="V325" s="164">
        <v>17</v>
      </c>
      <c r="W325" s="164">
        <v>5</v>
      </c>
      <c r="X325" s="164">
        <v>2</v>
      </c>
      <c r="Y325" s="164">
        <v>300</v>
      </c>
      <c r="Z325" t="s" s="161">
        <v>3769</v>
      </c>
      <c r="AA325" s="164">
        <v>35.5</v>
      </c>
      <c r="AB325" s="164">
        <v>26.5</v>
      </c>
      <c r="AC325" s="164">
        <v>32.5</v>
      </c>
      <c r="AD325" t="s" s="161">
        <v>2913</v>
      </c>
      <c r="AE325" s="160"/>
    </row>
    <row r="326" ht="13.55" customHeight="1">
      <c r="A326" t="s" s="167">
        <v>43</v>
      </c>
      <c r="B326" t="s" s="167">
        <v>3766</v>
      </c>
      <c r="C326" t="s" s="167">
        <v>3767</v>
      </c>
      <c r="D326" s="168">
        <v>4041</v>
      </c>
      <c r="E326" t="s" s="167">
        <v>251</v>
      </c>
      <c r="F326" s="169"/>
      <c r="G326" s="170">
        <v>4</v>
      </c>
      <c r="H326" t="s" s="167">
        <v>252</v>
      </c>
      <c r="I326" t="s" s="167">
        <v>253</v>
      </c>
      <c r="J326" s="169"/>
      <c r="K326" s="170">
        <v>2019</v>
      </c>
      <c r="L326" t="s" s="167">
        <v>3768</v>
      </c>
      <c r="M326" s="171">
        <v>8591804637957</v>
      </c>
      <c r="N326" s="171">
        <v>8591804637957</v>
      </c>
      <c r="O326" s="171">
        <v>64021900</v>
      </c>
      <c r="P326" s="172">
        <f>INDEX('Pricelist'!E1:E341,MATCH(D326,'Pricelist'!B1:B341,0))</f>
        <v>109.95</v>
      </c>
      <c r="Q326" s="172">
        <f>INDEX('Pricelist'!E1:E341,MATCH(D326,'Pricelist'!B1:B341,0))</f>
        <v>109.95</v>
      </c>
      <c r="R326" s="172">
        <f>INDEX('Pricelist'!D1:D341,MATCH(D326,'Pricelist'!B1:B341,0))</f>
        <v>56.97</v>
      </c>
      <c r="S326" s="170">
        <v>1</v>
      </c>
      <c r="T326" t="s" s="167">
        <v>3771</v>
      </c>
      <c r="U326" s="170">
        <v>462</v>
      </c>
      <c r="V326" s="170">
        <v>33</v>
      </c>
      <c r="W326" s="170">
        <v>13.5</v>
      </c>
      <c r="X326" s="170">
        <v>12</v>
      </c>
      <c r="Y326" s="170">
        <v>10</v>
      </c>
      <c r="Z326" t="s" s="167">
        <v>3771</v>
      </c>
      <c r="AA326" s="170">
        <v>60.5</v>
      </c>
      <c r="AB326" s="170">
        <v>28.5</v>
      </c>
      <c r="AC326" s="170">
        <v>35</v>
      </c>
      <c r="AD326" t="s" s="167">
        <v>2915</v>
      </c>
      <c r="AE326" s="160"/>
    </row>
    <row r="327" ht="13.55" customHeight="1">
      <c r="A327" t="s" s="161">
        <v>43</v>
      </c>
      <c r="B327" t="s" s="161">
        <v>3766</v>
      </c>
      <c r="C327" t="s" s="161">
        <v>3767</v>
      </c>
      <c r="D327" s="162">
        <v>4041</v>
      </c>
      <c r="E327" t="s" s="161">
        <v>251</v>
      </c>
      <c r="F327" s="163"/>
      <c r="G327" s="164">
        <v>4.5</v>
      </c>
      <c r="H327" t="s" s="161">
        <v>252</v>
      </c>
      <c r="I327" t="s" s="161">
        <v>253</v>
      </c>
      <c r="J327" s="163"/>
      <c r="K327" s="164">
        <v>2019</v>
      </c>
      <c r="L327" t="s" s="161">
        <v>3768</v>
      </c>
      <c r="M327" s="165">
        <v>8591804637964</v>
      </c>
      <c r="N327" s="165">
        <v>8591804637964</v>
      </c>
      <c r="O327" s="165">
        <v>64021900</v>
      </c>
      <c r="P327" s="166">
        <f>INDEX('Pricelist'!E1:E341,MATCH(D327,'Pricelist'!B1:B341,0))</f>
        <v>109.95</v>
      </c>
      <c r="Q327" s="166">
        <f>INDEX('Pricelist'!E1:E341,MATCH(D327,'Pricelist'!B1:B341,0))</f>
        <v>109.95</v>
      </c>
      <c r="R327" s="166">
        <f>INDEX('Pricelist'!D1:D341,MATCH(D327,'Pricelist'!B1:B341,0))</f>
        <v>56.97</v>
      </c>
      <c r="S327" s="164">
        <v>1</v>
      </c>
      <c r="T327" t="s" s="161">
        <v>3771</v>
      </c>
      <c r="U327" s="164">
        <v>458</v>
      </c>
      <c r="V327" s="164">
        <v>33</v>
      </c>
      <c r="W327" s="164">
        <v>13.5</v>
      </c>
      <c r="X327" s="164">
        <v>12</v>
      </c>
      <c r="Y327" s="164">
        <v>10</v>
      </c>
      <c r="Z327" t="s" s="161">
        <v>3771</v>
      </c>
      <c r="AA327" s="164">
        <v>60.5</v>
      </c>
      <c r="AB327" s="164">
        <v>28.5</v>
      </c>
      <c r="AC327" s="164">
        <v>35</v>
      </c>
      <c r="AD327" t="s" s="161">
        <v>2915</v>
      </c>
      <c r="AE327" s="160"/>
    </row>
    <row r="328" ht="13.55" customHeight="1">
      <c r="A328" t="s" s="167">
        <v>43</v>
      </c>
      <c r="B328" t="s" s="167">
        <v>3766</v>
      </c>
      <c r="C328" t="s" s="167">
        <v>3767</v>
      </c>
      <c r="D328" s="168">
        <v>4041</v>
      </c>
      <c r="E328" t="s" s="167">
        <v>251</v>
      </c>
      <c r="F328" s="169"/>
      <c r="G328" s="170">
        <v>5</v>
      </c>
      <c r="H328" t="s" s="167">
        <v>252</v>
      </c>
      <c r="I328" t="s" s="167">
        <v>253</v>
      </c>
      <c r="J328" s="169"/>
      <c r="K328" s="170">
        <v>2019</v>
      </c>
      <c r="L328" t="s" s="167">
        <v>3768</v>
      </c>
      <c r="M328" s="171">
        <v>8591804637971</v>
      </c>
      <c r="N328" s="171">
        <v>8591804637971</v>
      </c>
      <c r="O328" s="171">
        <v>64021900</v>
      </c>
      <c r="P328" s="172">
        <f>INDEX('Pricelist'!E1:E341,MATCH(D328,'Pricelist'!B1:B341,0))</f>
        <v>109.95</v>
      </c>
      <c r="Q328" s="172">
        <f>INDEX('Pricelist'!E1:E341,MATCH(D328,'Pricelist'!B1:B341,0))</f>
        <v>109.95</v>
      </c>
      <c r="R328" s="172">
        <f>INDEX('Pricelist'!D1:D341,MATCH(D328,'Pricelist'!B1:B341,0))</f>
        <v>56.97</v>
      </c>
      <c r="S328" s="170">
        <v>1</v>
      </c>
      <c r="T328" t="s" s="167">
        <v>3771</v>
      </c>
      <c r="U328" s="170">
        <v>495</v>
      </c>
      <c r="V328" s="170">
        <v>33</v>
      </c>
      <c r="W328" s="170">
        <v>13.5</v>
      </c>
      <c r="X328" s="170">
        <v>12</v>
      </c>
      <c r="Y328" s="170">
        <v>10</v>
      </c>
      <c r="Z328" t="s" s="167">
        <v>3771</v>
      </c>
      <c r="AA328" s="170">
        <v>60.5</v>
      </c>
      <c r="AB328" s="170">
        <v>28.5</v>
      </c>
      <c r="AC328" s="170">
        <v>35</v>
      </c>
      <c r="AD328" t="s" s="167">
        <v>2915</v>
      </c>
      <c r="AE328" s="160"/>
    </row>
    <row r="329" ht="13.55" customHeight="1">
      <c r="A329" t="s" s="161">
        <v>43</v>
      </c>
      <c r="B329" t="s" s="161">
        <v>3766</v>
      </c>
      <c r="C329" t="s" s="161">
        <v>3767</v>
      </c>
      <c r="D329" s="162">
        <v>4041</v>
      </c>
      <c r="E329" t="s" s="161">
        <v>251</v>
      </c>
      <c r="F329" s="163"/>
      <c r="G329" s="164">
        <v>5.5</v>
      </c>
      <c r="H329" t="s" s="161">
        <v>252</v>
      </c>
      <c r="I329" t="s" s="161">
        <v>253</v>
      </c>
      <c r="J329" s="163"/>
      <c r="K329" s="164">
        <v>2019</v>
      </c>
      <c r="L329" t="s" s="161">
        <v>3768</v>
      </c>
      <c r="M329" s="165">
        <v>8591804637988</v>
      </c>
      <c r="N329" s="165">
        <v>8591804637988</v>
      </c>
      <c r="O329" s="165">
        <v>64021900</v>
      </c>
      <c r="P329" s="166">
        <f>INDEX('Pricelist'!E1:E341,MATCH(D329,'Pricelist'!B1:B341,0))</f>
        <v>109.95</v>
      </c>
      <c r="Q329" s="166">
        <f>INDEX('Pricelist'!E1:E341,MATCH(D329,'Pricelist'!B1:B341,0))</f>
        <v>109.95</v>
      </c>
      <c r="R329" s="166">
        <f>INDEX('Pricelist'!D1:D341,MATCH(D329,'Pricelist'!B1:B341,0))</f>
        <v>56.97</v>
      </c>
      <c r="S329" s="164">
        <v>1</v>
      </c>
      <c r="T329" t="s" s="161">
        <v>3771</v>
      </c>
      <c r="U329" s="164">
        <v>487</v>
      </c>
      <c r="V329" s="164">
        <v>33</v>
      </c>
      <c r="W329" s="164">
        <v>13.5</v>
      </c>
      <c r="X329" s="164">
        <v>12</v>
      </c>
      <c r="Y329" s="164">
        <v>10</v>
      </c>
      <c r="Z329" t="s" s="161">
        <v>3771</v>
      </c>
      <c r="AA329" s="164">
        <v>60.5</v>
      </c>
      <c r="AB329" s="164">
        <v>28.5</v>
      </c>
      <c r="AC329" s="164">
        <v>35</v>
      </c>
      <c r="AD329" t="s" s="161">
        <v>2915</v>
      </c>
      <c r="AE329" s="160"/>
    </row>
    <row r="330" ht="13.55" customHeight="1">
      <c r="A330" t="s" s="167">
        <v>43</v>
      </c>
      <c r="B330" t="s" s="167">
        <v>3766</v>
      </c>
      <c r="C330" t="s" s="167">
        <v>3767</v>
      </c>
      <c r="D330" s="168">
        <v>4041</v>
      </c>
      <c r="E330" t="s" s="167">
        <v>251</v>
      </c>
      <c r="F330" s="169"/>
      <c r="G330" s="170">
        <v>6</v>
      </c>
      <c r="H330" t="s" s="167">
        <v>252</v>
      </c>
      <c r="I330" t="s" s="167">
        <v>253</v>
      </c>
      <c r="J330" s="169"/>
      <c r="K330" s="170">
        <v>2019</v>
      </c>
      <c r="L330" t="s" s="167">
        <v>3768</v>
      </c>
      <c r="M330" s="171">
        <v>8591804637995</v>
      </c>
      <c r="N330" s="171">
        <v>8591804637995</v>
      </c>
      <c r="O330" s="171">
        <v>64021900</v>
      </c>
      <c r="P330" s="172">
        <f>INDEX('Pricelist'!E1:E341,MATCH(D330,'Pricelist'!B1:B341,0))</f>
        <v>109.95</v>
      </c>
      <c r="Q330" s="172">
        <f>INDEX('Pricelist'!E1:E341,MATCH(D330,'Pricelist'!B1:B341,0))</f>
        <v>109.95</v>
      </c>
      <c r="R330" s="172">
        <f>INDEX('Pricelist'!D1:D341,MATCH(D330,'Pricelist'!B1:B341,0))</f>
        <v>56.97</v>
      </c>
      <c r="S330" s="170">
        <v>1</v>
      </c>
      <c r="T330" t="s" s="167">
        <v>3771</v>
      </c>
      <c r="U330" s="170">
        <v>505</v>
      </c>
      <c r="V330" s="170">
        <v>33</v>
      </c>
      <c r="W330" s="170">
        <v>13.5</v>
      </c>
      <c r="X330" s="170">
        <v>12</v>
      </c>
      <c r="Y330" s="170">
        <v>10</v>
      </c>
      <c r="Z330" t="s" s="167">
        <v>3771</v>
      </c>
      <c r="AA330" s="170">
        <v>60.5</v>
      </c>
      <c r="AB330" s="170">
        <v>28.5</v>
      </c>
      <c r="AC330" s="170">
        <v>35</v>
      </c>
      <c r="AD330" t="s" s="167">
        <v>2915</v>
      </c>
      <c r="AE330" s="160"/>
    </row>
    <row r="331" ht="13.55" customHeight="1">
      <c r="A331" t="s" s="161">
        <v>43</v>
      </c>
      <c r="B331" t="s" s="161">
        <v>3766</v>
      </c>
      <c r="C331" t="s" s="161">
        <v>3767</v>
      </c>
      <c r="D331" s="162">
        <v>4041</v>
      </c>
      <c r="E331" t="s" s="161">
        <v>251</v>
      </c>
      <c r="F331" s="163"/>
      <c r="G331" s="164">
        <v>6.5</v>
      </c>
      <c r="H331" t="s" s="161">
        <v>252</v>
      </c>
      <c r="I331" t="s" s="161">
        <v>253</v>
      </c>
      <c r="J331" s="163"/>
      <c r="K331" s="164">
        <v>2019</v>
      </c>
      <c r="L331" t="s" s="161">
        <v>3768</v>
      </c>
      <c r="M331" s="165">
        <v>8591804638008</v>
      </c>
      <c r="N331" s="165">
        <v>8591804638008</v>
      </c>
      <c r="O331" s="165">
        <v>64021900</v>
      </c>
      <c r="P331" s="166">
        <f>INDEX('Pricelist'!E1:E341,MATCH(D331,'Pricelist'!B1:B341,0))</f>
        <v>109.95</v>
      </c>
      <c r="Q331" s="166">
        <f>INDEX('Pricelist'!E1:E341,MATCH(D331,'Pricelist'!B1:B341,0))</f>
        <v>109.95</v>
      </c>
      <c r="R331" s="166">
        <f>INDEX('Pricelist'!D1:D341,MATCH(D331,'Pricelist'!B1:B341,0))</f>
        <v>56.97</v>
      </c>
      <c r="S331" s="164">
        <v>1</v>
      </c>
      <c r="T331" t="s" s="161">
        <v>3771</v>
      </c>
      <c r="U331" s="164">
        <v>508</v>
      </c>
      <c r="V331" s="164">
        <v>33</v>
      </c>
      <c r="W331" s="164">
        <v>13.5</v>
      </c>
      <c r="X331" s="164">
        <v>12</v>
      </c>
      <c r="Y331" s="164">
        <v>10</v>
      </c>
      <c r="Z331" t="s" s="161">
        <v>3771</v>
      </c>
      <c r="AA331" s="164">
        <v>60.5</v>
      </c>
      <c r="AB331" s="164">
        <v>28.5</v>
      </c>
      <c r="AC331" s="164">
        <v>35</v>
      </c>
      <c r="AD331" t="s" s="161">
        <v>2915</v>
      </c>
      <c r="AE331" s="160"/>
    </row>
    <row r="332" ht="13.55" customHeight="1">
      <c r="A332" t="s" s="167">
        <v>43</v>
      </c>
      <c r="B332" t="s" s="167">
        <v>3766</v>
      </c>
      <c r="C332" t="s" s="167">
        <v>3767</v>
      </c>
      <c r="D332" s="168">
        <v>4041</v>
      </c>
      <c r="E332" t="s" s="167">
        <v>251</v>
      </c>
      <c r="F332" s="169"/>
      <c r="G332" s="170">
        <v>7</v>
      </c>
      <c r="H332" t="s" s="167">
        <v>252</v>
      </c>
      <c r="I332" t="s" s="167">
        <v>253</v>
      </c>
      <c r="J332" s="169"/>
      <c r="K332" s="170">
        <v>2019</v>
      </c>
      <c r="L332" t="s" s="167">
        <v>3768</v>
      </c>
      <c r="M332" s="171">
        <v>8591804638015</v>
      </c>
      <c r="N332" s="171">
        <v>8591804638015</v>
      </c>
      <c r="O332" s="171">
        <v>64021900</v>
      </c>
      <c r="P332" s="172">
        <f>INDEX('Pricelist'!E1:E341,MATCH(D332,'Pricelist'!B1:B341,0))</f>
        <v>109.95</v>
      </c>
      <c r="Q332" s="172">
        <f>INDEX('Pricelist'!E1:E341,MATCH(D332,'Pricelist'!B1:B341,0))</f>
        <v>109.95</v>
      </c>
      <c r="R332" s="172">
        <f>INDEX('Pricelist'!D1:D341,MATCH(D332,'Pricelist'!B1:B341,0))</f>
        <v>56.97</v>
      </c>
      <c r="S332" s="170">
        <v>1</v>
      </c>
      <c r="T332" t="s" s="167">
        <v>3771</v>
      </c>
      <c r="U332" s="170">
        <v>543</v>
      </c>
      <c r="V332" s="170">
        <v>33</v>
      </c>
      <c r="W332" s="170">
        <v>13.5</v>
      </c>
      <c r="X332" s="170">
        <v>12</v>
      </c>
      <c r="Y332" s="170">
        <v>10</v>
      </c>
      <c r="Z332" t="s" s="167">
        <v>3771</v>
      </c>
      <c r="AA332" s="170">
        <v>60.5</v>
      </c>
      <c r="AB332" s="170">
        <v>28.5</v>
      </c>
      <c r="AC332" s="170">
        <v>35</v>
      </c>
      <c r="AD332" t="s" s="167">
        <v>2915</v>
      </c>
      <c r="AE332" s="160"/>
    </row>
    <row r="333" ht="13.55" customHeight="1">
      <c r="A333" t="s" s="161">
        <v>43</v>
      </c>
      <c r="B333" t="s" s="161">
        <v>3766</v>
      </c>
      <c r="C333" t="s" s="161">
        <v>3767</v>
      </c>
      <c r="D333" s="162">
        <v>4041</v>
      </c>
      <c r="E333" t="s" s="161">
        <v>251</v>
      </c>
      <c r="F333" s="163"/>
      <c r="G333" s="164">
        <v>7.5</v>
      </c>
      <c r="H333" t="s" s="161">
        <v>252</v>
      </c>
      <c r="I333" t="s" s="161">
        <v>253</v>
      </c>
      <c r="J333" s="163"/>
      <c r="K333" s="164">
        <v>2019</v>
      </c>
      <c r="L333" t="s" s="161">
        <v>3768</v>
      </c>
      <c r="M333" s="165">
        <v>8591804638022</v>
      </c>
      <c r="N333" s="165">
        <v>8591804638022</v>
      </c>
      <c r="O333" s="165">
        <v>64021900</v>
      </c>
      <c r="P333" s="166">
        <f>INDEX('Pricelist'!E1:E341,MATCH(D333,'Pricelist'!B1:B341,0))</f>
        <v>109.95</v>
      </c>
      <c r="Q333" s="166">
        <f>INDEX('Pricelist'!E1:E341,MATCH(D333,'Pricelist'!B1:B341,0))</f>
        <v>109.95</v>
      </c>
      <c r="R333" s="166">
        <f>INDEX('Pricelist'!D1:D341,MATCH(D333,'Pricelist'!B1:B341,0))</f>
        <v>56.97</v>
      </c>
      <c r="S333" s="164">
        <v>1</v>
      </c>
      <c r="T333" t="s" s="161">
        <v>3771</v>
      </c>
      <c r="U333" s="164">
        <v>545</v>
      </c>
      <c r="V333" s="164">
        <v>33</v>
      </c>
      <c r="W333" s="164">
        <v>13.5</v>
      </c>
      <c r="X333" s="164">
        <v>12</v>
      </c>
      <c r="Y333" s="164">
        <v>10</v>
      </c>
      <c r="Z333" t="s" s="161">
        <v>3771</v>
      </c>
      <c r="AA333" s="164">
        <v>60.5</v>
      </c>
      <c r="AB333" s="164">
        <v>28.5</v>
      </c>
      <c r="AC333" s="164">
        <v>35</v>
      </c>
      <c r="AD333" t="s" s="161">
        <v>2915</v>
      </c>
      <c r="AE333" s="160"/>
    </row>
    <row r="334" ht="13.55" customHeight="1">
      <c r="A334" t="s" s="167">
        <v>43</v>
      </c>
      <c r="B334" t="s" s="167">
        <v>3766</v>
      </c>
      <c r="C334" t="s" s="167">
        <v>3767</v>
      </c>
      <c r="D334" s="168">
        <v>4041</v>
      </c>
      <c r="E334" t="s" s="167">
        <v>251</v>
      </c>
      <c r="F334" s="169"/>
      <c r="G334" s="170">
        <v>8</v>
      </c>
      <c r="H334" t="s" s="167">
        <v>252</v>
      </c>
      <c r="I334" t="s" s="167">
        <v>253</v>
      </c>
      <c r="J334" s="169"/>
      <c r="K334" s="170">
        <v>2019</v>
      </c>
      <c r="L334" t="s" s="167">
        <v>3768</v>
      </c>
      <c r="M334" s="171">
        <v>8591804638039</v>
      </c>
      <c r="N334" s="171">
        <v>8591804638039</v>
      </c>
      <c r="O334" s="171">
        <v>64021900</v>
      </c>
      <c r="P334" s="172">
        <f>INDEX('Pricelist'!E1:E341,MATCH(D334,'Pricelist'!B1:B341,0))</f>
        <v>109.95</v>
      </c>
      <c r="Q334" s="172">
        <f>INDEX('Pricelist'!E1:E341,MATCH(D334,'Pricelist'!B1:B341,0))</f>
        <v>109.95</v>
      </c>
      <c r="R334" s="172">
        <f>INDEX('Pricelist'!D1:D341,MATCH(D334,'Pricelist'!B1:B341,0))</f>
        <v>56.97</v>
      </c>
      <c r="S334" s="170">
        <v>1</v>
      </c>
      <c r="T334" t="s" s="167">
        <v>3771</v>
      </c>
      <c r="U334" s="170">
        <v>577</v>
      </c>
      <c r="V334" s="170">
        <v>33</v>
      </c>
      <c r="W334" s="170">
        <v>13.5</v>
      </c>
      <c r="X334" s="170">
        <v>12</v>
      </c>
      <c r="Y334" s="170">
        <v>10</v>
      </c>
      <c r="Z334" t="s" s="167">
        <v>3771</v>
      </c>
      <c r="AA334" s="170">
        <v>60.5</v>
      </c>
      <c r="AB334" s="170">
        <v>28.5</v>
      </c>
      <c r="AC334" s="170">
        <v>35</v>
      </c>
      <c r="AD334" t="s" s="167">
        <v>2915</v>
      </c>
      <c r="AE334" s="160"/>
    </row>
    <row r="335" ht="13.55" customHeight="1">
      <c r="A335" t="s" s="161">
        <v>43</v>
      </c>
      <c r="B335" t="s" s="161">
        <v>3766</v>
      </c>
      <c r="C335" t="s" s="161">
        <v>3767</v>
      </c>
      <c r="D335" s="162">
        <v>4041</v>
      </c>
      <c r="E335" t="s" s="161">
        <v>251</v>
      </c>
      <c r="F335" s="163"/>
      <c r="G335" s="164">
        <v>8.5</v>
      </c>
      <c r="H335" t="s" s="161">
        <v>252</v>
      </c>
      <c r="I335" t="s" s="161">
        <v>253</v>
      </c>
      <c r="J335" s="163"/>
      <c r="K335" s="164">
        <v>2019</v>
      </c>
      <c r="L335" t="s" s="161">
        <v>3768</v>
      </c>
      <c r="M335" s="165">
        <v>8591804638046</v>
      </c>
      <c r="N335" s="165">
        <v>8591804638046</v>
      </c>
      <c r="O335" s="165">
        <v>64021900</v>
      </c>
      <c r="P335" s="166">
        <f>INDEX('Pricelist'!E1:E341,MATCH(D335,'Pricelist'!B1:B341,0))</f>
        <v>109.95</v>
      </c>
      <c r="Q335" s="166">
        <f>INDEX('Pricelist'!E1:E341,MATCH(D335,'Pricelist'!B1:B341,0))</f>
        <v>109.95</v>
      </c>
      <c r="R335" s="166">
        <f>INDEX('Pricelist'!D1:D341,MATCH(D335,'Pricelist'!B1:B341,0))</f>
        <v>56.97</v>
      </c>
      <c r="S335" s="164">
        <v>1</v>
      </c>
      <c r="T335" t="s" s="161">
        <v>3771</v>
      </c>
      <c r="U335" s="164">
        <v>578</v>
      </c>
      <c r="V335" s="164">
        <v>33</v>
      </c>
      <c r="W335" s="164">
        <v>13.5</v>
      </c>
      <c r="X335" s="164">
        <v>12</v>
      </c>
      <c r="Y335" s="164">
        <v>10</v>
      </c>
      <c r="Z335" t="s" s="161">
        <v>3771</v>
      </c>
      <c r="AA335" s="164">
        <v>60.5</v>
      </c>
      <c r="AB335" s="164">
        <v>28.5</v>
      </c>
      <c r="AC335" s="164">
        <v>35</v>
      </c>
      <c r="AD335" t="s" s="161">
        <v>2915</v>
      </c>
      <c r="AE335" s="160"/>
    </row>
    <row r="336" ht="13.55" customHeight="1">
      <c r="A336" t="s" s="167">
        <v>43</v>
      </c>
      <c r="B336" t="s" s="167">
        <v>3766</v>
      </c>
      <c r="C336" t="s" s="167">
        <v>3767</v>
      </c>
      <c r="D336" s="168">
        <v>4041</v>
      </c>
      <c r="E336" t="s" s="167">
        <v>251</v>
      </c>
      <c r="F336" s="169"/>
      <c r="G336" s="170">
        <v>9</v>
      </c>
      <c r="H336" t="s" s="167">
        <v>252</v>
      </c>
      <c r="I336" t="s" s="167">
        <v>253</v>
      </c>
      <c r="J336" s="169"/>
      <c r="K336" s="170">
        <v>2019</v>
      </c>
      <c r="L336" t="s" s="167">
        <v>3768</v>
      </c>
      <c r="M336" s="171">
        <v>8591804638053</v>
      </c>
      <c r="N336" s="171">
        <v>8591804638053</v>
      </c>
      <c r="O336" s="171">
        <v>64021900</v>
      </c>
      <c r="P336" s="172">
        <f>INDEX('Pricelist'!E1:E341,MATCH(D336,'Pricelist'!B1:B341,0))</f>
        <v>109.95</v>
      </c>
      <c r="Q336" s="172">
        <f>INDEX('Pricelist'!E1:E341,MATCH(D336,'Pricelist'!B1:B341,0))</f>
        <v>109.95</v>
      </c>
      <c r="R336" s="172">
        <f>INDEX('Pricelist'!D1:D341,MATCH(D336,'Pricelist'!B1:B341,0))</f>
        <v>56.97</v>
      </c>
      <c r="S336" s="170">
        <v>1</v>
      </c>
      <c r="T336" t="s" s="167">
        <v>3771</v>
      </c>
      <c r="U336" s="170">
        <v>603</v>
      </c>
      <c r="V336" s="170">
        <v>33</v>
      </c>
      <c r="W336" s="170">
        <v>13.5</v>
      </c>
      <c r="X336" s="170">
        <v>12</v>
      </c>
      <c r="Y336" s="170">
        <v>10</v>
      </c>
      <c r="Z336" t="s" s="167">
        <v>3771</v>
      </c>
      <c r="AA336" s="170">
        <v>60.5</v>
      </c>
      <c r="AB336" s="170">
        <v>28.5</v>
      </c>
      <c r="AC336" s="170">
        <v>35</v>
      </c>
      <c r="AD336" t="s" s="167">
        <v>2915</v>
      </c>
      <c r="AE336" s="160"/>
    </row>
    <row r="337" ht="13.55" customHeight="1">
      <c r="A337" t="s" s="161">
        <v>43</v>
      </c>
      <c r="B337" t="s" s="161">
        <v>3766</v>
      </c>
      <c r="C337" t="s" s="161">
        <v>3767</v>
      </c>
      <c r="D337" s="162">
        <v>4041</v>
      </c>
      <c r="E337" t="s" s="161">
        <v>251</v>
      </c>
      <c r="F337" s="163"/>
      <c r="G337" s="164">
        <v>9.5</v>
      </c>
      <c r="H337" t="s" s="161">
        <v>252</v>
      </c>
      <c r="I337" t="s" s="161">
        <v>253</v>
      </c>
      <c r="J337" s="163"/>
      <c r="K337" s="164">
        <v>2019</v>
      </c>
      <c r="L337" t="s" s="161">
        <v>3768</v>
      </c>
      <c r="M337" s="165">
        <v>8591804638060</v>
      </c>
      <c r="N337" s="165">
        <v>8591804638060</v>
      </c>
      <c r="O337" s="165">
        <v>64021900</v>
      </c>
      <c r="P337" s="166">
        <f>INDEX('Pricelist'!E1:E341,MATCH(D337,'Pricelist'!B1:B341,0))</f>
        <v>109.95</v>
      </c>
      <c r="Q337" s="166">
        <f>INDEX('Pricelist'!E1:E341,MATCH(D337,'Pricelist'!B1:B341,0))</f>
        <v>109.95</v>
      </c>
      <c r="R337" s="166">
        <f>INDEX('Pricelist'!D1:D341,MATCH(D337,'Pricelist'!B1:B341,0))</f>
        <v>56.97</v>
      </c>
      <c r="S337" s="164">
        <v>1</v>
      </c>
      <c r="T337" t="s" s="161">
        <v>3771</v>
      </c>
      <c r="U337" s="164">
        <v>610</v>
      </c>
      <c r="V337" s="164">
        <v>33</v>
      </c>
      <c r="W337" s="164">
        <v>13.5</v>
      </c>
      <c r="X337" s="164">
        <v>12</v>
      </c>
      <c r="Y337" s="164">
        <v>10</v>
      </c>
      <c r="Z337" t="s" s="161">
        <v>3771</v>
      </c>
      <c r="AA337" s="164">
        <v>60.5</v>
      </c>
      <c r="AB337" s="164">
        <v>28.5</v>
      </c>
      <c r="AC337" s="164">
        <v>35</v>
      </c>
      <c r="AD337" t="s" s="161">
        <v>2915</v>
      </c>
      <c r="AE337" s="160"/>
    </row>
    <row r="338" ht="13.55" customHeight="1">
      <c r="A338" t="s" s="167">
        <v>43</v>
      </c>
      <c r="B338" t="s" s="167">
        <v>3766</v>
      </c>
      <c r="C338" t="s" s="167">
        <v>3767</v>
      </c>
      <c r="D338" s="168">
        <v>4041</v>
      </c>
      <c r="E338" t="s" s="167">
        <v>251</v>
      </c>
      <c r="F338" s="169"/>
      <c r="G338" s="170">
        <v>10</v>
      </c>
      <c r="H338" t="s" s="167">
        <v>252</v>
      </c>
      <c r="I338" t="s" s="167">
        <v>253</v>
      </c>
      <c r="J338" s="169"/>
      <c r="K338" s="170">
        <v>2019</v>
      </c>
      <c r="L338" t="s" s="167">
        <v>3768</v>
      </c>
      <c r="M338" s="171">
        <v>8591804638077</v>
      </c>
      <c r="N338" s="171">
        <v>8591804638077</v>
      </c>
      <c r="O338" s="171">
        <v>64021900</v>
      </c>
      <c r="P338" s="172">
        <f>INDEX('Pricelist'!E1:E341,MATCH(D338,'Pricelist'!B1:B341,0))</f>
        <v>109.95</v>
      </c>
      <c r="Q338" s="172">
        <f>INDEX('Pricelist'!E1:E341,MATCH(D338,'Pricelist'!B1:B341,0))</f>
        <v>109.95</v>
      </c>
      <c r="R338" s="172">
        <f>INDEX('Pricelist'!D1:D341,MATCH(D338,'Pricelist'!B1:B341,0))</f>
        <v>56.97</v>
      </c>
      <c r="S338" s="170">
        <v>1</v>
      </c>
      <c r="T338" t="s" s="167">
        <v>3771</v>
      </c>
      <c r="U338" s="170">
        <v>636</v>
      </c>
      <c r="V338" s="170">
        <v>33</v>
      </c>
      <c r="W338" s="170">
        <v>13.5</v>
      </c>
      <c r="X338" s="170">
        <v>12</v>
      </c>
      <c r="Y338" s="170">
        <v>10</v>
      </c>
      <c r="Z338" t="s" s="167">
        <v>3771</v>
      </c>
      <c r="AA338" s="170">
        <v>60.5</v>
      </c>
      <c r="AB338" s="170">
        <v>28.5</v>
      </c>
      <c r="AC338" s="170">
        <v>35</v>
      </c>
      <c r="AD338" t="s" s="167">
        <v>2915</v>
      </c>
      <c r="AE338" s="160"/>
    </row>
    <row r="339" ht="13.55" customHeight="1">
      <c r="A339" t="s" s="161">
        <v>43</v>
      </c>
      <c r="B339" t="s" s="161">
        <v>3766</v>
      </c>
      <c r="C339" t="s" s="161">
        <v>3767</v>
      </c>
      <c r="D339" s="162">
        <v>4041</v>
      </c>
      <c r="E339" t="s" s="161">
        <v>251</v>
      </c>
      <c r="F339" s="163"/>
      <c r="G339" s="164">
        <v>10.5</v>
      </c>
      <c r="H339" t="s" s="161">
        <v>252</v>
      </c>
      <c r="I339" t="s" s="161">
        <v>253</v>
      </c>
      <c r="J339" s="163"/>
      <c r="K339" s="164">
        <v>2019</v>
      </c>
      <c r="L339" t="s" s="161">
        <v>3768</v>
      </c>
      <c r="M339" s="165">
        <v>8591804638084</v>
      </c>
      <c r="N339" s="165">
        <v>8591804638084</v>
      </c>
      <c r="O339" s="165">
        <v>64021900</v>
      </c>
      <c r="P339" s="166">
        <f>INDEX('Pricelist'!E1:E341,MATCH(D339,'Pricelist'!B1:B341,0))</f>
        <v>109.95</v>
      </c>
      <c r="Q339" s="166">
        <f>INDEX('Pricelist'!E1:E341,MATCH(D339,'Pricelist'!B1:B341,0))</f>
        <v>109.95</v>
      </c>
      <c r="R339" s="166">
        <f>INDEX('Pricelist'!D1:D341,MATCH(D339,'Pricelist'!B1:B341,0))</f>
        <v>56.97</v>
      </c>
      <c r="S339" s="164">
        <v>1</v>
      </c>
      <c r="T339" t="s" s="161">
        <v>3771</v>
      </c>
      <c r="U339" s="164">
        <v>647</v>
      </c>
      <c r="V339" s="164">
        <v>33</v>
      </c>
      <c r="W339" s="164">
        <v>13.5</v>
      </c>
      <c r="X339" s="164">
        <v>12</v>
      </c>
      <c r="Y339" s="164">
        <v>10</v>
      </c>
      <c r="Z339" t="s" s="161">
        <v>3771</v>
      </c>
      <c r="AA339" s="164">
        <v>60.5</v>
      </c>
      <c r="AB339" s="164">
        <v>28.5</v>
      </c>
      <c r="AC339" s="164">
        <v>35</v>
      </c>
      <c r="AD339" t="s" s="161">
        <v>2915</v>
      </c>
      <c r="AE339" s="160"/>
    </row>
    <row r="340" ht="13.55" customHeight="1">
      <c r="A340" t="s" s="167">
        <v>43</v>
      </c>
      <c r="B340" t="s" s="167">
        <v>3766</v>
      </c>
      <c r="C340" t="s" s="167">
        <v>3767</v>
      </c>
      <c r="D340" s="168">
        <v>4041</v>
      </c>
      <c r="E340" t="s" s="167">
        <v>251</v>
      </c>
      <c r="F340" s="169"/>
      <c r="G340" s="170">
        <v>11</v>
      </c>
      <c r="H340" t="s" s="167">
        <v>252</v>
      </c>
      <c r="I340" t="s" s="167">
        <v>253</v>
      </c>
      <c r="J340" s="169"/>
      <c r="K340" s="170">
        <v>2019</v>
      </c>
      <c r="L340" t="s" s="167">
        <v>3768</v>
      </c>
      <c r="M340" s="171">
        <v>8591804638091</v>
      </c>
      <c r="N340" s="171">
        <v>8591804638091</v>
      </c>
      <c r="O340" s="171">
        <v>64021900</v>
      </c>
      <c r="P340" s="172">
        <f>INDEX('Pricelist'!E1:E341,MATCH(D340,'Pricelist'!B1:B341,0))</f>
        <v>109.95</v>
      </c>
      <c r="Q340" s="172">
        <f>INDEX('Pricelist'!E1:E341,MATCH(D340,'Pricelist'!B1:B341,0))</f>
        <v>109.95</v>
      </c>
      <c r="R340" s="172">
        <f>INDEX('Pricelist'!D1:D341,MATCH(D340,'Pricelist'!B1:B341,0))</f>
        <v>56.97</v>
      </c>
      <c r="S340" s="170">
        <v>1</v>
      </c>
      <c r="T340" t="s" s="167">
        <v>3771</v>
      </c>
      <c r="U340" s="170">
        <v>661</v>
      </c>
      <c r="V340" s="170">
        <v>33</v>
      </c>
      <c r="W340" s="170">
        <v>13.5</v>
      </c>
      <c r="X340" s="170">
        <v>12</v>
      </c>
      <c r="Y340" s="170">
        <v>10</v>
      </c>
      <c r="Z340" t="s" s="167">
        <v>3771</v>
      </c>
      <c r="AA340" s="170">
        <v>60.5</v>
      </c>
      <c r="AB340" s="170">
        <v>28.5</v>
      </c>
      <c r="AC340" s="170">
        <v>35</v>
      </c>
      <c r="AD340" t="s" s="167">
        <v>2915</v>
      </c>
      <c r="AE340" s="160"/>
    </row>
    <row r="341" ht="13.55" customHeight="1">
      <c r="A341" t="s" s="161">
        <v>43</v>
      </c>
      <c r="B341" t="s" s="161">
        <v>3766</v>
      </c>
      <c r="C341" t="s" s="161">
        <v>3767</v>
      </c>
      <c r="D341" s="162">
        <v>4041</v>
      </c>
      <c r="E341" t="s" s="161">
        <v>251</v>
      </c>
      <c r="F341" s="163"/>
      <c r="G341" s="164">
        <v>11.5</v>
      </c>
      <c r="H341" t="s" s="161">
        <v>252</v>
      </c>
      <c r="I341" t="s" s="161">
        <v>253</v>
      </c>
      <c r="J341" s="163"/>
      <c r="K341" s="164">
        <v>2019</v>
      </c>
      <c r="L341" t="s" s="161">
        <v>3768</v>
      </c>
      <c r="M341" s="165">
        <v>8591804638107</v>
      </c>
      <c r="N341" s="165">
        <v>8591804638107</v>
      </c>
      <c r="O341" s="165">
        <v>64021900</v>
      </c>
      <c r="P341" s="166">
        <f>INDEX('Pricelist'!E1:E341,MATCH(D341,'Pricelist'!B1:B341,0))</f>
        <v>109.95</v>
      </c>
      <c r="Q341" s="166">
        <f>INDEX('Pricelist'!E1:E341,MATCH(D341,'Pricelist'!B1:B341,0))</f>
        <v>109.95</v>
      </c>
      <c r="R341" s="166">
        <f>INDEX('Pricelist'!D1:D341,MATCH(D341,'Pricelist'!B1:B341,0))</f>
        <v>56.97</v>
      </c>
      <c r="S341" s="164">
        <v>1</v>
      </c>
      <c r="T341" t="s" s="161">
        <v>3771</v>
      </c>
      <c r="U341" s="164">
        <v>668</v>
      </c>
      <c r="V341" s="164">
        <v>33</v>
      </c>
      <c r="W341" s="164">
        <v>13.5</v>
      </c>
      <c r="X341" s="164">
        <v>12</v>
      </c>
      <c r="Y341" s="164">
        <v>10</v>
      </c>
      <c r="Z341" t="s" s="161">
        <v>3771</v>
      </c>
      <c r="AA341" s="164">
        <v>60.5</v>
      </c>
      <c r="AB341" s="164">
        <v>28.5</v>
      </c>
      <c r="AC341" s="164">
        <v>35</v>
      </c>
      <c r="AD341" t="s" s="161">
        <v>2915</v>
      </c>
      <c r="AE341" s="160"/>
    </row>
    <row r="342" ht="13.55" customHeight="1">
      <c r="A342" t="s" s="167">
        <v>43</v>
      </c>
      <c r="B342" t="s" s="167">
        <v>3766</v>
      </c>
      <c r="C342" t="s" s="167">
        <v>3767</v>
      </c>
      <c r="D342" s="168">
        <v>4041</v>
      </c>
      <c r="E342" t="s" s="167">
        <v>251</v>
      </c>
      <c r="F342" s="169"/>
      <c r="G342" s="170">
        <v>12</v>
      </c>
      <c r="H342" t="s" s="167">
        <v>252</v>
      </c>
      <c r="I342" t="s" s="167">
        <v>253</v>
      </c>
      <c r="J342" s="169"/>
      <c r="K342" s="170">
        <v>2019</v>
      </c>
      <c r="L342" t="s" s="167">
        <v>3768</v>
      </c>
      <c r="M342" s="171">
        <v>8591804638114</v>
      </c>
      <c r="N342" s="171">
        <v>8591804638114</v>
      </c>
      <c r="O342" s="171">
        <v>64021900</v>
      </c>
      <c r="P342" s="172">
        <f>INDEX('Pricelist'!E1:E341,MATCH(D342,'Pricelist'!B1:B341,0))</f>
        <v>109.95</v>
      </c>
      <c r="Q342" s="172">
        <f>INDEX('Pricelist'!E1:E341,MATCH(D342,'Pricelist'!B1:B341,0))</f>
        <v>109.95</v>
      </c>
      <c r="R342" s="172">
        <f>INDEX('Pricelist'!D1:D341,MATCH(D342,'Pricelist'!B1:B341,0))</f>
        <v>56.97</v>
      </c>
      <c r="S342" s="170">
        <v>1</v>
      </c>
      <c r="T342" t="s" s="167">
        <v>3771</v>
      </c>
      <c r="U342" s="170">
        <v>678</v>
      </c>
      <c r="V342" s="170">
        <v>33</v>
      </c>
      <c r="W342" s="170">
        <v>13.5</v>
      </c>
      <c r="X342" s="170">
        <v>12</v>
      </c>
      <c r="Y342" s="170">
        <v>10</v>
      </c>
      <c r="Z342" t="s" s="167">
        <v>3771</v>
      </c>
      <c r="AA342" s="170">
        <v>60.5</v>
      </c>
      <c r="AB342" s="170">
        <v>28.5</v>
      </c>
      <c r="AC342" s="170">
        <v>35</v>
      </c>
      <c r="AD342" t="s" s="167">
        <v>2915</v>
      </c>
      <c r="AE342" s="160"/>
    </row>
    <row r="343" ht="13.55" customHeight="1">
      <c r="A343" t="s" s="161">
        <v>43</v>
      </c>
      <c r="B343" t="s" s="161">
        <v>3766</v>
      </c>
      <c r="C343" t="s" s="161">
        <v>3767</v>
      </c>
      <c r="D343" s="162">
        <v>4041</v>
      </c>
      <c r="E343" t="s" s="161">
        <v>251</v>
      </c>
      <c r="F343" s="163"/>
      <c r="G343" s="164">
        <v>13</v>
      </c>
      <c r="H343" t="s" s="161">
        <v>252</v>
      </c>
      <c r="I343" t="s" s="161">
        <v>253</v>
      </c>
      <c r="J343" s="163"/>
      <c r="K343" s="164">
        <v>2019</v>
      </c>
      <c r="L343" t="s" s="161">
        <v>3768</v>
      </c>
      <c r="M343" s="165">
        <v>8591804638121</v>
      </c>
      <c r="N343" s="165">
        <v>8591804638121</v>
      </c>
      <c r="O343" s="165">
        <v>64021900</v>
      </c>
      <c r="P343" s="166">
        <f>INDEX('Pricelist'!E1:E341,MATCH(D343,'Pricelist'!B1:B341,0))</f>
        <v>109.95</v>
      </c>
      <c r="Q343" s="166">
        <f>INDEX('Pricelist'!E1:E341,MATCH(D343,'Pricelist'!B1:B341,0))</f>
        <v>109.95</v>
      </c>
      <c r="R343" s="166">
        <f>INDEX('Pricelist'!D1:D341,MATCH(D343,'Pricelist'!B1:B341,0))</f>
        <v>56.97</v>
      </c>
      <c r="S343" s="164">
        <v>1</v>
      </c>
      <c r="T343" t="s" s="161">
        <v>3771</v>
      </c>
      <c r="U343" s="164">
        <v>689</v>
      </c>
      <c r="V343" s="164">
        <v>33</v>
      </c>
      <c r="W343" s="164">
        <v>13.5</v>
      </c>
      <c r="X343" s="164">
        <v>12</v>
      </c>
      <c r="Y343" s="164">
        <v>10</v>
      </c>
      <c r="Z343" t="s" s="161">
        <v>3771</v>
      </c>
      <c r="AA343" s="164">
        <v>60.5</v>
      </c>
      <c r="AB343" s="164">
        <v>28.5</v>
      </c>
      <c r="AC343" s="164">
        <v>35</v>
      </c>
      <c r="AD343" t="s" s="161">
        <v>2915</v>
      </c>
      <c r="AE343" s="160"/>
    </row>
    <row r="344" ht="13.55" customHeight="1">
      <c r="A344" t="s" s="167">
        <v>643</v>
      </c>
      <c r="B344" t="s" s="167">
        <v>3766</v>
      </c>
      <c r="C344" t="s" s="167">
        <v>3767</v>
      </c>
      <c r="D344" s="168">
        <v>4063</v>
      </c>
      <c r="E344" t="s" s="167">
        <v>679</v>
      </c>
      <c r="F344" s="169"/>
      <c r="G344" s="169"/>
      <c r="H344" t="s" s="167">
        <v>518</v>
      </c>
      <c r="I344" t="s" s="167">
        <v>3778</v>
      </c>
      <c r="J344" s="169"/>
      <c r="K344" s="170">
        <v>2019</v>
      </c>
      <c r="L344" t="s" s="167">
        <v>3768</v>
      </c>
      <c r="M344" s="171">
        <v>8591804636035</v>
      </c>
      <c r="N344" s="171">
        <v>8591804636035</v>
      </c>
      <c r="O344" s="171">
        <v>95069990</v>
      </c>
      <c r="P344" s="172">
        <f>INDEX('Pricelist'!E1:E341,MATCH(D344,'Pricelist'!B1:B341,0))</f>
        <v>39.95</v>
      </c>
      <c r="Q344" s="172">
        <f>INDEX('Pricelist'!E1:E341,MATCH(D344,'Pricelist'!B1:B341,0))</f>
        <v>39.95</v>
      </c>
      <c r="R344" s="172">
        <f>INDEX('Pricelist'!D1:D341,MATCH(D344,'Pricelist'!B1:B341,0))</f>
        <v>20.7</v>
      </c>
      <c r="S344" s="170">
        <v>1</v>
      </c>
      <c r="T344" t="s" s="167">
        <v>3769</v>
      </c>
      <c r="U344" s="170">
        <v>186</v>
      </c>
      <c r="V344" s="170">
        <v>12.5</v>
      </c>
      <c r="W344" s="170">
        <v>14.5</v>
      </c>
      <c r="X344" s="170">
        <v>3</v>
      </c>
      <c r="Y344" s="170">
        <v>50</v>
      </c>
      <c r="Z344" t="s" s="167">
        <v>3769</v>
      </c>
      <c r="AA344" s="170">
        <v>35.5</v>
      </c>
      <c r="AB344" s="170">
        <v>26.5</v>
      </c>
      <c r="AC344" s="170">
        <v>32.5</v>
      </c>
      <c r="AD344" t="s" s="167">
        <v>2917</v>
      </c>
      <c r="AE344" s="160"/>
    </row>
    <row r="345" ht="13.55" customHeight="1">
      <c r="A345" t="s" s="161">
        <v>643</v>
      </c>
      <c r="B345" t="s" s="161">
        <v>3766</v>
      </c>
      <c r="C345" t="s" s="161">
        <v>3767</v>
      </c>
      <c r="D345" s="162">
        <v>4064</v>
      </c>
      <c r="E345" t="s" s="161">
        <v>683</v>
      </c>
      <c r="F345" s="163"/>
      <c r="G345" s="163"/>
      <c r="H345" t="s" s="161">
        <v>518</v>
      </c>
      <c r="I345" t="s" s="161">
        <v>3778</v>
      </c>
      <c r="J345" s="163"/>
      <c r="K345" s="164">
        <v>2019</v>
      </c>
      <c r="L345" t="s" s="161">
        <v>3768</v>
      </c>
      <c r="M345" s="165">
        <v>8591804636998</v>
      </c>
      <c r="N345" s="165">
        <v>8591804636998</v>
      </c>
      <c r="O345" s="165">
        <v>95069990</v>
      </c>
      <c r="P345" s="166">
        <f>INDEX('Pricelist'!E1:E341,MATCH(D345,'Pricelist'!B1:B341,0))</f>
        <v>39.95</v>
      </c>
      <c r="Q345" s="166">
        <f>INDEX('Pricelist'!E1:E341,MATCH(D345,'Pricelist'!B1:B341,0))</f>
        <v>39.95</v>
      </c>
      <c r="R345" s="166">
        <f>INDEX('Pricelist'!D1:D341,MATCH(D345,'Pricelist'!B1:B341,0))</f>
        <v>20.7</v>
      </c>
      <c r="S345" s="164">
        <v>1</v>
      </c>
      <c r="T345" t="s" s="161">
        <v>3769</v>
      </c>
      <c r="U345" s="164">
        <v>148</v>
      </c>
      <c r="V345" s="164">
        <v>12.5</v>
      </c>
      <c r="W345" s="164">
        <v>14.5</v>
      </c>
      <c r="X345" s="164">
        <v>3</v>
      </c>
      <c r="Y345" s="164">
        <v>75</v>
      </c>
      <c r="Z345" t="s" s="161">
        <v>3769</v>
      </c>
      <c r="AA345" s="164">
        <v>35.5</v>
      </c>
      <c r="AB345" s="164">
        <v>26.5</v>
      </c>
      <c r="AC345" s="164">
        <v>32.5</v>
      </c>
      <c r="AD345" t="s" s="161">
        <v>2919</v>
      </c>
      <c r="AE345" s="160"/>
    </row>
    <row r="346" ht="13.55" customHeight="1">
      <c r="A346" t="s" s="167">
        <v>643</v>
      </c>
      <c r="B346" t="s" s="167">
        <v>3766</v>
      </c>
      <c r="C346" t="s" s="167">
        <v>3767</v>
      </c>
      <c r="D346" s="168">
        <v>4066</v>
      </c>
      <c r="E346" t="s" s="167">
        <v>703</v>
      </c>
      <c r="F346" s="169"/>
      <c r="G346" s="169"/>
      <c r="H346" t="s" s="167">
        <v>697</v>
      </c>
      <c r="I346" t="s" s="167">
        <v>601</v>
      </c>
      <c r="J346" s="169"/>
      <c r="K346" s="170">
        <v>2019</v>
      </c>
      <c r="L346" t="s" s="167">
        <v>3768</v>
      </c>
      <c r="M346" s="171">
        <v>8591804636127</v>
      </c>
      <c r="N346" s="171">
        <v>8591804636127</v>
      </c>
      <c r="O346" s="171">
        <v>95069990</v>
      </c>
      <c r="P346" s="172">
        <f>INDEX('Pricelist'!E1:E341,MATCH(D346,'Pricelist'!B1:B341,0))</f>
        <v>11.95</v>
      </c>
      <c r="Q346" s="172">
        <f>INDEX('Pricelist'!E1:E341,MATCH(D346,'Pricelist'!B1:B341,0))</f>
        <v>11.95</v>
      </c>
      <c r="R346" s="172">
        <f>INDEX('Pricelist'!D1:D341,MATCH(D346,'Pricelist'!B1:B341,0))</f>
        <v>6.19</v>
      </c>
      <c r="S346" s="170">
        <v>1</v>
      </c>
      <c r="T346" t="s" s="167">
        <v>3769</v>
      </c>
      <c r="U346" s="170">
        <v>56</v>
      </c>
      <c r="V346" s="170">
        <v>17</v>
      </c>
      <c r="W346" s="170">
        <v>5</v>
      </c>
      <c r="X346" s="170">
        <v>2</v>
      </c>
      <c r="Y346" s="170">
        <v>300</v>
      </c>
      <c r="Z346" t="s" s="167">
        <v>3769</v>
      </c>
      <c r="AA346" s="170">
        <v>35.5</v>
      </c>
      <c r="AB346" s="170">
        <v>26.5</v>
      </c>
      <c r="AC346" s="170">
        <v>32.5</v>
      </c>
      <c r="AD346" t="s" s="167">
        <v>2921</v>
      </c>
      <c r="AE346" s="160"/>
    </row>
    <row r="347" ht="13.55" customHeight="1">
      <c r="A347" t="s" s="161">
        <v>643</v>
      </c>
      <c r="B347" t="s" s="161">
        <v>3766</v>
      </c>
      <c r="C347" t="s" s="161">
        <v>3767</v>
      </c>
      <c r="D347" s="162">
        <v>4066</v>
      </c>
      <c r="E347" t="s" s="161">
        <v>703</v>
      </c>
      <c r="F347" s="163"/>
      <c r="G347" s="163"/>
      <c r="H347" t="s" s="161">
        <v>705</v>
      </c>
      <c r="I347" t="s" s="161">
        <v>45</v>
      </c>
      <c r="J347" s="163"/>
      <c r="K347" s="164">
        <v>2019</v>
      </c>
      <c r="L347" t="s" s="161">
        <v>3768</v>
      </c>
      <c r="M347" s="165">
        <v>8591804636134</v>
      </c>
      <c r="N347" s="165">
        <v>8591804636134</v>
      </c>
      <c r="O347" s="165">
        <v>95069990</v>
      </c>
      <c r="P347" s="166">
        <f>INDEX('Pricelist'!E1:E341,MATCH(D347,'Pricelist'!B1:B341,0))</f>
        <v>11.95</v>
      </c>
      <c r="Q347" s="166">
        <f>INDEX('Pricelist'!E1:E341,MATCH(D347,'Pricelist'!B1:B341,0))</f>
        <v>11.95</v>
      </c>
      <c r="R347" s="166">
        <f>INDEX('Pricelist'!D1:D341,MATCH(D347,'Pricelist'!B1:B341,0))</f>
        <v>6.19</v>
      </c>
      <c r="S347" s="164">
        <v>1</v>
      </c>
      <c r="T347" t="s" s="161">
        <v>3769</v>
      </c>
      <c r="U347" s="164">
        <v>56</v>
      </c>
      <c r="V347" s="164">
        <v>17</v>
      </c>
      <c r="W347" s="164">
        <v>5</v>
      </c>
      <c r="X347" s="164">
        <v>2</v>
      </c>
      <c r="Y347" s="164">
        <v>300</v>
      </c>
      <c r="Z347" t="s" s="161">
        <v>3769</v>
      </c>
      <c r="AA347" s="164">
        <v>35.5</v>
      </c>
      <c r="AB347" s="164">
        <v>26.5</v>
      </c>
      <c r="AC347" s="164">
        <v>32.5</v>
      </c>
      <c r="AD347" t="s" s="161">
        <v>2923</v>
      </c>
      <c r="AE347" s="160"/>
    </row>
    <row r="348" ht="13.55" customHeight="1">
      <c r="A348" t="s" s="167">
        <v>643</v>
      </c>
      <c r="B348" t="s" s="167">
        <v>3766</v>
      </c>
      <c r="C348" t="s" s="167">
        <v>3767</v>
      </c>
      <c r="D348" s="168">
        <v>4067</v>
      </c>
      <c r="E348" t="s" s="167">
        <v>712</v>
      </c>
      <c r="F348" s="169"/>
      <c r="G348" s="169"/>
      <c r="H348" t="s" s="167">
        <v>518</v>
      </c>
      <c r="I348" s="169"/>
      <c r="J348" s="169"/>
      <c r="K348" s="170">
        <v>2019</v>
      </c>
      <c r="L348" t="s" s="167">
        <v>3768</v>
      </c>
      <c r="M348" s="171">
        <v>8591804636158</v>
      </c>
      <c r="N348" s="171">
        <v>8591804636158</v>
      </c>
      <c r="O348" s="171">
        <v>95069990</v>
      </c>
      <c r="P348" s="172">
        <f>INDEX('Pricelist'!E1:E341,MATCH(D348,'Pricelist'!B1:B341,0))</f>
        <v>54.95</v>
      </c>
      <c r="Q348" s="172">
        <f>INDEX('Pricelist'!E1:E341,MATCH(D348,'Pricelist'!B1:B341,0))</f>
        <v>54.95</v>
      </c>
      <c r="R348" s="172">
        <f>INDEX('Pricelist'!D1:D341,MATCH(D348,'Pricelist'!B1:B341,0))</f>
        <v>28.47</v>
      </c>
      <c r="S348" s="170">
        <v>1</v>
      </c>
      <c r="T348" t="s" s="167">
        <v>3769</v>
      </c>
      <c r="U348" s="170">
        <v>182</v>
      </c>
      <c r="V348" s="170">
        <v>18</v>
      </c>
      <c r="W348" s="170">
        <v>14</v>
      </c>
      <c r="X348" s="170">
        <v>3</v>
      </c>
      <c r="Y348" s="170">
        <v>50</v>
      </c>
      <c r="Z348" t="s" s="167">
        <v>3769</v>
      </c>
      <c r="AA348" s="170">
        <v>35.5</v>
      </c>
      <c r="AB348" s="170">
        <v>26.5</v>
      </c>
      <c r="AC348" s="170">
        <v>32.5</v>
      </c>
      <c r="AD348" t="s" s="167">
        <v>2925</v>
      </c>
      <c r="AE348" s="160"/>
    </row>
    <row r="349" ht="13.55" customHeight="1">
      <c r="A349" t="s" s="161">
        <v>716</v>
      </c>
      <c r="B349" t="s" s="161">
        <v>3766</v>
      </c>
      <c r="C349" t="s" s="161">
        <v>3767</v>
      </c>
      <c r="D349" s="162">
        <v>4068</v>
      </c>
      <c r="E349" t="s" s="161">
        <v>728</v>
      </c>
      <c r="F349" s="163"/>
      <c r="G349" s="163"/>
      <c r="H349" t="s" s="161">
        <v>601</v>
      </c>
      <c r="I349" t="s" s="161">
        <v>601</v>
      </c>
      <c r="J349" s="163"/>
      <c r="K349" s="164">
        <v>2019</v>
      </c>
      <c r="L349" t="s" s="161">
        <v>3768</v>
      </c>
      <c r="M349" s="165">
        <v>8591804636165</v>
      </c>
      <c r="N349" s="165">
        <v>8591804636165</v>
      </c>
      <c r="O349" s="165">
        <v>95069990</v>
      </c>
      <c r="P349" s="166">
        <f>INDEX('Pricelist'!E1:E341,MATCH(D349,'Pricelist'!B1:B341,0))</f>
        <v>26.95</v>
      </c>
      <c r="Q349" s="166">
        <f>INDEX('Pricelist'!E1:E341,MATCH(D349,'Pricelist'!B1:B341,0))</f>
        <v>26.95</v>
      </c>
      <c r="R349" s="166">
        <f>INDEX('Pricelist'!D1:D341,MATCH(D349,'Pricelist'!B1:B341,0))</f>
        <v>13.96</v>
      </c>
      <c r="S349" s="164">
        <v>1</v>
      </c>
      <c r="T349" t="s" s="161">
        <v>3769</v>
      </c>
      <c r="U349" s="164">
        <v>128</v>
      </c>
      <c r="V349" s="164">
        <v>20</v>
      </c>
      <c r="W349" s="164">
        <v>5</v>
      </c>
      <c r="X349" s="164">
        <v>2</v>
      </c>
      <c r="Y349" s="164">
        <v>50</v>
      </c>
      <c r="Z349" t="s" s="161">
        <v>3769</v>
      </c>
      <c r="AA349" s="164">
        <v>35.5</v>
      </c>
      <c r="AB349" s="164">
        <v>26.5</v>
      </c>
      <c r="AC349" s="164">
        <v>32.5</v>
      </c>
      <c r="AD349" t="s" s="161">
        <v>2927</v>
      </c>
      <c r="AE349" s="160"/>
    </row>
    <row r="350" ht="13.55" customHeight="1">
      <c r="A350" t="s" s="167">
        <v>716</v>
      </c>
      <c r="B350" t="s" s="167">
        <v>3766</v>
      </c>
      <c r="C350" t="s" s="167">
        <v>3767</v>
      </c>
      <c r="D350" s="168">
        <v>4069</v>
      </c>
      <c r="E350" t="s" s="167">
        <v>730</v>
      </c>
      <c r="F350" s="169"/>
      <c r="G350" s="169"/>
      <c r="H350" t="s" s="167">
        <v>601</v>
      </c>
      <c r="I350" t="s" s="167">
        <v>601</v>
      </c>
      <c r="J350" s="169"/>
      <c r="K350" s="170">
        <v>2019</v>
      </c>
      <c r="L350" t="s" s="167">
        <v>3768</v>
      </c>
      <c r="M350" s="171">
        <v>8591804636172</v>
      </c>
      <c r="N350" s="171">
        <v>8591804636172</v>
      </c>
      <c r="O350" s="171">
        <v>95069990</v>
      </c>
      <c r="P350" s="172">
        <f>INDEX('Pricelist'!E1:E341,MATCH(D350,'Pricelist'!B1:B341,0))</f>
        <v>124.95</v>
      </c>
      <c r="Q350" s="172">
        <f>INDEX('Pricelist'!E1:E341,MATCH(D350,'Pricelist'!B1:B341,0))</f>
        <v>124.95</v>
      </c>
      <c r="R350" s="172">
        <f>INDEX('Pricelist'!D1:D341,MATCH(D350,'Pricelist'!B1:B341,0))</f>
        <v>64.73999999999999</v>
      </c>
      <c r="S350" s="170">
        <v>1</v>
      </c>
      <c r="T350" t="s" s="167">
        <v>3769</v>
      </c>
      <c r="U350" s="170">
        <v>570</v>
      </c>
      <c r="V350" s="170">
        <v>20</v>
      </c>
      <c r="W350" s="170">
        <v>16</v>
      </c>
      <c r="X350" s="170">
        <v>3</v>
      </c>
      <c r="Y350" s="170">
        <v>30</v>
      </c>
      <c r="Z350" t="s" s="167">
        <v>3769</v>
      </c>
      <c r="AA350" s="170">
        <v>35.5</v>
      </c>
      <c r="AB350" s="170">
        <v>26.5</v>
      </c>
      <c r="AC350" s="170">
        <v>32.5</v>
      </c>
      <c r="AD350" t="s" s="167">
        <v>2929</v>
      </c>
      <c r="AE350" s="160"/>
    </row>
    <row r="351" ht="13.55" customHeight="1">
      <c r="A351" t="s" s="161">
        <v>716</v>
      </c>
      <c r="B351" t="s" s="161">
        <v>3766</v>
      </c>
      <c r="C351" t="s" s="161">
        <v>3767</v>
      </c>
      <c r="D351" s="162">
        <v>4069</v>
      </c>
      <c r="E351" t="s" s="161">
        <v>730</v>
      </c>
      <c r="F351" s="163"/>
      <c r="G351" s="163"/>
      <c r="H351" t="s" s="161">
        <v>332</v>
      </c>
      <c r="I351" t="s" s="161">
        <v>332</v>
      </c>
      <c r="J351" s="163"/>
      <c r="K351" s="164">
        <v>2019</v>
      </c>
      <c r="L351" t="s" s="161">
        <v>3768</v>
      </c>
      <c r="M351" s="165">
        <v>8591804636189</v>
      </c>
      <c r="N351" s="165">
        <v>8591804636189</v>
      </c>
      <c r="O351" s="165">
        <v>95069990</v>
      </c>
      <c r="P351" s="166">
        <f>INDEX('Pricelist'!E1:E341,MATCH(D351,'Pricelist'!B1:B341,0))</f>
        <v>124.95</v>
      </c>
      <c r="Q351" s="166">
        <f>INDEX('Pricelist'!E1:E341,MATCH(D351,'Pricelist'!B1:B341,0))</f>
        <v>124.95</v>
      </c>
      <c r="R351" s="166">
        <f>INDEX('Pricelist'!D1:D341,MATCH(D351,'Pricelist'!B1:B341,0))</f>
        <v>64.73999999999999</v>
      </c>
      <c r="S351" s="164">
        <v>1</v>
      </c>
      <c r="T351" t="s" s="161">
        <v>3769</v>
      </c>
      <c r="U351" s="164">
        <v>570</v>
      </c>
      <c r="V351" s="164">
        <v>20</v>
      </c>
      <c r="W351" s="164">
        <v>16</v>
      </c>
      <c r="X351" s="164">
        <v>3</v>
      </c>
      <c r="Y351" s="164">
        <v>30</v>
      </c>
      <c r="Z351" t="s" s="161">
        <v>3769</v>
      </c>
      <c r="AA351" s="164">
        <v>35.5</v>
      </c>
      <c r="AB351" s="164">
        <v>26.5</v>
      </c>
      <c r="AC351" s="164">
        <v>32.5</v>
      </c>
      <c r="AD351" t="s" s="161">
        <v>2931</v>
      </c>
      <c r="AE351" s="160"/>
    </row>
    <row r="352" ht="13.55" customHeight="1">
      <c r="A352" t="s" s="167">
        <v>716</v>
      </c>
      <c r="B352" t="s" s="167">
        <v>3766</v>
      </c>
      <c r="C352" t="s" s="167">
        <v>3767</v>
      </c>
      <c r="D352" s="168">
        <v>4070</v>
      </c>
      <c r="E352" t="s" s="167">
        <v>733</v>
      </c>
      <c r="F352" s="169"/>
      <c r="G352" s="169"/>
      <c r="H352" t="s" s="167">
        <v>601</v>
      </c>
      <c r="I352" t="s" s="167">
        <v>601</v>
      </c>
      <c r="J352" s="169"/>
      <c r="K352" s="170">
        <v>2019</v>
      </c>
      <c r="L352" t="s" s="167">
        <v>3768</v>
      </c>
      <c r="M352" s="171">
        <v>8591804636196</v>
      </c>
      <c r="N352" s="171">
        <v>8591804636196</v>
      </c>
      <c r="O352" s="171">
        <v>95069990</v>
      </c>
      <c r="P352" s="172">
        <f>INDEX('Pricelist'!E1:E341,MATCH(D352,'Pricelist'!B1:B341,0))</f>
        <v>25.95</v>
      </c>
      <c r="Q352" s="172">
        <f>INDEX('Pricelist'!E1:E341,MATCH(D352,'Pricelist'!B1:B341,0))</f>
        <v>25.95</v>
      </c>
      <c r="R352" s="172">
        <f>INDEX('Pricelist'!D1:D341,MATCH(D352,'Pricelist'!B1:B341,0))</f>
        <v>13.45</v>
      </c>
      <c r="S352" s="170">
        <v>1</v>
      </c>
      <c r="T352" t="s" s="167">
        <v>3769</v>
      </c>
      <c r="U352" s="170">
        <v>128</v>
      </c>
      <c r="V352" s="170">
        <v>20</v>
      </c>
      <c r="W352" s="170">
        <v>5</v>
      </c>
      <c r="X352" s="170">
        <v>2</v>
      </c>
      <c r="Y352" s="170">
        <v>50</v>
      </c>
      <c r="Z352" t="s" s="167">
        <v>3769</v>
      </c>
      <c r="AA352" s="170">
        <v>35.5</v>
      </c>
      <c r="AB352" s="170">
        <v>26.5</v>
      </c>
      <c r="AC352" s="170">
        <v>32.5</v>
      </c>
      <c r="AD352" t="s" s="167">
        <v>2933</v>
      </c>
      <c r="AE352" s="160"/>
    </row>
    <row r="353" ht="13.55" customHeight="1">
      <c r="A353" t="s" s="161">
        <v>716</v>
      </c>
      <c r="B353" t="s" s="161">
        <v>3766</v>
      </c>
      <c r="C353" t="s" s="161">
        <v>3767</v>
      </c>
      <c r="D353" s="162">
        <v>4071</v>
      </c>
      <c r="E353" t="s" s="161">
        <v>735</v>
      </c>
      <c r="F353" s="163"/>
      <c r="G353" s="163"/>
      <c r="H353" t="s" s="161">
        <v>601</v>
      </c>
      <c r="I353" t="s" s="161">
        <v>601</v>
      </c>
      <c r="J353" s="163"/>
      <c r="K353" s="164">
        <v>2019</v>
      </c>
      <c r="L353" t="s" s="161">
        <v>3768</v>
      </c>
      <c r="M353" s="165">
        <v>8591804636202</v>
      </c>
      <c r="N353" s="165">
        <v>8591804636202</v>
      </c>
      <c r="O353" s="165">
        <v>95069990</v>
      </c>
      <c r="P353" s="166">
        <f>INDEX('Pricelist'!E1:E341,MATCH(D353,'Pricelist'!B1:B341,0))</f>
        <v>119.95</v>
      </c>
      <c r="Q353" s="166">
        <f>INDEX('Pricelist'!E1:E341,MATCH(D353,'Pricelist'!B1:B341,0))</f>
        <v>119.95</v>
      </c>
      <c r="R353" s="166">
        <f>INDEX('Pricelist'!D1:D341,MATCH(D353,'Pricelist'!B1:B341,0))</f>
        <v>62.15</v>
      </c>
      <c r="S353" s="164">
        <v>1</v>
      </c>
      <c r="T353" t="s" s="161">
        <v>3769</v>
      </c>
      <c r="U353" s="164">
        <v>568</v>
      </c>
      <c r="V353" s="164">
        <v>20</v>
      </c>
      <c r="W353" s="164">
        <v>16</v>
      </c>
      <c r="X353" s="164">
        <v>3</v>
      </c>
      <c r="Y353" s="164">
        <v>30</v>
      </c>
      <c r="Z353" t="s" s="161">
        <v>3769</v>
      </c>
      <c r="AA353" s="164">
        <v>35.5</v>
      </c>
      <c r="AB353" s="164">
        <v>26.5</v>
      </c>
      <c r="AC353" s="164">
        <v>32.5</v>
      </c>
      <c r="AD353" t="s" s="161">
        <v>2935</v>
      </c>
      <c r="AE353" s="160"/>
    </row>
    <row r="354" ht="13.55" customHeight="1">
      <c r="A354" t="s" s="167">
        <v>716</v>
      </c>
      <c r="B354" t="s" s="167">
        <v>3766</v>
      </c>
      <c r="C354" t="s" s="167">
        <v>3767</v>
      </c>
      <c r="D354" s="168">
        <v>4071</v>
      </c>
      <c r="E354" t="s" s="167">
        <v>735</v>
      </c>
      <c r="F354" s="169"/>
      <c r="G354" s="169"/>
      <c r="H354" t="s" s="167">
        <v>332</v>
      </c>
      <c r="I354" t="s" s="167">
        <v>332</v>
      </c>
      <c r="J354" s="169"/>
      <c r="K354" s="170">
        <v>2019</v>
      </c>
      <c r="L354" t="s" s="167">
        <v>3768</v>
      </c>
      <c r="M354" s="171">
        <v>8591804636219</v>
      </c>
      <c r="N354" s="171">
        <v>8591804636219</v>
      </c>
      <c r="O354" s="171">
        <v>95069990</v>
      </c>
      <c r="P354" s="172">
        <f>INDEX('Pricelist'!E1:E341,MATCH(D354,'Pricelist'!B1:B341,0))</f>
        <v>119.95</v>
      </c>
      <c r="Q354" s="172">
        <f>INDEX('Pricelist'!E1:E341,MATCH(D354,'Pricelist'!B1:B341,0))</f>
        <v>119.95</v>
      </c>
      <c r="R354" s="172">
        <f>INDEX('Pricelist'!D1:D341,MATCH(D354,'Pricelist'!B1:B341,0))</f>
        <v>62.15</v>
      </c>
      <c r="S354" s="170">
        <v>1</v>
      </c>
      <c r="T354" t="s" s="167">
        <v>3769</v>
      </c>
      <c r="U354" s="170">
        <v>568</v>
      </c>
      <c r="V354" s="170">
        <v>20</v>
      </c>
      <c r="W354" s="170">
        <v>16</v>
      </c>
      <c r="X354" s="170">
        <v>3</v>
      </c>
      <c r="Y354" s="170">
        <v>30</v>
      </c>
      <c r="Z354" t="s" s="167">
        <v>3769</v>
      </c>
      <c r="AA354" s="170">
        <v>35.5</v>
      </c>
      <c r="AB354" s="170">
        <v>26.5</v>
      </c>
      <c r="AC354" s="170">
        <v>32.5</v>
      </c>
      <c r="AD354" t="s" s="167">
        <v>2937</v>
      </c>
      <c r="AE354" s="160"/>
    </row>
    <row r="355" ht="13.55" customHeight="1">
      <c r="A355" t="s" s="161">
        <v>716</v>
      </c>
      <c r="B355" t="s" s="161">
        <v>3766</v>
      </c>
      <c r="C355" t="s" s="161">
        <v>3767</v>
      </c>
      <c r="D355" s="162">
        <v>4072</v>
      </c>
      <c r="E355" t="s" s="161">
        <v>738</v>
      </c>
      <c r="F355" s="163"/>
      <c r="G355" s="163"/>
      <c r="H355" t="s" s="161">
        <v>601</v>
      </c>
      <c r="I355" t="s" s="161">
        <v>601</v>
      </c>
      <c r="J355" s="163"/>
      <c r="K355" s="164">
        <v>2019</v>
      </c>
      <c r="L355" t="s" s="161">
        <v>3768</v>
      </c>
      <c r="M355" s="165">
        <v>8591804636226</v>
      </c>
      <c r="N355" s="165">
        <v>8591804636226</v>
      </c>
      <c r="O355" s="165">
        <v>95069990</v>
      </c>
      <c r="P355" s="166">
        <f>INDEX('Pricelist'!E1:E341,MATCH(D355,'Pricelist'!B1:B341,0))</f>
        <v>25.95</v>
      </c>
      <c r="Q355" s="166">
        <f>INDEX('Pricelist'!E1:E341,MATCH(D355,'Pricelist'!B1:B341,0))</f>
        <v>25.95</v>
      </c>
      <c r="R355" s="166">
        <f>INDEX('Pricelist'!D1:D341,MATCH(D355,'Pricelist'!B1:B341,0))</f>
        <v>13.45</v>
      </c>
      <c r="S355" s="164">
        <v>1</v>
      </c>
      <c r="T355" t="s" s="161">
        <v>3769</v>
      </c>
      <c r="U355" s="164">
        <v>114</v>
      </c>
      <c r="V355" s="164">
        <v>20</v>
      </c>
      <c r="W355" s="164">
        <v>5</v>
      </c>
      <c r="X355" s="164">
        <v>3</v>
      </c>
      <c r="Y355" s="164">
        <v>50</v>
      </c>
      <c r="Z355" t="s" s="161">
        <v>3769</v>
      </c>
      <c r="AA355" s="164">
        <v>35.5</v>
      </c>
      <c r="AB355" s="164">
        <v>26.5</v>
      </c>
      <c r="AC355" s="164">
        <v>32.5</v>
      </c>
      <c r="AD355" t="s" s="161">
        <v>2939</v>
      </c>
      <c r="AE355" s="160"/>
    </row>
    <row r="356" ht="13.55" customHeight="1">
      <c r="A356" t="s" s="167">
        <v>716</v>
      </c>
      <c r="B356" t="s" s="167">
        <v>3766</v>
      </c>
      <c r="C356" t="s" s="167">
        <v>3767</v>
      </c>
      <c r="D356" s="168">
        <v>4072</v>
      </c>
      <c r="E356" t="s" s="167">
        <v>738</v>
      </c>
      <c r="F356" s="169"/>
      <c r="G356" s="169"/>
      <c r="H356" t="s" s="167">
        <v>45</v>
      </c>
      <c r="I356" t="s" s="167">
        <v>45</v>
      </c>
      <c r="J356" s="169"/>
      <c r="K356" s="170">
        <v>2019</v>
      </c>
      <c r="L356" t="s" s="167">
        <v>3768</v>
      </c>
      <c r="M356" s="171">
        <v>8591804636233</v>
      </c>
      <c r="N356" s="171">
        <v>8591804636233</v>
      </c>
      <c r="O356" s="171">
        <v>95069990</v>
      </c>
      <c r="P356" s="172">
        <f>INDEX('Pricelist'!E1:E341,MATCH(D356,'Pricelist'!B1:B341,0))</f>
        <v>25.95</v>
      </c>
      <c r="Q356" s="172">
        <f>INDEX('Pricelist'!E1:E341,MATCH(D356,'Pricelist'!B1:B341,0))</f>
        <v>25.95</v>
      </c>
      <c r="R356" s="172">
        <f>INDEX('Pricelist'!D1:D341,MATCH(D356,'Pricelist'!B1:B341,0))</f>
        <v>13.45</v>
      </c>
      <c r="S356" s="170">
        <v>1</v>
      </c>
      <c r="T356" t="s" s="167">
        <v>3769</v>
      </c>
      <c r="U356" s="170">
        <v>114</v>
      </c>
      <c r="V356" s="170">
        <v>20</v>
      </c>
      <c r="W356" s="170">
        <v>5</v>
      </c>
      <c r="X356" s="170">
        <v>3</v>
      </c>
      <c r="Y356" s="170">
        <v>50</v>
      </c>
      <c r="Z356" t="s" s="167">
        <v>3769</v>
      </c>
      <c r="AA356" s="170">
        <v>35.5</v>
      </c>
      <c r="AB356" s="170">
        <v>26.5</v>
      </c>
      <c r="AC356" s="170">
        <v>32.5</v>
      </c>
      <c r="AD356" t="s" s="167">
        <v>2941</v>
      </c>
      <c r="AE356" s="160"/>
    </row>
    <row r="357" ht="13.55" customHeight="1">
      <c r="A357" t="s" s="161">
        <v>716</v>
      </c>
      <c r="B357" t="s" s="161">
        <v>3766</v>
      </c>
      <c r="C357" t="s" s="161">
        <v>3767</v>
      </c>
      <c r="D357" s="162">
        <v>4074</v>
      </c>
      <c r="E357" t="s" s="161">
        <v>744</v>
      </c>
      <c r="F357" s="163"/>
      <c r="G357" s="163"/>
      <c r="H357" t="s" s="161">
        <v>601</v>
      </c>
      <c r="I357" t="s" s="161">
        <v>601</v>
      </c>
      <c r="J357" s="163"/>
      <c r="K357" s="164">
        <v>2019</v>
      </c>
      <c r="L357" t="s" s="161">
        <v>3768</v>
      </c>
      <c r="M357" s="165">
        <v>8591804636264</v>
      </c>
      <c r="N357" s="165">
        <v>8591804636264</v>
      </c>
      <c r="O357" s="165">
        <v>95069990</v>
      </c>
      <c r="P357" s="166">
        <f>INDEX('Pricelist'!E1:E341,MATCH(D357,'Pricelist'!B1:B341,0))</f>
        <v>21.95</v>
      </c>
      <c r="Q357" s="166">
        <f>INDEX('Pricelist'!E1:E341,MATCH(D357,'Pricelist'!B1:B341,0))</f>
        <v>21.95</v>
      </c>
      <c r="R357" s="166">
        <f>INDEX('Pricelist'!D1:D341,MATCH(D357,'Pricelist'!B1:B341,0))</f>
        <v>11.37</v>
      </c>
      <c r="S357" s="164">
        <v>1</v>
      </c>
      <c r="T357" t="s" s="161">
        <v>3769</v>
      </c>
      <c r="U357" s="164">
        <v>158</v>
      </c>
      <c r="V357" s="164">
        <v>20</v>
      </c>
      <c r="W357" s="164">
        <v>5</v>
      </c>
      <c r="X357" s="164">
        <v>3</v>
      </c>
      <c r="Y357" s="164">
        <v>50</v>
      </c>
      <c r="Z357" t="s" s="161">
        <v>3769</v>
      </c>
      <c r="AA357" s="164">
        <v>35.5</v>
      </c>
      <c r="AB357" s="164">
        <v>26.5</v>
      </c>
      <c r="AC357" s="164">
        <v>32.5</v>
      </c>
      <c r="AD357" t="s" s="161">
        <v>2943</v>
      </c>
      <c r="AE357" s="160"/>
    </row>
    <row r="358" ht="13.55" customHeight="1">
      <c r="A358" t="s" s="167">
        <v>716</v>
      </c>
      <c r="B358" t="s" s="167">
        <v>3766</v>
      </c>
      <c r="C358" t="s" s="167">
        <v>3767</v>
      </c>
      <c r="D358" s="168">
        <v>4075</v>
      </c>
      <c r="E358" t="s" s="167">
        <v>746</v>
      </c>
      <c r="F358" s="169"/>
      <c r="G358" s="169"/>
      <c r="H358" t="s" s="167">
        <v>601</v>
      </c>
      <c r="I358" t="s" s="167">
        <v>601</v>
      </c>
      <c r="J358" s="169"/>
      <c r="K358" s="170">
        <v>2019</v>
      </c>
      <c r="L358" t="s" s="167">
        <v>3768</v>
      </c>
      <c r="M358" s="171">
        <v>8591804636271</v>
      </c>
      <c r="N358" s="171">
        <v>8591804636271</v>
      </c>
      <c r="O358" s="171">
        <v>95069990</v>
      </c>
      <c r="P358" s="172">
        <f>INDEX('Pricelist'!E1:E341,MATCH(D358,'Pricelist'!B1:B341,0))</f>
        <v>99.95</v>
      </c>
      <c r="Q358" s="172">
        <f>INDEX('Pricelist'!E1:E341,MATCH(D358,'Pricelist'!B1:B341,0))</f>
        <v>99.95</v>
      </c>
      <c r="R358" s="172">
        <f>INDEX('Pricelist'!D1:D341,MATCH(D358,'Pricelist'!B1:B341,0))</f>
        <v>51.79</v>
      </c>
      <c r="S358" s="170">
        <v>1</v>
      </c>
      <c r="T358" t="s" s="167">
        <v>3769</v>
      </c>
      <c r="U358" s="170">
        <v>462</v>
      </c>
      <c r="V358" s="170">
        <v>20</v>
      </c>
      <c r="W358" s="170">
        <v>16</v>
      </c>
      <c r="X358" s="170">
        <v>3</v>
      </c>
      <c r="Y358" s="170">
        <v>30</v>
      </c>
      <c r="Z358" t="s" s="167">
        <v>3769</v>
      </c>
      <c r="AA358" s="170">
        <v>35.5</v>
      </c>
      <c r="AB358" s="170">
        <v>26.5</v>
      </c>
      <c r="AC358" s="170">
        <v>32.5</v>
      </c>
      <c r="AD358" t="s" s="167">
        <v>2945</v>
      </c>
      <c r="AE358" s="160"/>
    </row>
    <row r="359" ht="13.55" customHeight="1">
      <c r="A359" t="s" s="161">
        <v>716</v>
      </c>
      <c r="B359" t="s" s="161">
        <v>3766</v>
      </c>
      <c r="C359" t="s" s="161">
        <v>3767</v>
      </c>
      <c r="D359" s="162">
        <v>4075</v>
      </c>
      <c r="E359" t="s" s="161">
        <v>746</v>
      </c>
      <c r="F359" s="163"/>
      <c r="G359" s="163"/>
      <c r="H359" t="s" s="161">
        <v>332</v>
      </c>
      <c r="I359" t="s" s="161">
        <v>332</v>
      </c>
      <c r="J359" s="163"/>
      <c r="K359" s="164">
        <v>2019</v>
      </c>
      <c r="L359" t="s" s="161">
        <v>3768</v>
      </c>
      <c r="M359" s="165">
        <v>8591804636288</v>
      </c>
      <c r="N359" s="165">
        <v>8591804636288</v>
      </c>
      <c r="O359" s="165">
        <v>95069990</v>
      </c>
      <c r="P359" s="166">
        <f>INDEX('Pricelist'!E1:E341,MATCH(D359,'Pricelist'!B1:B341,0))</f>
        <v>99.95</v>
      </c>
      <c r="Q359" s="166">
        <f>INDEX('Pricelist'!E1:E341,MATCH(D359,'Pricelist'!B1:B341,0))</f>
        <v>99.95</v>
      </c>
      <c r="R359" s="166">
        <f>INDEX('Pricelist'!D1:D341,MATCH(D359,'Pricelist'!B1:B341,0))</f>
        <v>51.79</v>
      </c>
      <c r="S359" s="164">
        <v>1</v>
      </c>
      <c r="T359" t="s" s="161">
        <v>3769</v>
      </c>
      <c r="U359" s="164">
        <v>462</v>
      </c>
      <c r="V359" s="164">
        <v>20</v>
      </c>
      <c r="W359" s="164">
        <v>16</v>
      </c>
      <c r="X359" s="164">
        <v>3</v>
      </c>
      <c r="Y359" s="164">
        <v>30</v>
      </c>
      <c r="Z359" t="s" s="161">
        <v>3769</v>
      </c>
      <c r="AA359" s="164">
        <v>35.5</v>
      </c>
      <c r="AB359" s="164">
        <v>26.5</v>
      </c>
      <c r="AC359" s="164">
        <v>32.5</v>
      </c>
      <c r="AD359" t="s" s="161">
        <v>2947</v>
      </c>
      <c r="AE359" s="160"/>
    </row>
    <row r="360" ht="13.55" customHeight="1">
      <c r="A360" t="s" s="167">
        <v>716</v>
      </c>
      <c r="B360" t="s" s="167">
        <v>3766</v>
      </c>
      <c r="C360" t="s" s="167">
        <v>3767</v>
      </c>
      <c r="D360" s="168">
        <v>4076</v>
      </c>
      <c r="E360" t="s" s="167">
        <v>749</v>
      </c>
      <c r="F360" s="169"/>
      <c r="G360" s="169"/>
      <c r="H360" t="s" s="167">
        <v>601</v>
      </c>
      <c r="I360" t="s" s="167">
        <v>601</v>
      </c>
      <c r="J360" s="169"/>
      <c r="K360" s="170">
        <v>2019</v>
      </c>
      <c r="L360" t="s" s="167">
        <v>3768</v>
      </c>
      <c r="M360" s="171">
        <v>8591804636295</v>
      </c>
      <c r="N360" s="171">
        <v>8591804636295</v>
      </c>
      <c r="O360" s="171">
        <v>95069990</v>
      </c>
      <c r="P360" s="172">
        <f>INDEX('Pricelist'!E1:E341,MATCH(D360,'Pricelist'!B1:B341,0))</f>
        <v>19.95</v>
      </c>
      <c r="Q360" s="172">
        <f>INDEX('Pricelist'!E1:E341,MATCH(D360,'Pricelist'!B1:B341,0))</f>
        <v>19.95</v>
      </c>
      <c r="R360" s="172">
        <f>INDEX('Pricelist'!D1:D341,MATCH(D360,'Pricelist'!B1:B341,0))</f>
        <v>10.34</v>
      </c>
      <c r="S360" s="170">
        <v>1</v>
      </c>
      <c r="T360" t="s" s="167">
        <v>3769</v>
      </c>
      <c r="U360" s="170">
        <v>980</v>
      </c>
      <c r="V360" s="170">
        <v>20</v>
      </c>
      <c r="W360" s="170">
        <v>5</v>
      </c>
      <c r="X360" s="170">
        <v>3</v>
      </c>
      <c r="Y360" s="170">
        <v>50</v>
      </c>
      <c r="Z360" t="s" s="167">
        <v>3769</v>
      </c>
      <c r="AA360" s="170">
        <v>35.5</v>
      </c>
      <c r="AB360" s="170">
        <v>26.5</v>
      </c>
      <c r="AC360" s="170">
        <v>32.5</v>
      </c>
      <c r="AD360" t="s" s="167">
        <v>2949</v>
      </c>
      <c r="AE360" s="160"/>
    </row>
    <row r="361" ht="13.55" customHeight="1">
      <c r="A361" t="s" s="161">
        <v>716</v>
      </c>
      <c r="B361" t="s" s="161">
        <v>3766</v>
      </c>
      <c r="C361" t="s" s="161">
        <v>3767</v>
      </c>
      <c r="D361" s="162">
        <v>4077</v>
      </c>
      <c r="E361" t="s" s="161">
        <v>751</v>
      </c>
      <c r="F361" s="163"/>
      <c r="G361" s="163"/>
      <c r="H361" t="s" s="161">
        <v>601</v>
      </c>
      <c r="I361" t="s" s="161">
        <v>601</v>
      </c>
      <c r="J361" s="163"/>
      <c r="K361" s="164">
        <v>2019</v>
      </c>
      <c r="L361" t="s" s="161">
        <v>3768</v>
      </c>
      <c r="M361" s="165">
        <v>8591804636301</v>
      </c>
      <c r="N361" s="165">
        <v>8591804636301</v>
      </c>
      <c r="O361" s="165">
        <v>95069990</v>
      </c>
      <c r="P361" s="166">
        <f>INDEX('Pricelist'!E1:E341,MATCH(D361,'Pricelist'!B1:B341,0))</f>
        <v>94.95</v>
      </c>
      <c r="Q361" s="166">
        <f>INDEX('Pricelist'!E1:E341,MATCH(D361,'Pricelist'!B1:B341,0))</f>
        <v>94.95</v>
      </c>
      <c r="R361" s="166">
        <f>INDEX('Pricelist'!D1:D341,MATCH(D361,'Pricelist'!B1:B341,0))</f>
        <v>49.2</v>
      </c>
      <c r="S361" s="164">
        <v>1</v>
      </c>
      <c r="T361" t="s" s="161">
        <v>3769</v>
      </c>
      <c r="U361" s="164">
        <v>438</v>
      </c>
      <c r="V361" s="164">
        <v>20</v>
      </c>
      <c r="W361" s="164">
        <v>16</v>
      </c>
      <c r="X361" s="164">
        <v>3</v>
      </c>
      <c r="Y361" s="164">
        <v>30</v>
      </c>
      <c r="Z361" t="s" s="161">
        <v>3769</v>
      </c>
      <c r="AA361" s="164">
        <v>35.5</v>
      </c>
      <c r="AB361" s="164">
        <v>26.5</v>
      </c>
      <c r="AC361" s="164">
        <v>32.5</v>
      </c>
      <c r="AD361" t="s" s="161">
        <v>2951</v>
      </c>
      <c r="AE361" s="160"/>
    </row>
    <row r="362" ht="13.55" customHeight="1">
      <c r="A362" t="s" s="167">
        <v>716</v>
      </c>
      <c r="B362" t="s" s="167">
        <v>3766</v>
      </c>
      <c r="C362" t="s" s="167">
        <v>3767</v>
      </c>
      <c r="D362" s="168">
        <v>4077</v>
      </c>
      <c r="E362" t="s" s="167">
        <v>751</v>
      </c>
      <c r="F362" s="169"/>
      <c r="G362" s="169"/>
      <c r="H362" t="s" s="167">
        <v>332</v>
      </c>
      <c r="I362" t="s" s="167">
        <v>332</v>
      </c>
      <c r="J362" s="169"/>
      <c r="K362" s="170">
        <v>2019</v>
      </c>
      <c r="L362" t="s" s="167">
        <v>3768</v>
      </c>
      <c r="M362" s="171">
        <v>8591804636318</v>
      </c>
      <c r="N362" s="171">
        <v>8591804636318</v>
      </c>
      <c r="O362" s="171">
        <v>95069990</v>
      </c>
      <c r="P362" s="172">
        <f>INDEX('Pricelist'!E1:E341,MATCH(D362,'Pricelist'!B1:B341,0))</f>
        <v>94.95</v>
      </c>
      <c r="Q362" s="172">
        <f>INDEX('Pricelist'!E1:E341,MATCH(D362,'Pricelist'!B1:B341,0))</f>
        <v>94.95</v>
      </c>
      <c r="R362" s="172">
        <f>INDEX('Pricelist'!D1:D341,MATCH(D362,'Pricelist'!B1:B341,0))</f>
        <v>49.2</v>
      </c>
      <c r="S362" s="170">
        <v>1</v>
      </c>
      <c r="T362" t="s" s="167">
        <v>3769</v>
      </c>
      <c r="U362" s="170">
        <v>438</v>
      </c>
      <c r="V362" s="170">
        <v>20</v>
      </c>
      <c r="W362" s="170">
        <v>16</v>
      </c>
      <c r="X362" s="170">
        <v>3</v>
      </c>
      <c r="Y362" s="170">
        <v>30</v>
      </c>
      <c r="Z362" t="s" s="167">
        <v>3769</v>
      </c>
      <c r="AA362" s="170">
        <v>35.5</v>
      </c>
      <c r="AB362" s="170">
        <v>26.5</v>
      </c>
      <c r="AC362" s="170">
        <v>32.5</v>
      </c>
      <c r="AD362" t="s" s="167">
        <v>2953</v>
      </c>
      <c r="AE362" s="160"/>
    </row>
    <row r="363" ht="13.55" customHeight="1">
      <c r="A363" t="s" s="161">
        <v>716</v>
      </c>
      <c r="B363" t="s" s="161">
        <v>3766</v>
      </c>
      <c r="C363" t="s" s="161">
        <v>3767</v>
      </c>
      <c r="D363" s="162">
        <v>4080</v>
      </c>
      <c r="E363" t="s" s="161">
        <v>761</v>
      </c>
      <c r="F363" s="163"/>
      <c r="G363" s="163"/>
      <c r="H363" t="s" s="161">
        <v>45</v>
      </c>
      <c r="I363" t="s" s="161">
        <v>45</v>
      </c>
      <c r="J363" s="163"/>
      <c r="K363" s="164">
        <v>2020</v>
      </c>
      <c r="L363" t="s" s="161">
        <v>3768</v>
      </c>
      <c r="M363" s="165">
        <v>8591804640490</v>
      </c>
      <c r="N363" s="165">
        <v>8591804640490</v>
      </c>
      <c r="O363" s="165">
        <v>95069990</v>
      </c>
      <c r="P363" s="166">
        <f>INDEX('Pricelist'!E1:E341,MATCH(D363,'Pricelist'!B1:B341,0))</f>
        <v>79.95</v>
      </c>
      <c r="Q363" s="166">
        <f>INDEX('Pricelist'!E1:E341,MATCH(D363,'Pricelist'!B1:B341,0))</f>
        <v>79.95</v>
      </c>
      <c r="R363" s="166">
        <f>INDEX('Pricelist'!D1:D341,MATCH(D363,'Pricelist'!B1:B341,0))</f>
        <v>41.42</v>
      </c>
      <c r="S363" s="164">
        <v>1</v>
      </c>
      <c r="T363" t="s" s="161">
        <v>3769</v>
      </c>
      <c r="U363" s="164">
        <v>406</v>
      </c>
      <c r="V363" s="164">
        <v>20</v>
      </c>
      <c r="W363" s="164">
        <v>16</v>
      </c>
      <c r="X363" s="164">
        <v>3</v>
      </c>
      <c r="Y363" s="164">
        <v>30</v>
      </c>
      <c r="Z363" t="s" s="161">
        <v>3769</v>
      </c>
      <c r="AA363" s="164">
        <v>35.5</v>
      </c>
      <c r="AB363" s="164">
        <v>26.5</v>
      </c>
      <c r="AC363" s="164">
        <v>32.5</v>
      </c>
      <c r="AD363" t="s" s="161">
        <v>2955</v>
      </c>
      <c r="AE363" s="160"/>
    </row>
    <row r="364" ht="13.55" customHeight="1">
      <c r="A364" t="s" s="167">
        <v>716</v>
      </c>
      <c r="B364" t="s" s="167">
        <v>3766</v>
      </c>
      <c r="C364" t="s" s="167">
        <v>3767</v>
      </c>
      <c r="D364" s="168">
        <v>4081</v>
      </c>
      <c r="E364" t="s" s="167">
        <v>759</v>
      </c>
      <c r="F364" s="169"/>
      <c r="G364" s="169"/>
      <c r="H364" t="s" s="167">
        <v>601</v>
      </c>
      <c r="I364" t="s" s="167">
        <v>601</v>
      </c>
      <c r="J364" s="169"/>
      <c r="K364" s="170">
        <v>2020</v>
      </c>
      <c r="L364" t="s" s="167">
        <v>3768</v>
      </c>
      <c r="M364" s="171">
        <v>8591804640483</v>
      </c>
      <c r="N364" s="171">
        <v>8591804640483</v>
      </c>
      <c r="O364" s="171">
        <v>95069990</v>
      </c>
      <c r="P364" s="172">
        <f>INDEX('Pricelist'!E1:E341,MATCH(D364,'Pricelist'!B1:B341,0))</f>
        <v>79.95</v>
      </c>
      <c r="Q364" s="172">
        <f>INDEX('Pricelist'!E1:E341,MATCH(D364,'Pricelist'!B1:B341,0))</f>
        <v>79.95</v>
      </c>
      <c r="R364" s="172">
        <f>INDEX('Pricelist'!D1:D341,MATCH(D364,'Pricelist'!B1:B341,0))</f>
        <v>41.42</v>
      </c>
      <c r="S364" s="170">
        <v>1</v>
      </c>
      <c r="T364" t="s" s="167">
        <v>3769</v>
      </c>
      <c r="U364" s="170">
        <v>418</v>
      </c>
      <c r="V364" s="170">
        <v>20</v>
      </c>
      <c r="W364" s="170">
        <v>16</v>
      </c>
      <c r="X364" s="170">
        <v>3</v>
      </c>
      <c r="Y364" s="170">
        <v>30</v>
      </c>
      <c r="Z364" t="s" s="167">
        <v>3769</v>
      </c>
      <c r="AA364" s="170">
        <v>35.5</v>
      </c>
      <c r="AB364" s="170">
        <v>26.5</v>
      </c>
      <c r="AC364" s="170">
        <v>32.5</v>
      </c>
      <c r="AD364" t="s" s="167">
        <v>2957</v>
      </c>
      <c r="AE364" s="160"/>
    </row>
    <row r="365" ht="13.55" customHeight="1">
      <c r="A365" t="s" s="161">
        <v>716</v>
      </c>
      <c r="B365" t="s" s="161">
        <v>3766</v>
      </c>
      <c r="C365" t="s" s="161">
        <v>3767</v>
      </c>
      <c r="D365" s="162">
        <v>4082</v>
      </c>
      <c r="E365" t="s" s="161">
        <v>788</v>
      </c>
      <c r="F365" s="163"/>
      <c r="G365" s="163"/>
      <c r="H365" t="s" s="161">
        <v>544</v>
      </c>
      <c r="I365" t="s" s="161">
        <v>544</v>
      </c>
      <c r="J365" s="163"/>
      <c r="K365" s="164">
        <v>2019</v>
      </c>
      <c r="L365" t="s" s="161">
        <v>3768</v>
      </c>
      <c r="M365" s="165">
        <v>8591804636370</v>
      </c>
      <c r="N365" s="165">
        <v>8591804636370</v>
      </c>
      <c r="O365" s="165">
        <v>95069990</v>
      </c>
      <c r="P365" s="166">
        <f>INDEX('Pricelist'!E1:E341,MATCH(D365,'Pricelist'!B1:B341,0))</f>
        <v>23.95</v>
      </c>
      <c r="Q365" s="166">
        <f>INDEX('Pricelist'!E1:E341,MATCH(D365,'Pricelist'!B1:B341,0))</f>
        <v>23.95</v>
      </c>
      <c r="R365" s="166">
        <f>INDEX('Pricelist'!D1:D341,MATCH(D365,'Pricelist'!B1:B341,0))</f>
        <v>12.41</v>
      </c>
      <c r="S365" s="164">
        <v>1</v>
      </c>
      <c r="T365" t="s" s="161">
        <v>3769</v>
      </c>
      <c r="U365" s="164">
        <v>88</v>
      </c>
      <c r="V365" s="164">
        <v>35</v>
      </c>
      <c r="W365" s="164">
        <v>5</v>
      </c>
      <c r="X365" s="164">
        <v>3</v>
      </c>
      <c r="Y365" s="164">
        <v>50</v>
      </c>
      <c r="Z365" t="s" s="161">
        <v>3769</v>
      </c>
      <c r="AA365" s="164">
        <v>35.5</v>
      </c>
      <c r="AB365" s="164">
        <v>26.5</v>
      </c>
      <c r="AC365" s="164">
        <v>32.5</v>
      </c>
      <c r="AD365" t="s" s="161">
        <v>2959</v>
      </c>
      <c r="AE365" s="160"/>
    </row>
    <row r="366" ht="13.55" customHeight="1">
      <c r="A366" t="s" s="167">
        <v>800</v>
      </c>
      <c r="B366" t="s" s="167">
        <v>3766</v>
      </c>
      <c r="C366" t="s" s="167">
        <v>3767</v>
      </c>
      <c r="D366" s="168">
        <v>4106</v>
      </c>
      <c r="E366" t="s" s="167">
        <v>821</v>
      </c>
      <c r="F366" s="169"/>
      <c r="G366" s="169"/>
      <c r="H366" t="s" s="167">
        <v>663</v>
      </c>
      <c r="I366" t="s" s="167">
        <v>646</v>
      </c>
      <c r="J366" s="169"/>
      <c r="K366" s="170">
        <v>2019</v>
      </c>
      <c r="L366" t="s" s="167">
        <v>3768</v>
      </c>
      <c r="M366" s="171">
        <v>8591804636431</v>
      </c>
      <c r="N366" s="171">
        <v>8591804636431</v>
      </c>
      <c r="O366" s="171">
        <v>95069990</v>
      </c>
      <c r="P366" s="172">
        <f>INDEX('Pricelist'!E1:E341,MATCH(D366,'Pricelist'!B1:B341,0))</f>
        <v>44.95</v>
      </c>
      <c r="Q366" s="172">
        <f>INDEX('Pricelist'!E1:E341,MATCH(D366,'Pricelist'!B1:B341,0))</f>
        <v>44.95</v>
      </c>
      <c r="R366" s="172">
        <f>INDEX('Pricelist'!D1:D341,MATCH(D366,'Pricelist'!B1:B341,0))</f>
        <v>23.29</v>
      </c>
      <c r="S366" s="170">
        <v>1</v>
      </c>
      <c r="T366" t="s" s="167">
        <v>3769</v>
      </c>
      <c r="U366" s="170">
        <v>162</v>
      </c>
      <c r="V366" s="170">
        <v>17</v>
      </c>
      <c r="W366" s="170">
        <v>11</v>
      </c>
      <c r="X366" s="170">
        <v>4</v>
      </c>
      <c r="Y366" s="170">
        <v>60</v>
      </c>
      <c r="Z366" t="s" s="167">
        <v>3769</v>
      </c>
      <c r="AA366" s="170">
        <v>35.5</v>
      </c>
      <c r="AB366" s="170">
        <v>26.5</v>
      </c>
      <c r="AC366" s="170">
        <v>32.5</v>
      </c>
      <c r="AD366" t="s" s="167">
        <v>2961</v>
      </c>
      <c r="AE366" s="160"/>
    </row>
    <row r="367" ht="13.55" customHeight="1">
      <c r="A367" t="s" s="161">
        <v>800</v>
      </c>
      <c r="B367" t="s" s="161">
        <v>3766</v>
      </c>
      <c r="C367" t="s" s="161">
        <v>3767</v>
      </c>
      <c r="D367" s="162">
        <v>4107</v>
      </c>
      <c r="E367" t="s" s="161">
        <v>823</v>
      </c>
      <c r="F367" s="163"/>
      <c r="G367" s="163"/>
      <c r="H367" t="s" s="161">
        <v>663</v>
      </c>
      <c r="I367" t="s" s="161">
        <v>646</v>
      </c>
      <c r="J367" s="163"/>
      <c r="K367" s="164">
        <v>2020</v>
      </c>
      <c r="L367" t="s" s="161">
        <v>3768</v>
      </c>
      <c r="M367" s="165">
        <v>8591804654404</v>
      </c>
      <c r="N367" s="165">
        <v>8591804654404</v>
      </c>
      <c r="O367" s="165">
        <v>95069990</v>
      </c>
      <c r="P367" s="166">
        <f>INDEX('Pricelist'!E1:E341,MATCH(D367,'Pricelist'!B1:B341,0))</f>
        <v>42.95</v>
      </c>
      <c r="Q367" s="166">
        <f>INDEX('Pricelist'!E1:E341,MATCH(D367,'Pricelist'!B1:B341,0))</f>
        <v>42.95</v>
      </c>
      <c r="R367" s="166">
        <f>INDEX('Pricelist'!D1:D341,MATCH(D367,'Pricelist'!B1:B341,0))</f>
        <v>22.25</v>
      </c>
      <c r="S367" s="164">
        <v>1</v>
      </c>
      <c r="T367" t="s" s="161">
        <v>3769</v>
      </c>
      <c r="U367" s="164">
        <v>146</v>
      </c>
      <c r="V367" s="164">
        <v>17</v>
      </c>
      <c r="W367" s="164">
        <v>11</v>
      </c>
      <c r="X367" s="164">
        <v>4</v>
      </c>
      <c r="Y367" s="164">
        <v>50</v>
      </c>
      <c r="Z367" t="s" s="161">
        <v>3769</v>
      </c>
      <c r="AA367" s="164">
        <v>35.5</v>
      </c>
      <c r="AB367" s="164">
        <v>26.5</v>
      </c>
      <c r="AC367" s="164">
        <v>32.5</v>
      </c>
      <c r="AD367" t="s" s="161">
        <v>2963</v>
      </c>
      <c r="AE367" s="160"/>
    </row>
    <row r="368" ht="13.55" customHeight="1">
      <c r="A368" t="s" s="167">
        <v>1234</v>
      </c>
      <c r="B368" t="s" s="167">
        <v>3766</v>
      </c>
      <c r="C368" t="s" s="167">
        <v>3767</v>
      </c>
      <c r="D368" s="168">
        <v>4115</v>
      </c>
      <c r="E368" t="s" s="167">
        <v>1375</v>
      </c>
      <c r="F368" t="s" s="167">
        <v>482</v>
      </c>
      <c r="G368" t="s" s="167">
        <v>504</v>
      </c>
      <c r="H368" t="s" s="167">
        <v>1376</v>
      </c>
      <c r="I368" t="s" s="167">
        <v>129</v>
      </c>
      <c r="J368" s="169"/>
      <c r="K368" s="170">
        <v>2022</v>
      </c>
      <c r="L368" t="s" s="167">
        <v>3772</v>
      </c>
      <c r="M368" s="171">
        <v>8591804654329</v>
      </c>
      <c r="N368" s="171">
        <v>8591804654329</v>
      </c>
      <c r="O368" s="171">
        <v>62034231</v>
      </c>
      <c r="P368" s="172">
        <f>INDEX('Pricelist'!E1:E341,MATCH(D368,'Pricelist'!B1:B341,0))</f>
        <v>89.95</v>
      </c>
      <c r="Q368" s="172">
        <f>INDEX('Pricelist'!E1:E341,MATCH(D368,'Pricelist'!B1:B341,0))</f>
        <v>89.95</v>
      </c>
      <c r="R368" s="172">
        <f>INDEX('Pricelist'!D1:D341,MATCH(D368,'Pricelist'!B1:B341,0))</f>
        <v>40.89</v>
      </c>
      <c r="S368" s="170">
        <v>1</v>
      </c>
      <c r="T368" t="s" s="167">
        <v>3769</v>
      </c>
      <c r="U368" s="170">
        <v>365</v>
      </c>
      <c r="V368" s="170">
        <v>39</v>
      </c>
      <c r="W368" s="170">
        <v>26</v>
      </c>
      <c r="X368" s="170">
        <v>3</v>
      </c>
      <c r="Y368" s="170">
        <v>1</v>
      </c>
      <c r="Z368" t="s" s="167">
        <v>3769</v>
      </c>
      <c r="AA368" s="170">
        <v>39</v>
      </c>
      <c r="AB368" s="170">
        <v>26</v>
      </c>
      <c r="AC368" s="170">
        <v>3</v>
      </c>
      <c r="AD368" t="s" s="167">
        <v>2965</v>
      </c>
      <c r="AE368" s="160"/>
    </row>
    <row r="369" ht="13.55" customHeight="1">
      <c r="A369" t="s" s="161">
        <v>1234</v>
      </c>
      <c r="B369" t="s" s="161">
        <v>3766</v>
      </c>
      <c r="C369" t="s" s="161">
        <v>3767</v>
      </c>
      <c r="D369" s="162">
        <v>4115</v>
      </c>
      <c r="E369" t="s" s="161">
        <v>1375</v>
      </c>
      <c r="F369" t="s" s="161">
        <v>482</v>
      </c>
      <c r="G369" t="s" s="161">
        <v>480</v>
      </c>
      <c r="H369" t="s" s="161">
        <v>1376</v>
      </c>
      <c r="I369" t="s" s="161">
        <v>129</v>
      </c>
      <c r="J369" s="163"/>
      <c r="K369" s="164">
        <v>2022</v>
      </c>
      <c r="L369" t="s" s="161">
        <v>3772</v>
      </c>
      <c r="M369" s="165">
        <v>8591804654305</v>
      </c>
      <c r="N369" s="165">
        <v>8591804654305</v>
      </c>
      <c r="O369" s="165">
        <v>62034231</v>
      </c>
      <c r="P369" s="166">
        <f>INDEX('Pricelist'!E1:E341,MATCH(D369,'Pricelist'!B1:B341,0))</f>
        <v>89.95</v>
      </c>
      <c r="Q369" s="166">
        <f>INDEX('Pricelist'!E1:E341,MATCH(D369,'Pricelist'!B1:B341,0))</f>
        <v>89.95</v>
      </c>
      <c r="R369" s="166">
        <f>INDEX('Pricelist'!D1:D341,MATCH(D369,'Pricelist'!B1:B341,0))</f>
        <v>40.89</v>
      </c>
      <c r="S369" s="164">
        <v>1</v>
      </c>
      <c r="T369" t="s" s="161">
        <v>3769</v>
      </c>
      <c r="U369" s="164">
        <v>381</v>
      </c>
      <c r="V369" s="164">
        <v>39</v>
      </c>
      <c r="W369" s="164">
        <v>26</v>
      </c>
      <c r="X369" s="164">
        <v>3</v>
      </c>
      <c r="Y369" s="164">
        <v>1</v>
      </c>
      <c r="Z369" t="s" s="161">
        <v>3769</v>
      </c>
      <c r="AA369" s="164">
        <v>39</v>
      </c>
      <c r="AB369" s="164">
        <v>26</v>
      </c>
      <c r="AC369" s="164">
        <v>3</v>
      </c>
      <c r="AD369" t="s" s="161">
        <v>2965</v>
      </c>
      <c r="AE369" s="160"/>
    </row>
    <row r="370" ht="13.55" customHeight="1">
      <c r="A370" t="s" s="167">
        <v>1234</v>
      </c>
      <c r="B370" t="s" s="167">
        <v>3766</v>
      </c>
      <c r="C370" t="s" s="167">
        <v>3767</v>
      </c>
      <c r="D370" s="168">
        <v>4115</v>
      </c>
      <c r="E370" t="s" s="167">
        <v>1375</v>
      </c>
      <c r="F370" t="s" s="167">
        <v>482</v>
      </c>
      <c r="G370" t="s" s="167">
        <v>482</v>
      </c>
      <c r="H370" t="s" s="167">
        <v>1376</v>
      </c>
      <c r="I370" t="s" s="167">
        <v>129</v>
      </c>
      <c r="J370" s="169"/>
      <c r="K370" s="170">
        <v>2022</v>
      </c>
      <c r="L370" t="s" s="167">
        <v>3772</v>
      </c>
      <c r="M370" s="171">
        <v>8591804654299</v>
      </c>
      <c r="N370" s="171">
        <v>8591804654299</v>
      </c>
      <c r="O370" s="171">
        <v>62034231</v>
      </c>
      <c r="P370" s="172">
        <f>INDEX('Pricelist'!E1:E341,MATCH(D370,'Pricelist'!B1:B341,0))</f>
        <v>89.95</v>
      </c>
      <c r="Q370" s="172">
        <f>INDEX('Pricelist'!E1:E341,MATCH(D370,'Pricelist'!B1:B341,0))</f>
        <v>89.95</v>
      </c>
      <c r="R370" s="172">
        <f>INDEX('Pricelist'!D1:D341,MATCH(D370,'Pricelist'!B1:B341,0))</f>
        <v>40.89</v>
      </c>
      <c r="S370" s="170">
        <v>1</v>
      </c>
      <c r="T370" t="s" s="167">
        <v>3769</v>
      </c>
      <c r="U370" s="170">
        <v>399</v>
      </c>
      <c r="V370" s="170">
        <v>39</v>
      </c>
      <c r="W370" s="170">
        <v>26</v>
      </c>
      <c r="X370" s="170">
        <v>3</v>
      </c>
      <c r="Y370" s="170">
        <v>1</v>
      </c>
      <c r="Z370" t="s" s="167">
        <v>3769</v>
      </c>
      <c r="AA370" s="170">
        <v>39</v>
      </c>
      <c r="AB370" s="170">
        <v>26</v>
      </c>
      <c r="AC370" s="170">
        <v>3</v>
      </c>
      <c r="AD370" t="s" s="167">
        <v>2965</v>
      </c>
      <c r="AE370" s="160"/>
    </row>
    <row r="371" ht="13.55" customHeight="1">
      <c r="A371" t="s" s="161">
        <v>1234</v>
      </c>
      <c r="B371" t="s" s="161">
        <v>3766</v>
      </c>
      <c r="C371" t="s" s="161">
        <v>3767</v>
      </c>
      <c r="D371" s="162">
        <v>4115</v>
      </c>
      <c r="E371" t="s" s="161">
        <v>1375</v>
      </c>
      <c r="F371" t="s" s="161">
        <v>482</v>
      </c>
      <c r="G371" t="s" s="161">
        <v>484</v>
      </c>
      <c r="H371" t="s" s="161">
        <v>1376</v>
      </c>
      <c r="I371" t="s" s="161">
        <v>129</v>
      </c>
      <c r="J371" s="163"/>
      <c r="K371" s="164">
        <v>2022</v>
      </c>
      <c r="L371" t="s" s="161">
        <v>3772</v>
      </c>
      <c r="M371" s="165">
        <v>8591804654282</v>
      </c>
      <c r="N371" s="165">
        <v>8591804654282</v>
      </c>
      <c r="O371" s="165">
        <v>62034231</v>
      </c>
      <c r="P371" s="166">
        <f>INDEX('Pricelist'!E1:E341,MATCH(D371,'Pricelist'!B1:B341,0))</f>
        <v>89.95</v>
      </c>
      <c r="Q371" s="166">
        <f>INDEX('Pricelist'!E1:E341,MATCH(D371,'Pricelist'!B1:B341,0))</f>
        <v>89.95</v>
      </c>
      <c r="R371" s="166">
        <f>INDEX('Pricelist'!D1:D341,MATCH(D371,'Pricelist'!B1:B341,0))</f>
        <v>40.89</v>
      </c>
      <c r="S371" s="164">
        <v>1</v>
      </c>
      <c r="T371" t="s" s="161">
        <v>3769</v>
      </c>
      <c r="U371" s="164">
        <v>409</v>
      </c>
      <c r="V371" s="164">
        <v>39</v>
      </c>
      <c r="W371" s="164">
        <v>26</v>
      </c>
      <c r="X371" s="164">
        <v>3</v>
      </c>
      <c r="Y371" s="164">
        <v>1</v>
      </c>
      <c r="Z371" t="s" s="161">
        <v>3769</v>
      </c>
      <c r="AA371" s="164">
        <v>39</v>
      </c>
      <c r="AB371" s="164">
        <v>26</v>
      </c>
      <c r="AC371" s="164">
        <v>3</v>
      </c>
      <c r="AD371" t="s" s="161">
        <v>2965</v>
      </c>
      <c r="AE371" s="160"/>
    </row>
    <row r="372" ht="13.55" customHeight="1">
      <c r="A372" t="s" s="167">
        <v>1234</v>
      </c>
      <c r="B372" t="s" s="167">
        <v>3766</v>
      </c>
      <c r="C372" t="s" s="167">
        <v>3767</v>
      </c>
      <c r="D372" s="168">
        <v>4115</v>
      </c>
      <c r="E372" t="s" s="167">
        <v>1375</v>
      </c>
      <c r="F372" t="s" s="167">
        <v>482</v>
      </c>
      <c r="G372" t="s" s="167">
        <v>490</v>
      </c>
      <c r="H372" t="s" s="167">
        <v>1376</v>
      </c>
      <c r="I372" t="s" s="167">
        <v>129</v>
      </c>
      <c r="J372" s="169"/>
      <c r="K372" s="170">
        <v>2022</v>
      </c>
      <c r="L372" t="s" s="167">
        <v>3772</v>
      </c>
      <c r="M372" s="171">
        <v>8591804654312</v>
      </c>
      <c r="N372" s="171">
        <v>8591804654312</v>
      </c>
      <c r="O372" s="171">
        <v>62034231</v>
      </c>
      <c r="P372" s="172">
        <f>INDEX('Pricelist'!E1:E341,MATCH(D372,'Pricelist'!B1:B341,0))</f>
        <v>89.95</v>
      </c>
      <c r="Q372" s="172">
        <f>INDEX('Pricelist'!E1:E341,MATCH(D372,'Pricelist'!B1:B341,0))</f>
        <v>89.95</v>
      </c>
      <c r="R372" s="172">
        <f>INDEX('Pricelist'!D1:D341,MATCH(D372,'Pricelist'!B1:B341,0))</f>
        <v>40.89</v>
      </c>
      <c r="S372" s="170">
        <v>1</v>
      </c>
      <c r="T372" t="s" s="167">
        <v>3769</v>
      </c>
      <c r="U372" s="170">
        <v>431</v>
      </c>
      <c r="V372" s="170">
        <v>39</v>
      </c>
      <c r="W372" s="170">
        <v>26</v>
      </c>
      <c r="X372" s="170">
        <v>3</v>
      </c>
      <c r="Y372" s="170">
        <v>1</v>
      </c>
      <c r="Z372" t="s" s="167">
        <v>3769</v>
      </c>
      <c r="AA372" s="170">
        <v>39</v>
      </c>
      <c r="AB372" s="170">
        <v>26</v>
      </c>
      <c r="AC372" s="170">
        <v>3</v>
      </c>
      <c r="AD372" t="s" s="167">
        <v>2965</v>
      </c>
      <c r="AE372" s="160"/>
    </row>
    <row r="373" ht="13.55" customHeight="1">
      <c r="A373" t="s" s="161">
        <v>1234</v>
      </c>
      <c r="B373" t="s" s="161">
        <v>3766</v>
      </c>
      <c r="C373" t="s" s="161">
        <v>3767</v>
      </c>
      <c r="D373" s="162">
        <v>4115</v>
      </c>
      <c r="E373" t="s" s="161">
        <v>1375</v>
      </c>
      <c r="F373" t="s" s="161">
        <v>482</v>
      </c>
      <c r="G373" t="s" s="161">
        <v>1240</v>
      </c>
      <c r="H373" t="s" s="161">
        <v>1376</v>
      </c>
      <c r="I373" t="s" s="161">
        <v>129</v>
      </c>
      <c r="J373" s="163"/>
      <c r="K373" s="164">
        <v>2022</v>
      </c>
      <c r="L373" t="s" s="161">
        <v>3772</v>
      </c>
      <c r="M373" s="165">
        <v>8591804654336</v>
      </c>
      <c r="N373" s="165">
        <v>8591804654336</v>
      </c>
      <c r="O373" s="165">
        <v>62034231</v>
      </c>
      <c r="P373" s="166">
        <f>INDEX('Pricelist'!E1:E341,MATCH(D373,'Pricelist'!B1:B341,0))</f>
        <v>89.95</v>
      </c>
      <c r="Q373" s="166">
        <f>INDEX('Pricelist'!E1:E341,MATCH(D373,'Pricelist'!B1:B341,0))</f>
        <v>89.95</v>
      </c>
      <c r="R373" s="166">
        <f>INDEX('Pricelist'!D1:D341,MATCH(D373,'Pricelist'!B1:B341,0))</f>
        <v>40.89</v>
      </c>
      <c r="S373" s="164">
        <v>1</v>
      </c>
      <c r="T373" t="s" s="161">
        <v>3769</v>
      </c>
      <c r="U373" s="164">
        <v>451</v>
      </c>
      <c r="V373" s="164">
        <v>39</v>
      </c>
      <c r="W373" s="164">
        <v>26</v>
      </c>
      <c r="X373" s="164">
        <v>3</v>
      </c>
      <c r="Y373" s="164">
        <v>1</v>
      </c>
      <c r="Z373" t="s" s="161">
        <v>3769</v>
      </c>
      <c r="AA373" s="164">
        <v>39</v>
      </c>
      <c r="AB373" s="164">
        <v>26</v>
      </c>
      <c r="AC373" s="164">
        <v>3</v>
      </c>
      <c r="AD373" t="s" s="161">
        <v>2965</v>
      </c>
      <c r="AE373" s="160"/>
    </row>
    <row r="374" ht="13.55" customHeight="1">
      <c r="A374" t="s" s="167">
        <v>1234</v>
      </c>
      <c r="B374" t="s" s="167">
        <v>3766</v>
      </c>
      <c r="C374" t="s" s="167">
        <v>3767</v>
      </c>
      <c r="D374" s="168">
        <v>4116</v>
      </c>
      <c r="E374" t="s" s="167">
        <v>1383</v>
      </c>
      <c r="F374" t="s" s="167">
        <v>482</v>
      </c>
      <c r="G374" t="s" s="167">
        <v>504</v>
      </c>
      <c r="H374" t="s" s="167">
        <v>1376</v>
      </c>
      <c r="I374" t="s" s="167">
        <v>129</v>
      </c>
      <c r="J374" s="169"/>
      <c r="K374" s="170">
        <v>2022</v>
      </c>
      <c r="L374" t="s" s="167">
        <v>3772</v>
      </c>
      <c r="M374" s="171">
        <v>8591804654381</v>
      </c>
      <c r="N374" s="171">
        <v>8591804654381</v>
      </c>
      <c r="O374" s="171">
        <v>62034231</v>
      </c>
      <c r="P374" s="172">
        <f>INDEX('Pricelist'!E1:E341,MATCH(D374,'Pricelist'!B1:B341,0))</f>
        <v>69.95</v>
      </c>
      <c r="Q374" s="172">
        <f>INDEX('Pricelist'!E1:E341,MATCH(D374,'Pricelist'!B1:B341,0))</f>
        <v>69.95</v>
      </c>
      <c r="R374" s="172">
        <f>INDEX('Pricelist'!D1:D341,MATCH(D374,'Pricelist'!B1:B341,0))</f>
        <v>31.8</v>
      </c>
      <c r="S374" s="170">
        <v>1</v>
      </c>
      <c r="T374" t="s" s="167">
        <v>3769</v>
      </c>
      <c r="U374" s="170">
        <v>256</v>
      </c>
      <c r="V374" s="170">
        <v>39</v>
      </c>
      <c r="W374" s="170">
        <v>26</v>
      </c>
      <c r="X374" s="170">
        <v>3</v>
      </c>
      <c r="Y374" s="170">
        <v>1</v>
      </c>
      <c r="Z374" t="s" s="167">
        <v>3769</v>
      </c>
      <c r="AA374" s="170">
        <v>39</v>
      </c>
      <c r="AB374" s="170">
        <v>26</v>
      </c>
      <c r="AC374" s="170">
        <v>3</v>
      </c>
      <c r="AD374" t="s" s="167">
        <v>2967</v>
      </c>
      <c r="AE374" s="160"/>
    </row>
    <row r="375" ht="13.55" customHeight="1">
      <c r="A375" t="s" s="161">
        <v>1234</v>
      </c>
      <c r="B375" t="s" s="161">
        <v>3766</v>
      </c>
      <c r="C375" t="s" s="161">
        <v>3767</v>
      </c>
      <c r="D375" s="162">
        <v>4116</v>
      </c>
      <c r="E375" t="s" s="161">
        <v>1383</v>
      </c>
      <c r="F375" t="s" s="161">
        <v>482</v>
      </c>
      <c r="G375" t="s" s="161">
        <v>480</v>
      </c>
      <c r="H375" t="s" s="161">
        <v>1376</v>
      </c>
      <c r="I375" t="s" s="161">
        <v>129</v>
      </c>
      <c r="J375" s="163"/>
      <c r="K375" s="164">
        <v>2022</v>
      </c>
      <c r="L375" t="s" s="161">
        <v>3772</v>
      </c>
      <c r="M375" s="165">
        <v>8591804654367</v>
      </c>
      <c r="N375" s="165">
        <v>8591804654367</v>
      </c>
      <c r="O375" s="165">
        <v>62034231</v>
      </c>
      <c r="P375" s="166">
        <f>INDEX('Pricelist'!E1:E341,MATCH(D375,'Pricelist'!B1:B341,0))</f>
        <v>69.95</v>
      </c>
      <c r="Q375" s="166">
        <f>INDEX('Pricelist'!E1:E341,MATCH(D375,'Pricelist'!B1:B341,0))</f>
        <v>69.95</v>
      </c>
      <c r="R375" s="166">
        <f>INDEX('Pricelist'!D1:D341,MATCH(D375,'Pricelist'!B1:B341,0))</f>
        <v>31.8</v>
      </c>
      <c r="S375" s="164">
        <v>1</v>
      </c>
      <c r="T375" t="s" s="161">
        <v>3769</v>
      </c>
      <c r="U375" s="164">
        <v>266</v>
      </c>
      <c r="V375" s="164">
        <v>39</v>
      </c>
      <c r="W375" s="164">
        <v>26</v>
      </c>
      <c r="X375" s="164">
        <v>3</v>
      </c>
      <c r="Y375" s="164">
        <v>1</v>
      </c>
      <c r="Z375" t="s" s="161">
        <v>3769</v>
      </c>
      <c r="AA375" s="164">
        <v>39</v>
      </c>
      <c r="AB375" s="164">
        <v>26</v>
      </c>
      <c r="AC375" s="164">
        <v>3</v>
      </c>
      <c r="AD375" t="s" s="161">
        <v>2967</v>
      </c>
      <c r="AE375" s="160"/>
    </row>
    <row r="376" ht="13.55" customHeight="1">
      <c r="A376" t="s" s="167">
        <v>1234</v>
      </c>
      <c r="B376" t="s" s="167">
        <v>3766</v>
      </c>
      <c r="C376" t="s" s="167">
        <v>3767</v>
      </c>
      <c r="D376" s="168">
        <v>4116</v>
      </c>
      <c r="E376" t="s" s="167">
        <v>1383</v>
      </c>
      <c r="F376" t="s" s="167">
        <v>482</v>
      </c>
      <c r="G376" t="s" s="167">
        <v>482</v>
      </c>
      <c r="H376" t="s" s="167">
        <v>1376</v>
      </c>
      <c r="I376" t="s" s="167">
        <v>129</v>
      </c>
      <c r="J376" s="169"/>
      <c r="K376" s="170">
        <v>2022</v>
      </c>
      <c r="L376" t="s" s="167">
        <v>3772</v>
      </c>
      <c r="M376" s="171">
        <v>8591804654350</v>
      </c>
      <c r="N376" s="171">
        <v>8591804654350</v>
      </c>
      <c r="O376" s="171">
        <v>62034231</v>
      </c>
      <c r="P376" s="172">
        <f>INDEX('Pricelist'!E1:E341,MATCH(D376,'Pricelist'!B1:B341,0))</f>
        <v>69.95</v>
      </c>
      <c r="Q376" s="172">
        <f>INDEX('Pricelist'!E1:E341,MATCH(D376,'Pricelist'!B1:B341,0))</f>
        <v>69.95</v>
      </c>
      <c r="R376" s="172">
        <f>INDEX('Pricelist'!D1:D341,MATCH(D376,'Pricelist'!B1:B341,0))</f>
        <v>31.8</v>
      </c>
      <c r="S376" s="170">
        <v>1</v>
      </c>
      <c r="T376" t="s" s="167">
        <v>3769</v>
      </c>
      <c r="U376" s="170">
        <v>280</v>
      </c>
      <c r="V376" s="170">
        <v>39</v>
      </c>
      <c r="W376" s="170">
        <v>26</v>
      </c>
      <c r="X376" s="170">
        <v>3</v>
      </c>
      <c r="Y376" s="170">
        <v>1</v>
      </c>
      <c r="Z376" t="s" s="167">
        <v>3769</v>
      </c>
      <c r="AA376" s="170">
        <v>39</v>
      </c>
      <c r="AB376" s="170">
        <v>26</v>
      </c>
      <c r="AC376" s="170">
        <v>3</v>
      </c>
      <c r="AD376" t="s" s="167">
        <v>2967</v>
      </c>
      <c r="AE376" s="160"/>
    </row>
    <row r="377" ht="13.55" customHeight="1">
      <c r="A377" t="s" s="161">
        <v>1234</v>
      </c>
      <c r="B377" t="s" s="161">
        <v>3766</v>
      </c>
      <c r="C377" t="s" s="161">
        <v>3767</v>
      </c>
      <c r="D377" s="162">
        <v>4116</v>
      </c>
      <c r="E377" t="s" s="161">
        <v>1383</v>
      </c>
      <c r="F377" t="s" s="161">
        <v>482</v>
      </c>
      <c r="G377" t="s" s="161">
        <v>484</v>
      </c>
      <c r="H377" t="s" s="161">
        <v>1376</v>
      </c>
      <c r="I377" t="s" s="161">
        <v>129</v>
      </c>
      <c r="J377" s="163"/>
      <c r="K377" s="164">
        <v>2022</v>
      </c>
      <c r="L377" t="s" s="161">
        <v>3772</v>
      </c>
      <c r="M377" s="165">
        <v>8591804654343</v>
      </c>
      <c r="N377" s="165">
        <v>8591804654343</v>
      </c>
      <c r="O377" s="165">
        <v>62034231</v>
      </c>
      <c r="P377" s="166">
        <f>INDEX('Pricelist'!E1:E341,MATCH(D377,'Pricelist'!B1:B341,0))</f>
        <v>69.95</v>
      </c>
      <c r="Q377" s="166">
        <f>INDEX('Pricelist'!E1:E341,MATCH(D377,'Pricelist'!B1:B341,0))</f>
        <v>69.95</v>
      </c>
      <c r="R377" s="166">
        <f>INDEX('Pricelist'!D1:D341,MATCH(D377,'Pricelist'!B1:B341,0))</f>
        <v>31.8</v>
      </c>
      <c r="S377" s="164">
        <v>1</v>
      </c>
      <c r="T377" t="s" s="161">
        <v>3769</v>
      </c>
      <c r="U377" s="164">
        <v>296</v>
      </c>
      <c r="V377" s="164">
        <v>39</v>
      </c>
      <c r="W377" s="164">
        <v>26</v>
      </c>
      <c r="X377" s="164">
        <v>3</v>
      </c>
      <c r="Y377" s="164">
        <v>1</v>
      </c>
      <c r="Z377" t="s" s="161">
        <v>3769</v>
      </c>
      <c r="AA377" s="164">
        <v>39</v>
      </c>
      <c r="AB377" s="164">
        <v>26</v>
      </c>
      <c r="AC377" s="164">
        <v>3</v>
      </c>
      <c r="AD377" t="s" s="161">
        <v>2967</v>
      </c>
      <c r="AE377" s="160"/>
    </row>
    <row r="378" ht="13.55" customHeight="1">
      <c r="A378" t="s" s="167">
        <v>1234</v>
      </c>
      <c r="B378" t="s" s="167">
        <v>3766</v>
      </c>
      <c r="C378" t="s" s="167">
        <v>3767</v>
      </c>
      <c r="D378" s="168">
        <v>4116</v>
      </c>
      <c r="E378" t="s" s="167">
        <v>1383</v>
      </c>
      <c r="F378" t="s" s="167">
        <v>482</v>
      </c>
      <c r="G378" t="s" s="167">
        <v>490</v>
      </c>
      <c r="H378" t="s" s="167">
        <v>1376</v>
      </c>
      <c r="I378" t="s" s="167">
        <v>129</v>
      </c>
      <c r="J378" s="169"/>
      <c r="K378" s="170">
        <v>2022</v>
      </c>
      <c r="L378" t="s" s="167">
        <v>3772</v>
      </c>
      <c r="M378" s="171">
        <v>8591804654374</v>
      </c>
      <c r="N378" s="171">
        <v>8591804654374</v>
      </c>
      <c r="O378" s="171">
        <v>62034231</v>
      </c>
      <c r="P378" s="172">
        <f>INDEX('Pricelist'!E1:E341,MATCH(D378,'Pricelist'!B1:B341,0))</f>
        <v>69.95</v>
      </c>
      <c r="Q378" s="172">
        <f>INDEX('Pricelist'!E1:E341,MATCH(D378,'Pricelist'!B1:B341,0))</f>
        <v>69.95</v>
      </c>
      <c r="R378" s="172">
        <f>INDEX('Pricelist'!D1:D341,MATCH(D378,'Pricelist'!B1:B341,0))</f>
        <v>31.8</v>
      </c>
      <c r="S378" s="170">
        <v>1</v>
      </c>
      <c r="T378" t="s" s="167">
        <v>3769</v>
      </c>
      <c r="U378" s="170">
        <v>314</v>
      </c>
      <c r="V378" s="170">
        <v>39</v>
      </c>
      <c r="W378" s="170">
        <v>26</v>
      </c>
      <c r="X378" s="170">
        <v>3</v>
      </c>
      <c r="Y378" s="170">
        <v>1</v>
      </c>
      <c r="Z378" t="s" s="167">
        <v>3769</v>
      </c>
      <c r="AA378" s="170">
        <v>39</v>
      </c>
      <c r="AB378" s="170">
        <v>26</v>
      </c>
      <c r="AC378" s="170">
        <v>3</v>
      </c>
      <c r="AD378" t="s" s="167">
        <v>2967</v>
      </c>
      <c r="AE378" s="160"/>
    </row>
    <row r="379" ht="13.55" customHeight="1">
      <c r="A379" t="s" s="161">
        <v>1234</v>
      </c>
      <c r="B379" t="s" s="161">
        <v>3766</v>
      </c>
      <c r="C379" t="s" s="161">
        <v>3767</v>
      </c>
      <c r="D379" s="162">
        <v>4116</v>
      </c>
      <c r="E379" t="s" s="161">
        <v>1383</v>
      </c>
      <c r="F379" t="s" s="161">
        <v>482</v>
      </c>
      <c r="G379" t="s" s="161">
        <v>1240</v>
      </c>
      <c r="H379" t="s" s="161">
        <v>1376</v>
      </c>
      <c r="I379" t="s" s="161">
        <v>129</v>
      </c>
      <c r="J379" s="163"/>
      <c r="K379" s="164">
        <v>2022</v>
      </c>
      <c r="L379" t="s" s="161">
        <v>3772</v>
      </c>
      <c r="M379" s="165">
        <v>8591804654398</v>
      </c>
      <c r="N379" s="165">
        <v>8591804654398</v>
      </c>
      <c r="O379" s="165">
        <v>62034231</v>
      </c>
      <c r="P379" s="166">
        <f>INDEX('Pricelist'!E1:E341,MATCH(D379,'Pricelist'!B1:B341,0))</f>
        <v>69.95</v>
      </c>
      <c r="Q379" s="166">
        <f>INDEX('Pricelist'!E1:E341,MATCH(D379,'Pricelist'!B1:B341,0))</f>
        <v>69.95</v>
      </c>
      <c r="R379" s="166">
        <f>INDEX('Pricelist'!D1:D341,MATCH(D379,'Pricelist'!B1:B341,0))</f>
        <v>31.8</v>
      </c>
      <c r="S379" s="164">
        <v>1</v>
      </c>
      <c r="T379" t="s" s="161">
        <v>3769</v>
      </c>
      <c r="U379" s="164">
        <v>330</v>
      </c>
      <c r="V379" s="164">
        <v>39</v>
      </c>
      <c r="W379" s="164">
        <v>26</v>
      </c>
      <c r="X379" s="164">
        <v>3</v>
      </c>
      <c r="Y379" s="164">
        <v>1</v>
      </c>
      <c r="Z379" t="s" s="161">
        <v>3769</v>
      </c>
      <c r="AA379" s="164">
        <v>39</v>
      </c>
      <c r="AB379" s="164">
        <v>26</v>
      </c>
      <c r="AC379" s="164">
        <v>3</v>
      </c>
      <c r="AD379" t="s" s="161">
        <v>2967</v>
      </c>
      <c r="AE379" s="160"/>
    </row>
    <row r="380" ht="13.55" customHeight="1">
      <c r="A380" t="s" s="167">
        <v>1701</v>
      </c>
      <c r="B380" t="s" s="167">
        <v>3766</v>
      </c>
      <c r="C380" t="s" s="167">
        <v>3767</v>
      </c>
      <c r="D380" s="168">
        <v>4117</v>
      </c>
      <c r="E380" t="s" s="167">
        <v>1837</v>
      </c>
      <c r="F380" t="s" s="167">
        <v>10</v>
      </c>
      <c r="G380" t="s" s="167">
        <v>605</v>
      </c>
      <c r="H380" t="s" s="167">
        <v>1249</v>
      </c>
      <c r="I380" t="s" s="167">
        <v>1250</v>
      </c>
      <c r="J380" s="169"/>
      <c r="K380" s="170">
        <v>2019</v>
      </c>
      <c r="L380" t="s" s="167">
        <v>3772</v>
      </c>
      <c r="M380" s="171">
        <v>8591804635397</v>
      </c>
      <c r="N380" s="171">
        <v>8591804635397</v>
      </c>
      <c r="O380" s="171">
        <v>62046231</v>
      </c>
      <c r="P380" s="172">
        <f>INDEX('Pricelist'!E1:E341,MATCH(D380,'Pricelist'!B1:B341,0))</f>
        <v>89.95</v>
      </c>
      <c r="Q380" s="172">
        <f>INDEX('Pricelist'!E1:E341,MATCH(D380,'Pricelist'!B1:B341,0))</f>
        <v>89.95</v>
      </c>
      <c r="R380" s="172">
        <f>INDEX('Pricelist'!D1:D341,MATCH(D380,'Pricelist'!B1:B341,0))</f>
        <v>40.89</v>
      </c>
      <c r="S380" s="170">
        <v>1</v>
      </c>
      <c r="T380" t="s" s="167">
        <v>3769</v>
      </c>
      <c r="U380" s="170">
        <v>240</v>
      </c>
      <c r="V380" s="170">
        <v>39</v>
      </c>
      <c r="W380" s="170">
        <v>26</v>
      </c>
      <c r="X380" s="170">
        <v>3</v>
      </c>
      <c r="Y380" s="170">
        <v>1</v>
      </c>
      <c r="Z380" t="s" s="167">
        <v>3769</v>
      </c>
      <c r="AA380" s="170">
        <v>39</v>
      </c>
      <c r="AB380" s="170">
        <v>26</v>
      </c>
      <c r="AC380" s="170">
        <v>3</v>
      </c>
      <c r="AD380" t="s" s="167">
        <v>2969</v>
      </c>
      <c r="AE380" s="160"/>
    </row>
    <row r="381" ht="13.55" customHeight="1">
      <c r="A381" t="s" s="161">
        <v>1701</v>
      </c>
      <c r="B381" t="s" s="161">
        <v>3766</v>
      </c>
      <c r="C381" t="s" s="161">
        <v>3767</v>
      </c>
      <c r="D381" s="162">
        <v>4117</v>
      </c>
      <c r="E381" t="s" s="161">
        <v>1837</v>
      </c>
      <c r="F381" t="s" s="161">
        <v>10</v>
      </c>
      <c r="G381" t="s" s="161">
        <v>504</v>
      </c>
      <c r="H381" t="s" s="161">
        <v>1249</v>
      </c>
      <c r="I381" t="s" s="161">
        <v>1250</v>
      </c>
      <c r="J381" s="163"/>
      <c r="K381" s="164">
        <v>2019</v>
      </c>
      <c r="L381" t="s" s="161">
        <v>3772</v>
      </c>
      <c r="M381" s="165">
        <v>8591804635403</v>
      </c>
      <c r="N381" s="165">
        <v>8591804635403</v>
      </c>
      <c r="O381" s="165">
        <v>62046231</v>
      </c>
      <c r="P381" s="166">
        <f>INDEX('Pricelist'!E1:E341,MATCH(D381,'Pricelist'!B1:B341,0))</f>
        <v>89.95</v>
      </c>
      <c r="Q381" s="166">
        <f>INDEX('Pricelist'!E1:E341,MATCH(D381,'Pricelist'!B1:B341,0))</f>
        <v>89.95</v>
      </c>
      <c r="R381" s="166">
        <f>INDEX('Pricelist'!D1:D341,MATCH(D381,'Pricelist'!B1:B341,0))</f>
        <v>40.89</v>
      </c>
      <c r="S381" s="164">
        <v>1</v>
      </c>
      <c r="T381" t="s" s="161">
        <v>3769</v>
      </c>
      <c r="U381" s="164">
        <v>262</v>
      </c>
      <c r="V381" s="164">
        <v>39</v>
      </c>
      <c r="W381" s="164">
        <v>26</v>
      </c>
      <c r="X381" s="164">
        <v>3</v>
      </c>
      <c r="Y381" s="164">
        <v>1</v>
      </c>
      <c r="Z381" t="s" s="161">
        <v>3769</v>
      </c>
      <c r="AA381" s="164">
        <v>39</v>
      </c>
      <c r="AB381" s="164">
        <v>26</v>
      </c>
      <c r="AC381" s="164">
        <v>3</v>
      </c>
      <c r="AD381" t="s" s="161">
        <v>2969</v>
      </c>
      <c r="AE381" s="160"/>
    </row>
    <row r="382" ht="13.55" customHeight="1">
      <c r="A382" t="s" s="167">
        <v>1701</v>
      </c>
      <c r="B382" t="s" s="167">
        <v>3766</v>
      </c>
      <c r="C382" t="s" s="167">
        <v>3767</v>
      </c>
      <c r="D382" s="168">
        <v>4117</v>
      </c>
      <c r="E382" t="s" s="167">
        <v>1837</v>
      </c>
      <c r="F382" t="s" s="167">
        <v>10</v>
      </c>
      <c r="G382" t="s" s="167">
        <v>480</v>
      </c>
      <c r="H382" t="s" s="167">
        <v>1249</v>
      </c>
      <c r="I382" t="s" s="167">
        <v>1250</v>
      </c>
      <c r="J382" s="169"/>
      <c r="K382" s="170">
        <v>2019</v>
      </c>
      <c r="L382" t="s" s="167">
        <v>3772</v>
      </c>
      <c r="M382" s="171">
        <v>8591804635410</v>
      </c>
      <c r="N382" s="171">
        <v>8591804635410</v>
      </c>
      <c r="O382" s="171">
        <v>62046231</v>
      </c>
      <c r="P382" s="172">
        <f>INDEX('Pricelist'!E1:E341,MATCH(D382,'Pricelist'!B1:B341,0))</f>
        <v>89.95</v>
      </c>
      <c r="Q382" s="172">
        <f>INDEX('Pricelist'!E1:E341,MATCH(D382,'Pricelist'!B1:B341,0))</f>
        <v>89.95</v>
      </c>
      <c r="R382" s="172">
        <f>INDEX('Pricelist'!D1:D341,MATCH(D382,'Pricelist'!B1:B341,0))</f>
        <v>40.89</v>
      </c>
      <c r="S382" s="170">
        <v>1</v>
      </c>
      <c r="T382" t="s" s="167">
        <v>3769</v>
      </c>
      <c r="U382" s="170">
        <v>266</v>
      </c>
      <c r="V382" s="170">
        <v>39</v>
      </c>
      <c r="W382" s="170">
        <v>26</v>
      </c>
      <c r="X382" s="170">
        <v>3</v>
      </c>
      <c r="Y382" s="170">
        <v>1</v>
      </c>
      <c r="Z382" t="s" s="167">
        <v>3769</v>
      </c>
      <c r="AA382" s="170">
        <v>39</v>
      </c>
      <c r="AB382" s="170">
        <v>26</v>
      </c>
      <c r="AC382" s="170">
        <v>3</v>
      </c>
      <c r="AD382" t="s" s="167">
        <v>2969</v>
      </c>
      <c r="AE382" s="160"/>
    </row>
    <row r="383" ht="13.55" customHeight="1">
      <c r="A383" t="s" s="161">
        <v>1701</v>
      </c>
      <c r="B383" t="s" s="161">
        <v>3766</v>
      </c>
      <c r="C383" t="s" s="161">
        <v>3767</v>
      </c>
      <c r="D383" s="162">
        <v>4117</v>
      </c>
      <c r="E383" t="s" s="161">
        <v>1837</v>
      </c>
      <c r="F383" t="s" s="161">
        <v>10</v>
      </c>
      <c r="G383" t="s" s="161">
        <v>482</v>
      </c>
      <c r="H383" t="s" s="161">
        <v>1249</v>
      </c>
      <c r="I383" t="s" s="161">
        <v>1250</v>
      </c>
      <c r="J383" s="163"/>
      <c r="K383" s="164">
        <v>2019</v>
      </c>
      <c r="L383" t="s" s="161">
        <v>3772</v>
      </c>
      <c r="M383" s="165">
        <v>8591804635427</v>
      </c>
      <c r="N383" s="165">
        <v>8591804635427</v>
      </c>
      <c r="O383" s="165">
        <v>62046231</v>
      </c>
      <c r="P383" s="166">
        <f>INDEX('Pricelist'!E1:E341,MATCH(D383,'Pricelist'!B1:B341,0))</f>
        <v>89.95</v>
      </c>
      <c r="Q383" s="166">
        <f>INDEX('Pricelist'!E1:E341,MATCH(D383,'Pricelist'!B1:B341,0))</f>
        <v>89.95</v>
      </c>
      <c r="R383" s="166">
        <f>INDEX('Pricelist'!D1:D341,MATCH(D383,'Pricelist'!B1:B341,0))</f>
        <v>40.89</v>
      </c>
      <c r="S383" s="164">
        <v>1</v>
      </c>
      <c r="T383" t="s" s="161">
        <v>3769</v>
      </c>
      <c r="U383" s="164">
        <v>286</v>
      </c>
      <c r="V383" s="164">
        <v>39</v>
      </c>
      <c r="W383" s="164">
        <v>26</v>
      </c>
      <c r="X383" s="164">
        <v>3</v>
      </c>
      <c r="Y383" s="164">
        <v>1</v>
      </c>
      <c r="Z383" t="s" s="161">
        <v>3769</v>
      </c>
      <c r="AA383" s="164">
        <v>39</v>
      </c>
      <c r="AB383" s="164">
        <v>26</v>
      </c>
      <c r="AC383" s="164">
        <v>3</v>
      </c>
      <c r="AD383" t="s" s="161">
        <v>2969</v>
      </c>
      <c r="AE383" s="160"/>
    </row>
    <row r="384" ht="13.55" customHeight="1">
      <c r="A384" t="s" s="167">
        <v>1701</v>
      </c>
      <c r="B384" t="s" s="167">
        <v>3766</v>
      </c>
      <c r="C384" t="s" s="167">
        <v>3767</v>
      </c>
      <c r="D384" s="168">
        <v>4117</v>
      </c>
      <c r="E384" t="s" s="167">
        <v>1837</v>
      </c>
      <c r="F384" t="s" s="167">
        <v>10</v>
      </c>
      <c r="G384" t="s" s="167">
        <v>484</v>
      </c>
      <c r="H384" t="s" s="167">
        <v>1249</v>
      </c>
      <c r="I384" t="s" s="167">
        <v>1250</v>
      </c>
      <c r="J384" s="169"/>
      <c r="K384" s="170">
        <v>2019</v>
      </c>
      <c r="L384" t="s" s="167">
        <v>3772</v>
      </c>
      <c r="M384" s="171">
        <v>8591804635434</v>
      </c>
      <c r="N384" s="171">
        <v>8591804635434</v>
      </c>
      <c r="O384" s="171">
        <v>62046231</v>
      </c>
      <c r="P384" s="172">
        <f>INDEX('Pricelist'!E1:E341,MATCH(D384,'Pricelist'!B1:B341,0))</f>
        <v>89.95</v>
      </c>
      <c r="Q384" s="172">
        <f>INDEX('Pricelist'!E1:E341,MATCH(D384,'Pricelist'!B1:B341,0))</f>
        <v>89.95</v>
      </c>
      <c r="R384" s="172">
        <f>INDEX('Pricelist'!D1:D341,MATCH(D384,'Pricelist'!B1:B341,0))</f>
        <v>40.89</v>
      </c>
      <c r="S384" s="170">
        <v>1</v>
      </c>
      <c r="T384" t="s" s="167">
        <v>3769</v>
      </c>
      <c r="U384" s="170">
        <v>300</v>
      </c>
      <c r="V384" s="170">
        <v>39</v>
      </c>
      <c r="W384" s="170">
        <v>26</v>
      </c>
      <c r="X384" s="170">
        <v>3</v>
      </c>
      <c r="Y384" s="170">
        <v>1</v>
      </c>
      <c r="Z384" t="s" s="167">
        <v>3769</v>
      </c>
      <c r="AA384" s="170">
        <v>39</v>
      </c>
      <c r="AB384" s="170">
        <v>26</v>
      </c>
      <c r="AC384" s="170">
        <v>3</v>
      </c>
      <c r="AD384" t="s" s="167">
        <v>2969</v>
      </c>
      <c r="AE384" s="160"/>
    </row>
    <row r="385" ht="13.55" customHeight="1">
      <c r="A385" t="s" s="161">
        <v>1701</v>
      </c>
      <c r="B385" t="s" s="161">
        <v>3766</v>
      </c>
      <c r="C385" t="s" s="161">
        <v>3767</v>
      </c>
      <c r="D385" s="162">
        <v>4117</v>
      </c>
      <c r="E385" t="s" s="161">
        <v>1837</v>
      </c>
      <c r="F385" t="s" s="161">
        <v>10</v>
      </c>
      <c r="G385" t="s" s="161">
        <v>490</v>
      </c>
      <c r="H385" t="s" s="161">
        <v>1249</v>
      </c>
      <c r="I385" t="s" s="161">
        <v>1250</v>
      </c>
      <c r="J385" s="163"/>
      <c r="K385" s="164">
        <v>2019</v>
      </c>
      <c r="L385" t="s" s="161">
        <v>3772</v>
      </c>
      <c r="M385" s="165">
        <v>8591804635441</v>
      </c>
      <c r="N385" s="165">
        <v>8591804635441</v>
      </c>
      <c r="O385" s="165">
        <v>62046231</v>
      </c>
      <c r="P385" s="166">
        <f>INDEX('Pricelist'!E1:E341,MATCH(D385,'Pricelist'!B1:B341,0))</f>
        <v>89.95</v>
      </c>
      <c r="Q385" s="166">
        <f>INDEX('Pricelist'!E1:E341,MATCH(D385,'Pricelist'!B1:B341,0))</f>
        <v>89.95</v>
      </c>
      <c r="R385" s="166">
        <f>INDEX('Pricelist'!D1:D341,MATCH(D385,'Pricelist'!B1:B341,0))</f>
        <v>40.89</v>
      </c>
      <c r="S385" s="164">
        <v>1</v>
      </c>
      <c r="T385" t="s" s="161">
        <v>3769</v>
      </c>
      <c r="U385" s="164">
        <v>318</v>
      </c>
      <c r="V385" s="164">
        <v>39</v>
      </c>
      <c r="W385" s="164">
        <v>26</v>
      </c>
      <c r="X385" s="164">
        <v>3</v>
      </c>
      <c r="Y385" s="164">
        <v>1</v>
      </c>
      <c r="Z385" t="s" s="161">
        <v>3769</v>
      </c>
      <c r="AA385" s="164">
        <v>39</v>
      </c>
      <c r="AB385" s="164">
        <v>26</v>
      </c>
      <c r="AC385" s="164">
        <v>3</v>
      </c>
      <c r="AD385" t="s" s="161">
        <v>2969</v>
      </c>
      <c r="AE385" s="160"/>
    </row>
    <row r="386" ht="13.55" customHeight="1">
      <c r="A386" t="s" s="167">
        <v>1701</v>
      </c>
      <c r="B386" t="s" s="167">
        <v>3766</v>
      </c>
      <c r="C386" t="s" s="167">
        <v>3767</v>
      </c>
      <c r="D386" s="168">
        <v>4118</v>
      </c>
      <c r="E386" t="s" s="167">
        <v>1844</v>
      </c>
      <c r="F386" t="s" s="167">
        <v>10</v>
      </c>
      <c r="G386" t="s" s="167">
        <v>605</v>
      </c>
      <c r="H386" t="s" s="167">
        <v>1249</v>
      </c>
      <c r="I386" t="s" s="167">
        <v>1250</v>
      </c>
      <c r="J386" s="169"/>
      <c r="K386" s="170">
        <v>2019</v>
      </c>
      <c r="L386" t="s" s="167">
        <v>3772</v>
      </c>
      <c r="M386" s="171">
        <v>8591804635458</v>
      </c>
      <c r="N386" s="171">
        <v>8591804635458</v>
      </c>
      <c r="O386" s="171">
        <v>62046231</v>
      </c>
      <c r="P386" s="172">
        <f>INDEX('Pricelist'!E1:E341,MATCH(D386,'Pricelist'!B1:B341,0))</f>
        <v>79.95</v>
      </c>
      <c r="Q386" s="172">
        <f>INDEX('Pricelist'!E1:E341,MATCH(D386,'Pricelist'!B1:B341,0))</f>
        <v>79.95</v>
      </c>
      <c r="R386" s="172">
        <f>INDEX('Pricelist'!D1:D341,MATCH(D386,'Pricelist'!B1:B341,0))</f>
        <v>36.34</v>
      </c>
      <c r="S386" s="170">
        <v>1</v>
      </c>
      <c r="T386" t="s" s="167">
        <v>3769</v>
      </c>
      <c r="U386" s="170">
        <v>188</v>
      </c>
      <c r="V386" s="170">
        <v>39</v>
      </c>
      <c r="W386" s="170">
        <v>26</v>
      </c>
      <c r="X386" s="170">
        <v>3</v>
      </c>
      <c r="Y386" s="170">
        <v>1</v>
      </c>
      <c r="Z386" t="s" s="167">
        <v>3769</v>
      </c>
      <c r="AA386" s="170">
        <v>39</v>
      </c>
      <c r="AB386" s="170">
        <v>26</v>
      </c>
      <c r="AC386" s="170">
        <v>3</v>
      </c>
      <c r="AD386" t="s" s="167">
        <v>2971</v>
      </c>
      <c r="AE386" s="160"/>
    </row>
    <row r="387" ht="13.55" customHeight="1">
      <c r="A387" t="s" s="161">
        <v>1701</v>
      </c>
      <c r="B387" t="s" s="161">
        <v>3766</v>
      </c>
      <c r="C387" t="s" s="161">
        <v>3767</v>
      </c>
      <c r="D387" s="162">
        <v>4118</v>
      </c>
      <c r="E387" t="s" s="161">
        <v>1844</v>
      </c>
      <c r="F387" t="s" s="161">
        <v>10</v>
      </c>
      <c r="G387" t="s" s="161">
        <v>504</v>
      </c>
      <c r="H387" t="s" s="161">
        <v>1249</v>
      </c>
      <c r="I387" t="s" s="161">
        <v>1250</v>
      </c>
      <c r="J387" s="163"/>
      <c r="K387" s="164">
        <v>2019</v>
      </c>
      <c r="L387" t="s" s="161">
        <v>3772</v>
      </c>
      <c r="M387" s="165">
        <v>8591804635465</v>
      </c>
      <c r="N387" s="165">
        <v>8591804635465</v>
      </c>
      <c r="O387" s="165">
        <v>62046231</v>
      </c>
      <c r="P387" s="166">
        <f>INDEX('Pricelist'!E1:E341,MATCH(D387,'Pricelist'!B1:B341,0))</f>
        <v>79.95</v>
      </c>
      <c r="Q387" s="166">
        <f>INDEX('Pricelist'!E1:E341,MATCH(D387,'Pricelist'!B1:B341,0))</f>
        <v>79.95</v>
      </c>
      <c r="R387" s="166">
        <f>INDEX('Pricelist'!D1:D341,MATCH(D387,'Pricelist'!B1:B341,0))</f>
        <v>36.34</v>
      </c>
      <c r="S387" s="164">
        <v>1</v>
      </c>
      <c r="T387" t="s" s="161">
        <v>3769</v>
      </c>
      <c r="U387" s="164">
        <v>206</v>
      </c>
      <c r="V387" s="164">
        <v>39</v>
      </c>
      <c r="W387" s="164">
        <v>26</v>
      </c>
      <c r="X387" s="164">
        <v>3</v>
      </c>
      <c r="Y387" s="164">
        <v>1</v>
      </c>
      <c r="Z387" t="s" s="161">
        <v>3769</v>
      </c>
      <c r="AA387" s="164">
        <v>39</v>
      </c>
      <c r="AB387" s="164">
        <v>26</v>
      </c>
      <c r="AC387" s="164">
        <v>3</v>
      </c>
      <c r="AD387" t="s" s="161">
        <v>2971</v>
      </c>
      <c r="AE387" s="160"/>
    </row>
    <row r="388" ht="13.55" customHeight="1">
      <c r="A388" t="s" s="167">
        <v>1701</v>
      </c>
      <c r="B388" t="s" s="167">
        <v>3766</v>
      </c>
      <c r="C388" t="s" s="167">
        <v>3767</v>
      </c>
      <c r="D388" s="168">
        <v>4118</v>
      </c>
      <c r="E388" t="s" s="167">
        <v>1844</v>
      </c>
      <c r="F388" t="s" s="167">
        <v>10</v>
      </c>
      <c r="G388" t="s" s="167">
        <v>480</v>
      </c>
      <c r="H388" t="s" s="167">
        <v>1249</v>
      </c>
      <c r="I388" t="s" s="167">
        <v>1250</v>
      </c>
      <c r="J388" s="169"/>
      <c r="K388" s="170">
        <v>2019</v>
      </c>
      <c r="L388" t="s" s="167">
        <v>3772</v>
      </c>
      <c r="M388" s="171">
        <v>8591804635472</v>
      </c>
      <c r="N388" s="171">
        <v>8591804635472</v>
      </c>
      <c r="O388" s="171">
        <v>62046231</v>
      </c>
      <c r="P388" s="172">
        <f>INDEX('Pricelist'!E1:E341,MATCH(D388,'Pricelist'!B1:B341,0))</f>
        <v>79.95</v>
      </c>
      <c r="Q388" s="172">
        <f>INDEX('Pricelist'!E1:E341,MATCH(D388,'Pricelist'!B1:B341,0))</f>
        <v>79.95</v>
      </c>
      <c r="R388" s="172">
        <f>INDEX('Pricelist'!D1:D341,MATCH(D388,'Pricelist'!B1:B341,0))</f>
        <v>36.34</v>
      </c>
      <c r="S388" s="170">
        <v>1</v>
      </c>
      <c r="T388" t="s" s="167">
        <v>3769</v>
      </c>
      <c r="U388" s="170">
        <v>216</v>
      </c>
      <c r="V388" s="170">
        <v>39</v>
      </c>
      <c r="W388" s="170">
        <v>26</v>
      </c>
      <c r="X388" s="170">
        <v>3</v>
      </c>
      <c r="Y388" s="170">
        <v>1</v>
      </c>
      <c r="Z388" t="s" s="167">
        <v>3769</v>
      </c>
      <c r="AA388" s="170">
        <v>39</v>
      </c>
      <c r="AB388" s="170">
        <v>26</v>
      </c>
      <c r="AC388" s="170">
        <v>3</v>
      </c>
      <c r="AD388" t="s" s="167">
        <v>2971</v>
      </c>
      <c r="AE388" s="160"/>
    </row>
    <row r="389" ht="13.55" customHeight="1">
      <c r="A389" t="s" s="161">
        <v>1701</v>
      </c>
      <c r="B389" t="s" s="161">
        <v>3766</v>
      </c>
      <c r="C389" t="s" s="161">
        <v>3767</v>
      </c>
      <c r="D389" s="162">
        <v>4118</v>
      </c>
      <c r="E389" t="s" s="161">
        <v>1844</v>
      </c>
      <c r="F389" t="s" s="161">
        <v>10</v>
      </c>
      <c r="G389" t="s" s="161">
        <v>482</v>
      </c>
      <c r="H389" t="s" s="161">
        <v>1249</v>
      </c>
      <c r="I389" t="s" s="161">
        <v>1250</v>
      </c>
      <c r="J389" s="163"/>
      <c r="K389" s="164">
        <v>2019</v>
      </c>
      <c r="L389" t="s" s="161">
        <v>3772</v>
      </c>
      <c r="M389" s="165">
        <v>8591804635489</v>
      </c>
      <c r="N389" s="165">
        <v>8591804635489</v>
      </c>
      <c r="O389" s="165">
        <v>62046231</v>
      </c>
      <c r="P389" s="166">
        <f>INDEX('Pricelist'!E1:E341,MATCH(D389,'Pricelist'!B1:B341,0))</f>
        <v>79.95</v>
      </c>
      <c r="Q389" s="166">
        <f>INDEX('Pricelist'!E1:E341,MATCH(D389,'Pricelist'!B1:B341,0))</f>
        <v>79.95</v>
      </c>
      <c r="R389" s="166">
        <f>INDEX('Pricelist'!D1:D341,MATCH(D389,'Pricelist'!B1:B341,0))</f>
        <v>36.34</v>
      </c>
      <c r="S389" s="164">
        <v>1</v>
      </c>
      <c r="T389" t="s" s="161">
        <v>3769</v>
      </c>
      <c r="U389" s="164">
        <v>226</v>
      </c>
      <c r="V389" s="164">
        <v>39</v>
      </c>
      <c r="W389" s="164">
        <v>26</v>
      </c>
      <c r="X389" s="164">
        <v>3</v>
      </c>
      <c r="Y389" s="164">
        <v>1</v>
      </c>
      <c r="Z389" t="s" s="161">
        <v>3769</v>
      </c>
      <c r="AA389" s="164">
        <v>39</v>
      </c>
      <c r="AB389" s="164">
        <v>26</v>
      </c>
      <c r="AC389" s="164">
        <v>3</v>
      </c>
      <c r="AD389" t="s" s="161">
        <v>2971</v>
      </c>
      <c r="AE389" s="160"/>
    </row>
    <row r="390" ht="13.55" customHeight="1">
      <c r="A390" t="s" s="167">
        <v>1701</v>
      </c>
      <c r="B390" t="s" s="167">
        <v>3766</v>
      </c>
      <c r="C390" t="s" s="167">
        <v>3767</v>
      </c>
      <c r="D390" s="168">
        <v>4118</v>
      </c>
      <c r="E390" t="s" s="167">
        <v>1844</v>
      </c>
      <c r="F390" t="s" s="167">
        <v>10</v>
      </c>
      <c r="G390" t="s" s="167">
        <v>484</v>
      </c>
      <c r="H390" t="s" s="167">
        <v>1249</v>
      </c>
      <c r="I390" t="s" s="167">
        <v>1250</v>
      </c>
      <c r="J390" s="169"/>
      <c r="K390" s="170">
        <v>2019</v>
      </c>
      <c r="L390" t="s" s="167">
        <v>3772</v>
      </c>
      <c r="M390" s="171">
        <v>8591804635496</v>
      </c>
      <c r="N390" s="171">
        <v>8591804635496</v>
      </c>
      <c r="O390" s="171">
        <v>62046231</v>
      </c>
      <c r="P390" s="172">
        <f>INDEX('Pricelist'!E1:E341,MATCH(D390,'Pricelist'!B1:B341,0))</f>
        <v>79.95</v>
      </c>
      <c r="Q390" s="172">
        <f>INDEX('Pricelist'!E1:E341,MATCH(D390,'Pricelist'!B1:B341,0))</f>
        <v>79.95</v>
      </c>
      <c r="R390" s="172">
        <f>INDEX('Pricelist'!D1:D341,MATCH(D390,'Pricelist'!B1:B341,0))</f>
        <v>36.34</v>
      </c>
      <c r="S390" s="170">
        <v>1</v>
      </c>
      <c r="T390" t="s" s="167">
        <v>3769</v>
      </c>
      <c r="U390" s="170">
        <v>244</v>
      </c>
      <c r="V390" s="170">
        <v>39</v>
      </c>
      <c r="W390" s="170">
        <v>26</v>
      </c>
      <c r="X390" s="170">
        <v>3</v>
      </c>
      <c r="Y390" s="170">
        <v>1</v>
      </c>
      <c r="Z390" t="s" s="167">
        <v>3769</v>
      </c>
      <c r="AA390" s="170">
        <v>39</v>
      </c>
      <c r="AB390" s="170">
        <v>26</v>
      </c>
      <c r="AC390" s="170">
        <v>3</v>
      </c>
      <c r="AD390" t="s" s="167">
        <v>2971</v>
      </c>
      <c r="AE390" s="160"/>
    </row>
    <row r="391" ht="13.55" customHeight="1">
      <c r="A391" t="s" s="161">
        <v>1701</v>
      </c>
      <c r="B391" t="s" s="161">
        <v>3766</v>
      </c>
      <c r="C391" t="s" s="161">
        <v>3767</v>
      </c>
      <c r="D391" s="162">
        <v>4118</v>
      </c>
      <c r="E391" t="s" s="161">
        <v>1844</v>
      </c>
      <c r="F391" t="s" s="161">
        <v>10</v>
      </c>
      <c r="G391" t="s" s="161">
        <v>490</v>
      </c>
      <c r="H391" t="s" s="161">
        <v>1249</v>
      </c>
      <c r="I391" t="s" s="161">
        <v>1250</v>
      </c>
      <c r="J391" s="163"/>
      <c r="K391" s="164">
        <v>2019</v>
      </c>
      <c r="L391" t="s" s="161">
        <v>3772</v>
      </c>
      <c r="M391" s="165">
        <v>8591804635502</v>
      </c>
      <c r="N391" s="165">
        <v>8591804635502</v>
      </c>
      <c r="O391" s="165">
        <v>62046231</v>
      </c>
      <c r="P391" s="166">
        <f>INDEX('Pricelist'!E1:E341,MATCH(D391,'Pricelist'!B1:B341,0))</f>
        <v>79.95</v>
      </c>
      <c r="Q391" s="166">
        <f>INDEX('Pricelist'!E1:E341,MATCH(D391,'Pricelist'!B1:B341,0))</f>
        <v>79.95</v>
      </c>
      <c r="R391" s="166">
        <f>INDEX('Pricelist'!D1:D341,MATCH(D391,'Pricelist'!B1:B341,0))</f>
        <v>36.34</v>
      </c>
      <c r="S391" s="164">
        <v>1</v>
      </c>
      <c r="T391" t="s" s="161">
        <v>3769</v>
      </c>
      <c r="U391" s="164">
        <v>260</v>
      </c>
      <c r="V391" s="164">
        <v>39</v>
      </c>
      <c r="W391" s="164">
        <v>26</v>
      </c>
      <c r="X391" s="164">
        <v>3</v>
      </c>
      <c r="Y391" s="164">
        <v>1</v>
      </c>
      <c r="Z391" t="s" s="161">
        <v>3769</v>
      </c>
      <c r="AA391" s="164">
        <v>39</v>
      </c>
      <c r="AB391" s="164">
        <v>26</v>
      </c>
      <c r="AC391" s="164">
        <v>3</v>
      </c>
      <c r="AD391" t="s" s="161">
        <v>2971</v>
      </c>
      <c r="AE391" s="160"/>
    </row>
    <row r="392" ht="13.55" customHeight="1">
      <c r="A392" t="s" s="167">
        <v>878</v>
      </c>
      <c r="B392" t="s" s="167">
        <v>3766</v>
      </c>
      <c r="C392" t="s" s="167">
        <v>3767</v>
      </c>
      <c r="D392" s="168">
        <v>4120</v>
      </c>
      <c r="E392" t="s" s="167">
        <v>975</v>
      </c>
      <c r="F392" s="169"/>
      <c r="G392" s="169"/>
      <c r="H392" t="s" s="167">
        <v>332</v>
      </c>
      <c r="I392" t="s" s="167">
        <v>332</v>
      </c>
      <c r="J392" s="169"/>
      <c r="K392" s="170">
        <v>2022</v>
      </c>
      <c r="L392" t="s" s="167">
        <v>3768</v>
      </c>
      <c r="M392" s="171">
        <v>8591804663079</v>
      </c>
      <c r="N392" t="s" s="167">
        <v>3779</v>
      </c>
      <c r="O392" s="171">
        <v>95069990</v>
      </c>
      <c r="P392" s="172">
        <f>INDEX('Pricelist'!E1:E341,MATCH(D392,'Pricelist'!B1:B341,0))</f>
        <v>19.75</v>
      </c>
      <c r="Q392" s="172">
        <f>INDEX('Pricelist'!E1:E341,MATCH(D392,'Pricelist'!B1:B341,0))</f>
        <v>19.75</v>
      </c>
      <c r="R392" s="172">
        <f>INDEX('Pricelist'!D1:D341,MATCH(D392,'Pricelist'!B1:B341,0))</f>
        <v>10.23</v>
      </c>
      <c r="S392" s="170">
        <v>1</v>
      </c>
      <c r="T392" t="s" s="167">
        <v>3769</v>
      </c>
      <c r="U392" s="170">
        <v>118</v>
      </c>
      <c r="V392" s="170">
        <v>19</v>
      </c>
      <c r="W392" s="170">
        <v>11</v>
      </c>
      <c r="X392" s="170">
        <v>2</v>
      </c>
      <c r="Y392" s="170">
        <v>30</v>
      </c>
      <c r="Z392" t="s" s="167">
        <v>3769</v>
      </c>
      <c r="AA392" s="170">
        <v>35.5</v>
      </c>
      <c r="AB392" s="170">
        <v>26.5</v>
      </c>
      <c r="AC392" s="170">
        <v>32.5</v>
      </c>
      <c r="AD392" t="s" s="167">
        <v>2973</v>
      </c>
      <c r="AE392" s="160"/>
    </row>
    <row r="393" ht="13.55" customHeight="1">
      <c r="A393" t="s" s="161">
        <v>878</v>
      </c>
      <c r="B393" t="s" s="161">
        <v>3766</v>
      </c>
      <c r="C393" t="s" s="161">
        <v>3767</v>
      </c>
      <c r="D393" s="162">
        <v>4121</v>
      </c>
      <c r="E393" t="s" s="161">
        <v>977</v>
      </c>
      <c r="F393" s="163"/>
      <c r="G393" s="163"/>
      <c r="H393" t="s" s="161">
        <v>601</v>
      </c>
      <c r="I393" t="s" s="161">
        <v>601</v>
      </c>
      <c r="J393" s="163"/>
      <c r="K393" s="164">
        <v>2022</v>
      </c>
      <c r="L393" t="s" s="161">
        <v>3768</v>
      </c>
      <c r="M393" s="165">
        <v>8591804663055</v>
      </c>
      <c r="N393" t="s" s="161">
        <v>3780</v>
      </c>
      <c r="O393" s="165">
        <v>95069990</v>
      </c>
      <c r="P393" s="166">
        <f>INDEX('Pricelist'!E1:E341,MATCH(D393,'Pricelist'!B1:B341,0))</f>
        <v>22.25</v>
      </c>
      <c r="Q393" s="166">
        <f>INDEX('Pricelist'!E1:E341,MATCH(D393,'Pricelist'!B1:B341,0))</f>
        <v>22.25</v>
      </c>
      <c r="R393" s="166">
        <f>INDEX('Pricelist'!D1:D341,MATCH(D393,'Pricelist'!B1:B341,0))</f>
        <v>11.53</v>
      </c>
      <c r="S393" s="164">
        <v>1</v>
      </c>
      <c r="T393" t="s" s="161">
        <v>3769</v>
      </c>
      <c r="U393" s="164">
        <v>136</v>
      </c>
      <c r="V393" s="164">
        <v>19</v>
      </c>
      <c r="W393" s="164">
        <v>11</v>
      </c>
      <c r="X393" s="164">
        <v>2</v>
      </c>
      <c r="Y393" s="164">
        <v>30</v>
      </c>
      <c r="Z393" t="s" s="161">
        <v>3769</v>
      </c>
      <c r="AA393" s="164">
        <v>35.5</v>
      </c>
      <c r="AB393" s="164">
        <v>26.5</v>
      </c>
      <c r="AC393" s="164">
        <v>32.5</v>
      </c>
      <c r="AD393" t="s" s="161">
        <v>2975</v>
      </c>
      <c r="AE393" s="160"/>
    </row>
    <row r="394" ht="13.55" customHeight="1">
      <c r="A394" t="s" s="167">
        <v>878</v>
      </c>
      <c r="B394" t="s" s="167">
        <v>3766</v>
      </c>
      <c r="C394" t="s" s="167">
        <v>3767</v>
      </c>
      <c r="D394" s="168">
        <v>4122</v>
      </c>
      <c r="E394" t="s" s="167">
        <v>979</v>
      </c>
      <c r="F394" s="169"/>
      <c r="G394" s="169"/>
      <c r="H394" t="s" s="167">
        <v>544</v>
      </c>
      <c r="I394" t="s" s="167">
        <v>544</v>
      </c>
      <c r="J394" s="169"/>
      <c r="K394" s="170">
        <v>2022</v>
      </c>
      <c r="L394" t="s" s="167">
        <v>3768</v>
      </c>
      <c r="M394" s="171">
        <v>8591804663093</v>
      </c>
      <c r="N394" t="s" s="167">
        <v>3781</v>
      </c>
      <c r="O394" s="171">
        <v>95069990</v>
      </c>
      <c r="P394" s="172">
        <f>INDEX('Pricelist'!E1:E341,MATCH(D394,'Pricelist'!B1:B341,0))</f>
        <v>24.75</v>
      </c>
      <c r="Q394" s="172">
        <f>INDEX('Pricelist'!E1:E341,MATCH(D394,'Pricelist'!B1:B341,0))</f>
        <v>24.75</v>
      </c>
      <c r="R394" s="172">
        <f>INDEX('Pricelist'!D1:D341,MATCH(D394,'Pricelist'!B1:B341,0))</f>
        <v>12.82</v>
      </c>
      <c r="S394" s="170">
        <v>1</v>
      </c>
      <c r="T394" t="s" s="167">
        <v>3769</v>
      </c>
      <c r="U394" s="170">
        <v>160</v>
      </c>
      <c r="V394" s="170">
        <v>19</v>
      </c>
      <c r="W394" s="170">
        <v>11</v>
      </c>
      <c r="X394" s="170">
        <v>2</v>
      </c>
      <c r="Y394" s="170">
        <v>30</v>
      </c>
      <c r="Z394" t="s" s="167">
        <v>3769</v>
      </c>
      <c r="AA394" s="170">
        <v>35.5</v>
      </c>
      <c r="AB394" s="170">
        <v>26.5</v>
      </c>
      <c r="AC394" s="170">
        <v>32.5</v>
      </c>
      <c r="AD394" t="s" s="167">
        <v>2977</v>
      </c>
      <c r="AE394" s="160"/>
    </row>
    <row r="395" ht="13.55" customHeight="1">
      <c r="A395" t="s" s="161">
        <v>878</v>
      </c>
      <c r="B395" t="s" s="161">
        <v>3766</v>
      </c>
      <c r="C395" t="s" s="161">
        <v>3767</v>
      </c>
      <c r="D395" s="162">
        <v>4124</v>
      </c>
      <c r="E395" t="s" s="161">
        <v>981</v>
      </c>
      <c r="F395" s="163"/>
      <c r="G395" s="163"/>
      <c r="H395" t="s" s="161">
        <v>45</v>
      </c>
      <c r="I395" t="s" s="161">
        <v>45</v>
      </c>
      <c r="J395" s="163"/>
      <c r="K395" s="164">
        <v>2019</v>
      </c>
      <c r="L395" t="s" s="161">
        <v>3768</v>
      </c>
      <c r="M395" s="165">
        <v>8591804636608</v>
      </c>
      <c r="N395" t="s" s="161">
        <v>3782</v>
      </c>
      <c r="O395" s="165">
        <v>95069990</v>
      </c>
      <c r="P395" s="166">
        <f>INDEX('Pricelist'!E1:E341,MATCH(D395,'Pricelist'!B1:B341,0))</f>
        <v>24.75</v>
      </c>
      <c r="Q395" s="166">
        <f>INDEX('Pricelist'!E1:E341,MATCH(D395,'Pricelist'!B1:B341,0))</f>
        <v>24.75</v>
      </c>
      <c r="R395" s="166">
        <f>INDEX('Pricelist'!D1:D341,MATCH(D395,'Pricelist'!B1:B341,0))</f>
        <v>12.82</v>
      </c>
      <c r="S395" s="164">
        <v>1</v>
      </c>
      <c r="T395" t="s" s="161">
        <v>3769</v>
      </c>
      <c r="U395" s="164">
        <v>102</v>
      </c>
      <c r="V395" s="164">
        <v>19</v>
      </c>
      <c r="W395" s="164">
        <v>11</v>
      </c>
      <c r="X395" s="164">
        <v>2</v>
      </c>
      <c r="Y395" s="164">
        <v>100</v>
      </c>
      <c r="Z395" t="s" s="161">
        <v>3769</v>
      </c>
      <c r="AA395" s="164">
        <v>35.5</v>
      </c>
      <c r="AB395" s="164">
        <v>26.5</v>
      </c>
      <c r="AC395" s="164">
        <v>32.5</v>
      </c>
      <c r="AD395" t="s" s="161">
        <v>2979</v>
      </c>
      <c r="AE395" s="160"/>
    </row>
    <row r="396" ht="13.55" customHeight="1">
      <c r="A396" t="s" s="167">
        <v>878</v>
      </c>
      <c r="B396" t="s" s="167">
        <v>3766</v>
      </c>
      <c r="C396" t="s" s="167">
        <v>3767</v>
      </c>
      <c r="D396" s="168">
        <v>4125</v>
      </c>
      <c r="E396" t="s" s="167">
        <v>983</v>
      </c>
      <c r="F396" s="169"/>
      <c r="G396" s="169"/>
      <c r="H396" t="s" s="167">
        <v>601</v>
      </c>
      <c r="I396" t="s" s="167">
        <v>601</v>
      </c>
      <c r="J396" s="169"/>
      <c r="K396" s="170">
        <v>2019</v>
      </c>
      <c r="L396" t="s" s="167">
        <v>3768</v>
      </c>
      <c r="M396" s="171">
        <v>8591804636462</v>
      </c>
      <c r="N396" t="s" s="167">
        <v>3783</v>
      </c>
      <c r="O396" s="171">
        <v>95069990</v>
      </c>
      <c r="P396" s="172">
        <f>INDEX('Pricelist'!E1:E341,MATCH(D396,'Pricelist'!B1:B341,0))</f>
        <v>24.75</v>
      </c>
      <c r="Q396" s="172">
        <f>INDEX('Pricelist'!E1:E341,MATCH(D396,'Pricelist'!B1:B341,0))</f>
        <v>24.75</v>
      </c>
      <c r="R396" s="172">
        <f>INDEX('Pricelist'!D1:D341,MATCH(D396,'Pricelist'!B1:B341,0))</f>
        <v>12.82</v>
      </c>
      <c r="S396" s="170">
        <v>1</v>
      </c>
      <c r="T396" t="s" s="167">
        <v>3769</v>
      </c>
      <c r="U396" s="170">
        <v>118</v>
      </c>
      <c r="V396" s="170">
        <v>19</v>
      </c>
      <c r="W396" s="170">
        <v>11</v>
      </c>
      <c r="X396" s="170">
        <v>2</v>
      </c>
      <c r="Y396" s="170">
        <v>100</v>
      </c>
      <c r="Z396" t="s" s="167">
        <v>3769</v>
      </c>
      <c r="AA396" s="170">
        <v>35.5</v>
      </c>
      <c r="AB396" s="170">
        <v>26.5</v>
      </c>
      <c r="AC396" s="170">
        <v>32.5</v>
      </c>
      <c r="AD396" t="s" s="167">
        <v>2981</v>
      </c>
      <c r="AE396" s="160"/>
    </row>
    <row r="397" ht="13.55" customHeight="1">
      <c r="A397" t="s" s="161">
        <v>878</v>
      </c>
      <c r="B397" t="s" s="161">
        <v>3766</v>
      </c>
      <c r="C397" t="s" s="161">
        <v>3767</v>
      </c>
      <c r="D397" s="162">
        <v>4126</v>
      </c>
      <c r="E397" t="s" s="161">
        <v>940</v>
      </c>
      <c r="F397" s="163"/>
      <c r="G397" s="163"/>
      <c r="H397" t="s" s="161">
        <v>601</v>
      </c>
      <c r="I397" t="s" s="161">
        <v>601</v>
      </c>
      <c r="J397" s="163"/>
      <c r="K397" s="164">
        <v>2022</v>
      </c>
      <c r="L397" t="s" s="161">
        <v>3768</v>
      </c>
      <c r="M397" s="165">
        <v>8591804657597</v>
      </c>
      <c r="N397" t="s" s="161">
        <v>3784</v>
      </c>
      <c r="O397" s="165">
        <v>95069990</v>
      </c>
      <c r="P397" s="166">
        <f>INDEX('Pricelist'!E1:E341,MATCH(D397,'Pricelist'!B1:B341,0))</f>
        <v>24.75</v>
      </c>
      <c r="Q397" s="166">
        <f>INDEX('Pricelist'!E1:E341,MATCH(D397,'Pricelist'!B1:B341,0))</f>
        <v>24.75</v>
      </c>
      <c r="R397" s="166">
        <f>INDEX('Pricelist'!D1:D341,MATCH(D397,'Pricelist'!B1:B341,0))</f>
        <v>12.82</v>
      </c>
      <c r="S397" s="164">
        <v>1</v>
      </c>
      <c r="T397" t="s" s="161">
        <v>3769</v>
      </c>
      <c r="U397" s="164">
        <v>202</v>
      </c>
      <c r="V397" s="164">
        <v>33</v>
      </c>
      <c r="W397" s="164">
        <v>22</v>
      </c>
      <c r="X397" s="164">
        <v>5</v>
      </c>
      <c r="Y397" s="164">
        <v>50</v>
      </c>
      <c r="Z397" t="s" s="161">
        <v>3769</v>
      </c>
      <c r="AA397" s="164">
        <v>35.5</v>
      </c>
      <c r="AB397" s="164">
        <v>26.5</v>
      </c>
      <c r="AC397" s="164">
        <v>32.5</v>
      </c>
      <c r="AD397" t="s" s="161">
        <v>2983</v>
      </c>
      <c r="AE397" s="160"/>
    </row>
    <row r="398" ht="13.55" customHeight="1">
      <c r="A398" t="s" s="167">
        <v>878</v>
      </c>
      <c r="B398" t="s" s="167">
        <v>3766</v>
      </c>
      <c r="C398" t="s" s="167">
        <v>3767</v>
      </c>
      <c r="D398" s="168">
        <v>4127</v>
      </c>
      <c r="E398" t="s" s="167">
        <v>942</v>
      </c>
      <c r="F398" s="169"/>
      <c r="G398" s="169"/>
      <c r="H398" t="s" s="167">
        <v>544</v>
      </c>
      <c r="I398" t="s" s="167">
        <v>544</v>
      </c>
      <c r="J398" s="169"/>
      <c r="K398" s="170">
        <v>2022</v>
      </c>
      <c r="L398" t="s" s="167">
        <v>3768</v>
      </c>
      <c r="M398" s="171">
        <v>8591804657610</v>
      </c>
      <c r="N398" t="s" s="167">
        <v>3785</v>
      </c>
      <c r="O398" s="171">
        <v>95069990</v>
      </c>
      <c r="P398" s="172">
        <f>INDEX('Pricelist'!E1:E341,MATCH(D398,'Pricelist'!B1:B341,0))</f>
        <v>29.75</v>
      </c>
      <c r="Q398" s="172">
        <f>INDEX('Pricelist'!E1:E341,MATCH(D398,'Pricelist'!B1:B341,0))</f>
        <v>29.75</v>
      </c>
      <c r="R398" s="172">
        <f>INDEX('Pricelist'!D1:D341,MATCH(D398,'Pricelist'!B1:B341,0))</f>
        <v>15.41</v>
      </c>
      <c r="S398" s="170">
        <v>1</v>
      </c>
      <c r="T398" t="s" s="167">
        <v>3769</v>
      </c>
      <c r="U398" s="170">
        <v>328</v>
      </c>
      <c r="V398" s="170">
        <v>33</v>
      </c>
      <c r="W398" s="170">
        <v>22</v>
      </c>
      <c r="X398" s="170">
        <v>5</v>
      </c>
      <c r="Y398" s="170">
        <v>50</v>
      </c>
      <c r="Z398" t="s" s="167">
        <v>3769</v>
      </c>
      <c r="AA398" s="170">
        <v>35.5</v>
      </c>
      <c r="AB398" s="170">
        <v>26.5</v>
      </c>
      <c r="AC398" s="170">
        <v>32.5</v>
      </c>
      <c r="AD398" t="s" s="167">
        <v>2985</v>
      </c>
      <c r="AE398" s="160"/>
    </row>
    <row r="399" ht="13.55" customHeight="1">
      <c r="A399" t="s" s="161">
        <v>878</v>
      </c>
      <c r="B399" t="s" s="161">
        <v>3766</v>
      </c>
      <c r="C399" t="s" s="161">
        <v>3767</v>
      </c>
      <c r="D399" s="162">
        <v>4128</v>
      </c>
      <c r="E399" t="s" s="161">
        <v>944</v>
      </c>
      <c r="F399" s="163"/>
      <c r="G399" s="163"/>
      <c r="H399" t="s" s="161">
        <v>332</v>
      </c>
      <c r="I399" t="s" s="161">
        <v>332</v>
      </c>
      <c r="J399" s="163"/>
      <c r="K399" s="164">
        <v>2022</v>
      </c>
      <c r="L399" t="s" s="161">
        <v>3768</v>
      </c>
      <c r="M399" s="165">
        <v>8591804663123</v>
      </c>
      <c r="N399" t="s" s="161">
        <v>3786</v>
      </c>
      <c r="O399" s="165">
        <v>95069990</v>
      </c>
      <c r="P399" s="166">
        <f>INDEX('Pricelist'!E1:E341,MATCH(D399,'Pricelist'!B1:B341,0))</f>
        <v>34.75</v>
      </c>
      <c r="Q399" s="166">
        <f>INDEX('Pricelist'!E1:E341,MATCH(D399,'Pricelist'!B1:B341,0))</f>
        <v>34.75</v>
      </c>
      <c r="R399" s="166">
        <f>INDEX('Pricelist'!D1:D341,MATCH(D399,'Pricelist'!B1:B341,0))</f>
        <v>18.01</v>
      </c>
      <c r="S399" s="164">
        <v>1</v>
      </c>
      <c r="T399" t="s" s="161">
        <v>3769</v>
      </c>
      <c r="U399" s="164">
        <v>424</v>
      </c>
      <c r="V399" s="164">
        <v>33</v>
      </c>
      <c r="W399" s="164">
        <v>22</v>
      </c>
      <c r="X399" s="164">
        <v>5</v>
      </c>
      <c r="Y399" s="164">
        <v>50</v>
      </c>
      <c r="Z399" t="s" s="161">
        <v>3769</v>
      </c>
      <c r="AA399" s="164">
        <v>35.5</v>
      </c>
      <c r="AB399" s="164">
        <v>26.5</v>
      </c>
      <c r="AC399" s="164">
        <v>32.5</v>
      </c>
      <c r="AD399" t="s" s="161">
        <v>2987</v>
      </c>
      <c r="AE399" s="160"/>
    </row>
    <row r="400" ht="13.55" customHeight="1">
      <c r="A400" t="s" s="167">
        <v>878</v>
      </c>
      <c r="B400" t="s" s="167">
        <v>3766</v>
      </c>
      <c r="C400" t="s" s="167">
        <v>3767</v>
      </c>
      <c r="D400" s="168">
        <v>4129</v>
      </c>
      <c r="E400" t="s" s="167">
        <v>946</v>
      </c>
      <c r="F400" s="169"/>
      <c r="G400" s="169"/>
      <c r="H400" t="s" s="167">
        <v>601</v>
      </c>
      <c r="I400" t="s" s="167">
        <v>601</v>
      </c>
      <c r="J400" s="169"/>
      <c r="K400" s="170">
        <v>2022</v>
      </c>
      <c r="L400" t="s" s="167">
        <v>3768</v>
      </c>
      <c r="M400" s="171">
        <v>8591804663024</v>
      </c>
      <c r="N400" t="s" s="167">
        <v>3787</v>
      </c>
      <c r="O400" s="171">
        <v>95069990</v>
      </c>
      <c r="P400" s="172">
        <f>INDEX('Pricelist'!E1:E341,MATCH(D400,'Pricelist'!B1:B341,0))</f>
        <v>49.75</v>
      </c>
      <c r="Q400" s="172">
        <f>INDEX('Pricelist'!E1:E341,MATCH(D400,'Pricelist'!B1:B341,0))</f>
        <v>49.75</v>
      </c>
      <c r="R400" s="172">
        <f>INDEX('Pricelist'!D1:D341,MATCH(D400,'Pricelist'!B1:B341,0))</f>
        <v>25.78</v>
      </c>
      <c r="S400" s="170">
        <v>1</v>
      </c>
      <c r="T400" t="s" s="167">
        <v>3769</v>
      </c>
      <c r="U400" s="170">
        <v>598</v>
      </c>
      <c r="V400" s="170">
        <v>33</v>
      </c>
      <c r="W400" s="170">
        <v>22</v>
      </c>
      <c r="X400" s="170">
        <v>5</v>
      </c>
      <c r="Y400" s="170">
        <v>50</v>
      </c>
      <c r="Z400" t="s" s="167">
        <v>3769</v>
      </c>
      <c r="AA400" s="170">
        <v>35.5</v>
      </c>
      <c r="AB400" s="170">
        <v>26.5</v>
      </c>
      <c r="AC400" s="170">
        <v>32.5</v>
      </c>
      <c r="AD400" t="s" s="167">
        <v>2989</v>
      </c>
      <c r="AE400" s="160"/>
    </row>
    <row r="401" ht="13.55" customHeight="1">
      <c r="A401" t="s" s="161">
        <v>524</v>
      </c>
      <c r="B401" t="s" s="161">
        <v>3766</v>
      </c>
      <c r="C401" t="s" s="161">
        <v>3767</v>
      </c>
      <c r="D401" s="162">
        <v>4170</v>
      </c>
      <c r="E401" t="s" s="161">
        <v>538</v>
      </c>
      <c r="F401" s="163"/>
      <c r="G401" t="s" s="161">
        <v>504</v>
      </c>
      <c r="H401" t="s" s="161">
        <v>332</v>
      </c>
      <c r="I401" t="s" s="161">
        <v>332</v>
      </c>
      <c r="J401" s="163"/>
      <c r="K401" s="164">
        <v>2019</v>
      </c>
      <c r="L401" t="s" s="161">
        <v>3768</v>
      </c>
      <c r="M401" s="165">
        <v>8591804636691</v>
      </c>
      <c r="N401" s="165">
        <v>8591804636691</v>
      </c>
      <c r="O401" s="165">
        <v>95069990</v>
      </c>
      <c r="P401" s="166">
        <f>INDEX('Pricelist'!E1:E341,MATCH(D401,'Pricelist'!B1:B341,0))</f>
        <v>74.95</v>
      </c>
      <c r="Q401" s="166">
        <f>INDEX('Pricelist'!E1:E341,MATCH(D401,'Pricelist'!B1:B341,0))</f>
        <v>74.95</v>
      </c>
      <c r="R401" s="166">
        <f>INDEX('Pricelist'!D1:D341,MATCH(D401,'Pricelist'!B1:B341,0))</f>
        <v>38.83</v>
      </c>
      <c r="S401" s="164">
        <v>1</v>
      </c>
      <c r="T401" t="s" s="161">
        <v>3769</v>
      </c>
      <c r="U401" s="164">
        <v>436</v>
      </c>
      <c r="V401" s="164">
        <v>36</v>
      </c>
      <c r="W401" s="164">
        <v>20</v>
      </c>
      <c r="X401" s="164">
        <v>6</v>
      </c>
      <c r="Y401" s="164">
        <v>20</v>
      </c>
      <c r="Z401" t="s" s="161">
        <v>3769</v>
      </c>
      <c r="AA401" s="164">
        <v>57</v>
      </c>
      <c r="AB401" s="164">
        <v>37</v>
      </c>
      <c r="AC401" s="164">
        <v>43</v>
      </c>
      <c r="AD401" t="s" s="161">
        <v>2991</v>
      </c>
      <c r="AE401" s="160"/>
    </row>
    <row r="402" ht="13.55" customHeight="1">
      <c r="A402" t="s" s="167">
        <v>524</v>
      </c>
      <c r="B402" t="s" s="167">
        <v>3766</v>
      </c>
      <c r="C402" t="s" s="167">
        <v>3767</v>
      </c>
      <c r="D402" s="168">
        <v>4170</v>
      </c>
      <c r="E402" t="s" s="167">
        <v>538</v>
      </c>
      <c r="F402" s="169"/>
      <c r="G402" t="s" s="167">
        <v>480</v>
      </c>
      <c r="H402" t="s" s="167">
        <v>332</v>
      </c>
      <c r="I402" t="s" s="167">
        <v>332</v>
      </c>
      <c r="J402" s="169"/>
      <c r="K402" s="170">
        <v>2019</v>
      </c>
      <c r="L402" t="s" s="167">
        <v>3768</v>
      </c>
      <c r="M402" s="171">
        <v>8591804636707</v>
      </c>
      <c r="N402" s="171">
        <v>8591804636707</v>
      </c>
      <c r="O402" s="171">
        <v>95069990</v>
      </c>
      <c r="P402" s="172">
        <f>INDEX('Pricelist'!E1:E341,MATCH(D402,'Pricelist'!B1:B341,0))</f>
        <v>74.95</v>
      </c>
      <c r="Q402" s="172">
        <f>INDEX('Pricelist'!E1:E341,MATCH(D402,'Pricelist'!B1:B341,0))</f>
        <v>74.95</v>
      </c>
      <c r="R402" s="172">
        <f>INDEX('Pricelist'!D1:D341,MATCH(D402,'Pricelist'!B1:B341,0))</f>
        <v>38.83</v>
      </c>
      <c r="S402" s="170">
        <v>1</v>
      </c>
      <c r="T402" t="s" s="167">
        <v>3769</v>
      </c>
      <c r="U402" s="170">
        <v>377</v>
      </c>
      <c r="V402" s="170">
        <v>36</v>
      </c>
      <c r="W402" s="170">
        <v>20</v>
      </c>
      <c r="X402" s="170">
        <v>6</v>
      </c>
      <c r="Y402" s="170">
        <v>20</v>
      </c>
      <c r="Z402" t="s" s="167">
        <v>3769</v>
      </c>
      <c r="AA402" s="170">
        <v>57</v>
      </c>
      <c r="AB402" s="170">
        <v>37</v>
      </c>
      <c r="AC402" s="170">
        <v>43</v>
      </c>
      <c r="AD402" t="s" s="167">
        <v>2991</v>
      </c>
      <c r="AE402" s="160"/>
    </row>
    <row r="403" ht="13.55" customHeight="1">
      <c r="A403" t="s" s="161">
        <v>524</v>
      </c>
      <c r="B403" t="s" s="161">
        <v>3766</v>
      </c>
      <c r="C403" t="s" s="161">
        <v>3767</v>
      </c>
      <c r="D403" s="162">
        <v>4170</v>
      </c>
      <c r="E403" t="s" s="161">
        <v>538</v>
      </c>
      <c r="F403" s="163"/>
      <c r="G403" t="s" s="161">
        <v>482</v>
      </c>
      <c r="H403" t="s" s="161">
        <v>332</v>
      </c>
      <c r="I403" t="s" s="161">
        <v>332</v>
      </c>
      <c r="J403" s="163"/>
      <c r="K403" s="164">
        <v>2019</v>
      </c>
      <c r="L403" t="s" s="161">
        <v>3768</v>
      </c>
      <c r="M403" s="165">
        <v>8591804636714</v>
      </c>
      <c r="N403" s="165">
        <v>8591804636714</v>
      </c>
      <c r="O403" s="165">
        <v>95069990</v>
      </c>
      <c r="P403" s="166">
        <f>INDEX('Pricelist'!E1:E341,MATCH(D403,'Pricelist'!B1:B341,0))</f>
        <v>74.95</v>
      </c>
      <c r="Q403" s="166">
        <f>INDEX('Pricelist'!E1:E341,MATCH(D403,'Pricelist'!B1:B341,0))</f>
        <v>74.95</v>
      </c>
      <c r="R403" s="166">
        <f>INDEX('Pricelist'!D1:D341,MATCH(D403,'Pricelist'!B1:B341,0))</f>
        <v>38.83</v>
      </c>
      <c r="S403" s="164">
        <v>1</v>
      </c>
      <c r="T403" t="s" s="161">
        <v>3769</v>
      </c>
      <c r="U403" s="164">
        <v>406</v>
      </c>
      <c r="V403" s="164">
        <v>36</v>
      </c>
      <c r="W403" s="164">
        <v>20</v>
      </c>
      <c r="X403" s="164">
        <v>6</v>
      </c>
      <c r="Y403" s="164">
        <v>20</v>
      </c>
      <c r="Z403" t="s" s="161">
        <v>3769</v>
      </c>
      <c r="AA403" s="164">
        <v>57</v>
      </c>
      <c r="AB403" s="164">
        <v>37</v>
      </c>
      <c r="AC403" s="164">
        <v>43</v>
      </c>
      <c r="AD403" t="s" s="161">
        <v>2991</v>
      </c>
      <c r="AE403" s="160"/>
    </row>
    <row r="404" ht="13.55" customHeight="1">
      <c r="A404" t="s" s="167">
        <v>524</v>
      </c>
      <c r="B404" t="s" s="167">
        <v>3766</v>
      </c>
      <c r="C404" t="s" s="167">
        <v>3767</v>
      </c>
      <c r="D404" s="168">
        <v>4170</v>
      </c>
      <c r="E404" t="s" s="167">
        <v>538</v>
      </c>
      <c r="F404" s="169"/>
      <c r="G404" t="s" s="167">
        <v>484</v>
      </c>
      <c r="H404" t="s" s="167">
        <v>332</v>
      </c>
      <c r="I404" t="s" s="167">
        <v>332</v>
      </c>
      <c r="J404" s="169"/>
      <c r="K404" s="170">
        <v>2019</v>
      </c>
      <c r="L404" t="s" s="167">
        <v>3768</v>
      </c>
      <c r="M404" s="171">
        <v>8591804636721</v>
      </c>
      <c r="N404" s="171">
        <v>8591804636721</v>
      </c>
      <c r="O404" s="171">
        <v>95069990</v>
      </c>
      <c r="P404" s="172">
        <f>INDEX('Pricelist'!E1:E341,MATCH(D404,'Pricelist'!B1:B341,0))</f>
        <v>74.95</v>
      </c>
      <c r="Q404" s="172">
        <f>INDEX('Pricelist'!E1:E341,MATCH(D404,'Pricelist'!B1:B341,0))</f>
        <v>74.95</v>
      </c>
      <c r="R404" s="172">
        <f>INDEX('Pricelist'!D1:D341,MATCH(D404,'Pricelist'!B1:B341,0))</f>
        <v>38.83</v>
      </c>
      <c r="S404" s="170">
        <v>1</v>
      </c>
      <c r="T404" t="s" s="167">
        <v>3769</v>
      </c>
      <c r="U404" s="170">
        <v>408</v>
      </c>
      <c r="V404" s="170">
        <v>36</v>
      </c>
      <c r="W404" s="170">
        <v>20</v>
      </c>
      <c r="X404" s="170">
        <v>6</v>
      </c>
      <c r="Y404" s="170">
        <v>20</v>
      </c>
      <c r="Z404" t="s" s="167">
        <v>3769</v>
      </c>
      <c r="AA404" s="170">
        <v>57</v>
      </c>
      <c r="AB404" s="170">
        <v>37</v>
      </c>
      <c r="AC404" s="170">
        <v>43</v>
      </c>
      <c r="AD404" t="s" s="167">
        <v>2991</v>
      </c>
      <c r="AE404" s="160"/>
    </row>
    <row r="405" ht="13.55" customHeight="1">
      <c r="A405" t="s" s="161">
        <v>524</v>
      </c>
      <c r="B405" t="s" s="161">
        <v>3766</v>
      </c>
      <c r="C405" t="s" s="161">
        <v>3767</v>
      </c>
      <c r="D405" s="162">
        <v>4171</v>
      </c>
      <c r="E405" t="s" s="161">
        <v>543</v>
      </c>
      <c r="F405" s="163"/>
      <c r="G405" t="s" s="161">
        <v>480</v>
      </c>
      <c r="H405" t="s" s="161">
        <v>544</v>
      </c>
      <c r="I405" t="s" s="161">
        <v>544</v>
      </c>
      <c r="J405" s="163"/>
      <c r="K405" s="164">
        <v>2019</v>
      </c>
      <c r="L405" t="s" s="161">
        <v>3768</v>
      </c>
      <c r="M405" s="165">
        <v>8591804636738</v>
      </c>
      <c r="N405" s="165">
        <v>8591804636738</v>
      </c>
      <c r="O405" s="165">
        <v>95069990</v>
      </c>
      <c r="P405" s="166">
        <f>INDEX('Pricelist'!E1:E341,MATCH(D405,'Pricelist'!B1:B341,0))</f>
        <v>89.95</v>
      </c>
      <c r="Q405" s="166">
        <f>INDEX('Pricelist'!E1:E341,MATCH(D405,'Pricelist'!B1:B341,0))</f>
        <v>89.95</v>
      </c>
      <c r="R405" s="166">
        <f>INDEX('Pricelist'!D1:D341,MATCH(D405,'Pricelist'!B1:B341,0))</f>
        <v>46.61</v>
      </c>
      <c r="S405" s="164">
        <v>1</v>
      </c>
      <c r="T405" t="s" s="161">
        <v>3769</v>
      </c>
      <c r="U405" s="164">
        <v>412</v>
      </c>
      <c r="V405" s="164">
        <v>36</v>
      </c>
      <c r="W405" s="164">
        <v>20</v>
      </c>
      <c r="X405" s="164">
        <v>6</v>
      </c>
      <c r="Y405" s="164">
        <v>20</v>
      </c>
      <c r="Z405" t="s" s="161">
        <v>3769</v>
      </c>
      <c r="AA405" s="164">
        <v>57</v>
      </c>
      <c r="AB405" s="164">
        <v>37</v>
      </c>
      <c r="AC405" s="164">
        <v>43</v>
      </c>
      <c r="AD405" t="s" s="161">
        <v>2993</v>
      </c>
      <c r="AE405" s="160"/>
    </row>
    <row r="406" ht="13.55" customHeight="1">
      <c r="A406" t="s" s="167">
        <v>524</v>
      </c>
      <c r="B406" t="s" s="167">
        <v>3766</v>
      </c>
      <c r="C406" t="s" s="167">
        <v>3767</v>
      </c>
      <c r="D406" s="168">
        <v>4171</v>
      </c>
      <c r="E406" t="s" s="167">
        <v>543</v>
      </c>
      <c r="F406" s="169"/>
      <c r="G406" t="s" s="167">
        <v>482</v>
      </c>
      <c r="H406" t="s" s="167">
        <v>544</v>
      </c>
      <c r="I406" t="s" s="167">
        <v>544</v>
      </c>
      <c r="J406" s="169"/>
      <c r="K406" s="170">
        <v>2019</v>
      </c>
      <c r="L406" t="s" s="167">
        <v>3768</v>
      </c>
      <c r="M406" s="171">
        <v>8591804636745</v>
      </c>
      <c r="N406" s="171">
        <v>8591804636745</v>
      </c>
      <c r="O406" s="171">
        <v>95069990</v>
      </c>
      <c r="P406" s="172">
        <f>INDEX('Pricelist'!E1:E341,MATCH(D406,'Pricelist'!B1:B341,0))</f>
        <v>89.95</v>
      </c>
      <c r="Q406" s="172">
        <f>INDEX('Pricelist'!E1:E341,MATCH(D406,'Pricelist'!B1:B341,0))</f>
        <v>89.95</v>
      </c>
      <c r="R406" s="172">
        <f>INDEX('Pricelist'!D1:D341,MATCH(D406,'Pricelist'!B1:B341,0))</f>
        <v>46.61</v>
      </c>
      <c r="S406" s="170">
        <v>1</v>
      </c>
      <c r="T406" t="s" s="167">
        <v>3769</v>
      </c>
      <c r="U406" s="170">
        <v>422</v>
      </c>
      <c r="V406" s="170">
        <v>36</v>
      </c>
      <c r="W406" s="170">
        <v>20</v>
      </c>
      <c r="X406" s="170">
        <v>6</v>
      </c>
      <c r="Y406" s="170">
        <v>20</v>
      </c>
      <c r="Z406" t="s" s="167">
        <v>3769</v>
      </c>
      <c r="AA406" s="170">
        <v>57</v>
      </c>
      <c r="AB406" s="170">
        <v>37</v>
      </c>
      <c r="AC406" s="170">
        <v>43</v>
      </c>
      <c r="AD406" t="s" s="167">
        <v>2993</v>
      </c>
      <c r="AE406" s="160"/>
    </row>
    <row r="407" ht="13.55" customHeight="1">
      <c r="A407" t="s" s="161">
        <v>524</v>
      </c>
      <c r="B407" t="s" s="161">
        <v>3766</v>
      </c>
      <c r="C407" t="s" s="161">
        <v>3767</v>
      </c>
      <c r="D407" s="162">
        <v>4171</v>
      </c>
      <c r="E407" t="s" s="161">
        <v>543</v>
      </c>
      <c r="F407" s="163"/>
      <c r="G407" t="s" s="161">
        <v>484</v>
      </c>
      <c r="H407" t="s" s="161">
        <v>544</v>
      </c>
      <c r="I407" t="s" s="161">
        <v>544</v>
      </c>
      <c r="J407" s="163"/>
      <c r="K407" s="164">
        <v>2019</v>
      </c>
      <c r="L407" t="s" s="161">
        <v>3768</v>
      </c>
      <c r="M407" s="165">
        <v>8591804636752</v>
      </c>
      <c r="N407" s="165">
        <v>8591804636752</v>
      </c>
      <c r="O407" s="165">
        <v>95069990</v>
      </c>
      <c r="P407" s="166">
        <f>INDEX('Pricelist'!E1:E341,MATCH(D407,'Pricelist'!B1:B341,0))</f>
        <v>89.95</v>
      </c>
      <c r="Q407" s="166">
        <f>INDEX('Pricelist'!E1:E341,MATCH(D407,'Pricelist'!B1:B341,0))</f>
        <v>89.95</v>
      </c>
      <c r="R407" s="166">
        <f>INDEX('Pricelist'!D1:D341,MATCH(D407,'Pricelist'!B1:B341,0))</f>
        <v>46.61</v>
      </c>
      <c r="S407" s="164">
        <v>1</v>
      </c>
      <c r="T407" t="s" s="161">
        <v>3769</v>
      </c>
      <c r="U407" s="164">
        <v>452</v>
      </c>
      <c r="V407" s="164">
        <v>36</v>
      </c>
      <c r="W407" s="164">
        <v>20</v>
      </c>
      <c r="X407" s="164">
        <v>6</v>
      </c>
      <c r="Y407" s="164">
        <v>20</v>
      </c>
      <c r="Z407" t="s" s="161">
        <v>3769</v>
      </c>
      <c r="AA407" s="164">
        <v>57</v>
      </c>
      <c r="AB407" s="164">
        <v>37</v>
      </c>
      <c r="AC407" s="164">
        <v>43</v>
      </c>
      <c r="AD407" t="s" s="161">
        <v>2993</v>
      </c>
      <c r="AE407" s="160"/>
    </row>
    <row r="408" ht="13.55" customHeight="1">
      <c r="A408" t="s" s="167">
        <v>524</v>
      </c>
      <c r="B408" t="s" s="167">
        <v>3766</v>
      </c>
      <c r="C408" t="s" s="167">
        <v>3767</v>
      </c>
      <c r="D408" s="168">
        <v>4171</v>
      </c>
      <c r="E408" t="s" s="167">
        <v>543</v>
      </c>
      <c r="F408" s="169"/>
      <c r="G408" t="s" s="167">
        <v>490</v>
      </c>
      <c r="H408" t="s" s="167">
        <v>544</v>
      </c>
      <c r="I408" t="s" s="167">
        <v>544</v>
      </c>
      <c r="J408" s="169"/>
      <c r="K408" s="170">
        <v>2019</v>
      </c>
      <c r="L408" t="s" s="167">
        <v>3768</v>
      </c>
      <c r="M408" s="171">
        <v>8591804636769</v>
      </c>
      <c r="N408" s="171">
        <v>8591804636769</v>
      </c>
      <c r="O408" s="171">
        <v>95069990</v>
      </c>
      <c r="P408" s="172">
        <f>INDEX('Pricelist'!E1:E341,MATCH(D408,'Pricelist'!B1:B341,0))</f>
        <v>89.95</v>
      </c>
      <c r="Q408" s="172">
        <f>INDEX('Pricelist'!E1:E341,MATCH(D408,'Pricelist'!B1:B341,0))</f>
        <v>89.95</v>
      </c>
      <c r="R408" s="172">
        <f>INDEX('Pricelist'!D1:D341,MATCH(D408,'Pricelist'!B1:B341,0))</f>
        <v>46.61</v>
      </c>
      <c r="S408" s="170">
        <v>1</v>
      </c>
      <c r="T408" t="s" s="167">
        <v>3769</v>
      </c>
      <c r="U408" s="170">
        <v>454</v>
      </c>
      <c r="V408" s="170">
        <v>36</v>
      </c>
      <c r="W408" s="170">
        <v>20</v>
      </c>
      <c r="X408" s="170">
        <v>6</v>
      </c>
      <c r="Y408" s="170">
        <v>20</v>
      </c>
      <c r="Z408" t="s" s="167">
        <v>3769</v>
      </c>
      <c r="AA408" s="170">
        <v>57</v>
      </c>
      <c r="AB408" s="170">
        <v>37</v>
      </c>
      <c r="AC408" s="170">
        <v>43</v>
      </c>
      <c r="AD408" t="s" s="167">
        <v>2993</v>
      </c>
      <c r="AE408" s="160"/>
    </row>
    <row r="409" ht="13.55" customHeight="1">
      <c r="A409" t="s" s="161">
        <v>524</v>
      </c>
      <c r="B409" t="s" s="161">
        <v>3766</v>
      </c>
      <c r="C409" t="s" s="161">
        <v>3767</v>
      </c>
      <c r="D409" s="162">
        <v>4172</v>
      </c>
      <c r="E409" t="s" s="161">
        <v>549</v>
      </c>
      <c r="F409" t="s" s="161">
        <v>10</v>
      </c>
      <c r="G409" t="s" s="161">
        <v>504</v>
      </c>
      <c r="H409" t="s" s="161">
        <v>441</v>
      </c>
      <c r="I409" t="s" s="161">
        <v>441</v>
      </c>
      <c r="J409" s="163"/>
      <c r="K409" s="164">
        <v>2019</v>
      </c>
      <c r="L409" t="s" s="161">
        <v>3768</v>
      </c>
      <c r="M409" s="165">
        <v>8591804636783</v>
      </c>
      <c r="N409" s="165">
        <v>8591804636783</v>
      </c>
      <c r="O409" s="165">
        <v>95069990</v>
      </c>
      <c r="P409" s="166">
        <f>INDEX('Pricelist'!E1:E341,MATCH(D409,'Pricelist'!B1:B341,0))</f>
        <v>89.95</v>
      </c>
      <c r="Q409" s="166">
        <f>INDEX('Pricelist'!E1:E341,MATCH(D409,'Pricelist'!B1:B341,0))</f>
        <v>89.95</v>
      </c>
      <c r="R409" s="166">
        <f>INDEX('Pricelist'!D1:D341,MATCH(D409,'Pricelist'!B1:B341,0))</f>
        <v>46.61</v>
      </c>
      <c r="S409" s="164">
        <v>1</v>
      </c>
      <c r="T409" t="s" s="161">
        <v>3769</v>
      </c>
      <c r="U409" s="164">
        <v>381</v>
      </c>
      <c r="V409" s="164">
        <v>36</v>
      </c>
      <c r="W409" s="164">
        <v>20</v>
      </c>
      <c r="X409" s="164">
        <v>6</v>
      </c>
      <c r="Y409" s="164">
        <v>20</v>
      </c>
      <c r="Z409" t="s" s="161">
        <v>3769</v>
      </c>
      <c r="AA409" s="164">
        <v>57</v>
      </c>
      <c r="AB409" s="164">
        <v>37</v>
      </c>
      <c r="AC409" s="164">
        <v>43</v>
      </c>
      <c r="AD409" t="s" s="161">
        <v>2995</v>
      </c>
      <c r="AE409" s="160"/>
    </row>
    <row r="410" ht="13.55" customHeight="1">
      <c r="A410" t="s" s="167">
        <v>524</v>
      </c>
      <c r="B410" t="s" s="167">
        <v>3766</v>
      </c>
      <c r="C410" t="s" s="167">
        <v>3767</v>
      </c>
      <c r="D410" s="168">
        <v>4172</v>
      </c>
      <c r="E410" t="s" s="167">
        <v>549</v>
      </c>
      <c r="F410" t="s" s="167">
        <v>10</v>
      </c>
      <c r="G410" t="s" s="167">
        <v>480</v>
      </c>
      <c r="H410" t="s" s="167">
        <v>441</v>
      </c>
      <c r="I410" t="s" s="167">
        <v>441</v>
      </c>
      <c r="J410" s="169"/>
      <c r="K410" s="170">
        <v>2019</v>
      </c>
      <c r="L410" t="s" s="167">
        <v>3768</v>
      </c>
      <c r="M410" s="171">
        <v>8591804636790</v>
      </c>
      <c r="N410" s="171">
        <v>8591804636790</v>
      </c>
      <c r="O410" s="171">
        <v>95069990</v>
      </c>
      <c r="P410" s="172">
        <f>INDEX('Pricelist'!E1:E341,MATCH(D410,'Pricelist'!B1:B341,0))</f>
        <v>89.95</v>
      </c>
      <c r="Q410" s="172">
        <f>INDEX('Pricelist'!E1:E341,MATCH(D410,'Pricelist'!B1:B341,0))</f>
        <v>89.95</v>
      </c>
      <c r="R410" s="172">
        <f>INDEX('Pricelist'!D1:D341,MATCH(D410,'Pricelist'!B1:B341,0))</f>
        <v>46.61</v>
      </c>
      <c r="S410" s="170">
        <v>1</v>
      </c>
      <c r="T410" t="s" s="167">
        <v>3769</v>
      </c>
      <c r="U410" s="170">
        <v>415</v>
      </c>
      <c r="V410" s="170">
        <v>36</v>
      </c>
      <c r="W410" s="170">
        <v>20</v>
      </c>
      <c r="X410" s="170">
        <v>6</v>
      </c>
      <c r="Y410" s="170">
        <v>20</v>
      </c>
      <c r="Z410" t="s" s="167">
        <v>3769</v>
      </c>
      <c r="AA410" s="170">
        <v>57</v>
      </c>
      <c r="AB410" s="170">
        <v>37</v>
      </c>
      <c r="AC410" s="170">
        <v>43</v>
      </c>
      <c r="AD410" t="s" s="167">
        <v>2995</v>
      </c>
      <c r="AE410" s="160"/>
    </row>
    <row r="411" ht="13.55" customHeight="1">
      <c r="A411" t="s" s="161">
        <v>524</v>
      </c>
      <c r="B411" t="s" s="161">
        <v>3766</v>
      </c>
      <c r="C411" t="s" s="161">
        <v>3767</v>
      </c>
      <c r="D411" s="162">
        <v>4172</v>
      </c>
      <c r="E411" t="s" s="161">
        <v>549</v>
      </c>
      <c r="F411" t="s" s="161">
        <v>10</v>
      </c>
      <c r="G411" t="s" s="161">
        <v>482</v>
      </c>
      <c r="H411" t="s" s="161">
        <v>441</v>
      </c>
      <c r="I411" t="s" s="161">
        <v>441</v>
      </c>
      <c r="J411" s="163"/>
      <c r="K411" s="164">
        <v>2019</v>
      </c>
      <c r="L411" t="s" s="161">
        <v>3768</v>
      </c>
      <c r="M411" s="165">
        <v>8591804636806</v>
      </c>
      <c r="N411" s="165">
        <v>8591804636806</v>
      </c>
      <c r="O411" s="165">
        <v>95069990</v>
      </c>
      <c r="P411" s="166">
        <f>INDEX('Pricelist'!E1:E341,MATCH(D411,'Pricelist'!B1:B341,0))</f>
        <v>89.95</v>
      </c>
      <c r="Q411" s="166">
        <f>INDEX('Pricelist'!E1:E341,MATCH(D411,'Pricelist'!B1:B341,0))</f>
        <v>89.95</v>
      </c>
      <c r="R411" s="166">
        <f>INDEX('Pricelist'!D1:D341,MATCH(D411,'Pricelist'!B1:B341,0))</f>
        <v>46.61</v>
      </c>
      <c r="S411" s="164">
        <v>1</v>
      </c>
      <c r="T411" t="s" s="161">
        <v>3769</v>
      </c>
      <c r="U411" s="164">
        <v>424</v>
      </c>
      <c r="V411" s="164">
        <v>36</v>
      </c>
      <c r="W411" s="164">
        <v>20</v>
      </c>
      <c r="X411" s="164">
        <v>6</v>
      </c>
      <c r="Y411" s="164">
        <v>20</v>
      </c>
      <c r="Z411" t="s" s="161">
        <v>3769</v>
      </c>
      <c r="AA411" s="164">
        <v>57</v>
      </c>
      <c r="AB411" s="164">
        <v>37</v>
      </c>
      <c r="AC411" s="164">
        <v>43</v>
      </c>
      <c r="AD411" t="s" s="161">
        <v>2995</v>
      </c>
      <c r="AE411" s="160"/>
    </row>
    <row r="412" ht="13.55" customHeight="1">
      <c r="A412" t="s" s="167">
        <v>524</v>
      </c>
      <c r="B412" t="s" s="167">
        <v>3766</v>
      </c>
      <c r="C412" t="s" s="167">
        <v>3767</v>
      </c>
      <c r="D412" s="168">
        <v>4172</v>
      </c>
      <c r="E412" t="s" s="167">
        <v>549</v>
      </c>
      <c r="F412" t="s" s="167">
        <v>10</v>
      </c>
      <c r="G412" t="s" s="167">
        <v>484</v>
      </c>
      <c r="H412" t="s" s="167">
        <v>441</v>
      </c>
      <c r="I412" t="s" s="167">
        <v>441</v>
      </c>
      <c r="J412" s="169"/>
      <c r="K412" s="170">
        <v>2019</v>
      </c>
      <c r="L412" t="s" s="167">
        <v>3768</v>
      </c>
      <c r="M412" s="171">
        <v>8591804636813</v>
      </c>
      <c r="N412" s="171">
        <v>8591804636813</v>
      </c>
      <c r="O412" s="171">
        <v>95069990</v>
      </c>
      <c r="P412" s="172">
        <f>INDEX('Pricelist'!E1:E341,MATCH(D412,'Pricelist'!B1:B341,0))</f>
        <v>89.95</v>
      </c>
      <c r="Q412" s="172">
        <f>INDEX('Pricelist'!E1:E341,MATCH(D412,'Pricelist'!B1:B341,0))</f>
        <v>89.95</v>
      </c>
      <c r="R412" s="172">
        <f>INDEX('Pricelist'!D1:D341,MATCH(D412,'Pricelist'!B1:B341,0))</f>
        <v>46.61</v>
      </c>
      <c r="S412" s="170">
        <v>1</v>
      </c>
      <c r="T412" t="s" s="167">
        <v>3769</v>
      </c>
      <c r="U412" s="170">
        <v>438</v>
      </c>
      <c r="V412" s="170">
        <v>36</v>
      </c>
      <c r="W412" s="170">
        <v>20</v>
      </c>
      <c r="X412" s="170">
        <v>6</v>
      </c>
      <c r="Y412" s="170">
        <v>20</v>
      </c>
      <c r="Z412" t="s" s="167">
        <v>3769</v>
      </c>
      <c r="AA412" s="170">
        <v>57</v>
      </c>
      <c r="AB412" s="170">
        <v>37</v>
      </c>
      <c r="AC412" s="170">
        <v>43</v>
      </c>
      <c r="AD412" t="s" s="167">
        <v>2995</v>
      </c>
      <c r="AE412" s="160"/>
    </row>
    <row r="413" ht="13.55" customHeight="1">
      <c r="A413" t="s" s="161">
        <v>43</v>
      </c>
      <c r="B413" t="s" s="161">
        <v>3766</v>
      </c>
      <c r="C413" t="s" s="161">
        <v>3767</v>
      </c>
      <c r="D413" s="162">
        <v>4176</v>
      </c>
      <c r="E413" t="s" s="161">
        <v>272</v>
      </c>
      <c r="F413" s="163"/>
      <c r="G413" s="164">
        <v>4</v>
      </c>
      <c r="H413" t="s" s="161">
        <v>273</v>
      </c>
      <c r="I413" t="s" s="161">
        <v>274</v>
      </c>
      <c r="J413" s="163"/>
      <c r="K413" s="164">
        <v>2019</v>
      </c>
      <c r="L413" t="s" s="161">
        <v>3768</v>
      </c>
      <c r="M413" s="165">
        <v>8591804638138</v>
      </c>
      <c r="N413" s="165">
        <v>8591804638138</v>
      </c>
      <c r="O413" s="165">
        <v>64021900</v>
      </c>
      <c r="P413" s="166">
        <f>INDEX('Pricelist'!E1:E341,MATCH(D413,'Pricelist'!B1:B341,0))</f>
        <v>109.95</v>
      </c>
      <c r="Q413" s="166">
        <f>INDEX('Pricelist'!E1:E341,MATCH(D413,'Pricelist'!B1:B341,0))</f>
        <v>109.95</v>
      </c>
      <c r="R413" s="166">
        <f>INDEX('Pricelist'!D1:D341,MATCH(D413,'Pricelist'!B1:B341,0))</f>
        <v>56.97</v>
      </c>
      <c r="S413" s="164">
        <v>1</v>
      </c>
      <c r="T413" t="s" s="161">
        <v>3771</v>
      </c>
      <c r="U413" s="164">
        <v>462</v>
      </c>
      <c r="V413" s="164">
        <v>33</v>
      </c>
      <c r="W413" s="164">
        <v>13.5</v>
      </c>
      <c r="X413" s="164">
        <v>12</v>
      </c>
      <c r="Y413" s="164">
        <v>10</v>
      </c>
      <c r="Z413" t="s" s="161">
        <v>3771</v>
      </c>
      <c r="AA413" s="164">
        <v>60.5</v>
      </c>
      <c r="AB413" s="164">
        <v>28.5</v>
      </c>
      <c r="AC413" s="164">
        <v>35</v>
      </c>
      <c r="AD413" t="s" s="161">
        <v>2997</v>
      </c>
      <c r="AE413" s="160"/>
    </row>
    <row r="414" ht="13.55" customHeight="1">
      <c r="A414" t="s" s="167">
        <v>43</v>
      </c>
      <c r="B414" t="s" s="167">
        <v>3766</v>
      </c>
      <c r="C414" t="s" s="167">
        <v>3767</v>
      </c>
      <c r="D414" s="168">
        <v>4176</v>
      </c>
      <c r="E414" t="s" s="167">
        <v>272</v>
      </c>
      <c r="F414" s="169"/>
      <c r="G414" s="170">
        <v>4.5</v>
      </c>
      <c r="H414" t="s" s="167">
        <v>273</v>
      </c>
      <c r="I414" t="s" s="167">
        <v>274</v>
      </c>
      <c r="J414" s="169"/>
      <c r="K414" s="170">
        <v>2019</v>
      </c>
      <c r="L414" t="s" s="167">
        <v>3768</v>
      </c>
      <c r="M414" s="171">
        <v>8591804638145</v>
      </c>
      <c r="N414" s="171">
        <v>8591804638145</v>
      </c>
      <c r="O414" s="171">
        <v>64021900</v>
      </c>
      <c r="P414" s="172">
        <f>INDEX('Pricelist'!E1:E341,MATCH(D414,'Pricelist'!B1:B341,0))</f>
        <v>109.95</v>
      </c>
      <c r="Q414" s="172">
        <f>INDEX('Pricelist'!E1:E341,MATCH(D414,'Pricelist'!B1:B341,0))</f>
        <v>109.95</v>
      </c>
      <c r="R414" s="172">
        <f>INDEX('Pricelist'!D1:D341,MATCH(D414,'Pricelist'!B1:B341,0))</f>
        <v>56.97</v>
      </c>
      <c r="S414" s="170">
        <v>1</v>
      </c>
      <c r="T414" t="s" s="167">
        <v>3771</v>
      </c>
      <c r="U414" s="170">
        <v>458</v>
      </c>
      <c r="V414" s="170">
        <v>33</v>
      </c>
      <c r="W414" s="170">
        <v>13.5</v>
      </c>
      <c r="X414" s="170">
        <v>12</v>
      </c>
      <c r="Y414" s="170">
        <v>10</v>
      </c>
      <c r="Z414" t="s" s="167">
        <v>3771</v>
      </c>
      <c r="AA414" s="170">
        <v>60.5</v>
      </c>
      <c r="AB414" s="170">
        <v>28.5</v>
      </c>
      <c r="AC414" s="170">
        <v>35</v>
      </c>
      <c r="AD414" t="s" s="167">
        <v>2997</v>
      </c>
      <c r="AE414" s="160"/>
    </row>
    <row r="415" ht="13.55" customHeight="1">
      <c r="A415" t="s" s="161">
        <v>43</v>
      </c>
      <c r="B415" t="s" s="161">
        <v>3766</v>
      </c>
      <c r="C415" t="s" s="161">
        <v>3767</v>
      </c>
      <c r="D415" s="162">
        <v>4176</v>
      </c>
      <c r="E415" t="s" s="161">
        <v>272</v>
      </c>
      <c r="F415" s="163"/>
      <c r="G415" s="164">
        <v>5</v>
      </c>
      <c r="H415" t="s" s="161">
        <v>273</v>
      </c>
      <c r="I415" t="s" s="161">
        <v>274</v>
      </c>
      <c r="J415" s="163"/>
      <c r="K415" s="164">
        <v>2019</v>
      </c>
      <c r="L415" t="s" s="161">
        <v>3768</v>
      </c>
      <c r="M415" s="165">
        <v>8591804638152</v>
      </c>
      <c r="N415" s="165">
        <v>8591804638152</v>
      </c>
      <c r="O415" s="165">
        <v>64021900</v>
      </c>
      <c r="P415" s="166">
        <f>INDEX('Pricelist'!E1:E341,MATCH(D415,'Pricelist'!B1:B341,0))</f>
        <v>109.95</v>
      </c>
      <c r="Q415" s="166">
        <f>INDEX('Pricelist'!E1:E341,MATCH(D415,'Pricelist'!B1:B341,0))</f>
        <v>109.95</v>
      </c>
      <c r="R415" s="166">
        <f>INDEX('Pricelist'!D1:D341,MATCH(D415,'Pricelist'!B1:B341,0))</f>
        <v>56.97</v>
      </c>
      <c r="S415" s="164">
        <v>1</v>
      </c>
      <c r="T415" t="s" s="161">
        <v>3771</v>
      </c>
      <c r="U415" s="164">
        <v>495</v>
      </c>
      <c r="V415" s="164">
        <v>33</v>
      </c>
      <c r="W415" s="164">
        <v>13.5</v>
      </c>
      <c r="X415" s="164">
        <v>12</v>
      </c>
      <c r="Y415" s="164">
        <v>10</v>
      </c>
      <c r="Z415" t="s" s="161">
        <v>3771</v>
      </c>
      <c r="AA415" s="164">
        <v>60.5</v>
      </c>
      <c r="AB415" s="164">
        <v>28.5</v>
      </c>
      <c r="AC415" s="164">
        <v>35</v>
      </c>
      <c r="AD415" t="s" s="161">
        <v>2997</v>
      </c>
      <c r="AE415" s="160"/>
    </row>
    <row r="416" ht="13.55" customHeight="1">
      <c r="A416" t="s" s="167">
        <v>43</v>
      </c>
      <c r="B416" t="s" s="167">
        <v>3766</v>
      </c>
      <c r="C416" t="s" s="167">
        <v>3767</v>
      </c>
      <c r="D416" s="168">
        <v>4176</v>
      </c>
      <c r="E416" t="s" s="167">
        <v>272</v>
      </c>
      <c r="F416" s="169"/>
      <c r="G416" s="170">
        <v>5.5</v>
      </c>
      <c r="H416" t="s" s="167">
        <v>273</v>
      </c>
      <c r="I416" t="s" s="167">
        <v>274</v>
      </c>
      <c r="J416" s="169"/>
      <c r="K416" s="170">
        <v>2019</v>
      </c>
      <c r="L416" t="s" s="167">
        <v>3768</v>
      </c>
      <c r="M416" s="171">
        <v>8591804638169</v>
      </c>
      <c r="N416" s="171">
        <v>8591804638169</v>
      </c>
      <c r="O416" s="171">
        <v>64021900</v>
      </c>
      <c r="P416" s="172">
        <f>INDEX('Pricelist'!E1:E341,MATCH(D416,'Pricelist'!B1:B341,0))</f>
        <v>109.95</v>
      </c>
      <c r="Q416" s="172">
        <f>INDEX('Pricelist'!E1:E341,MATCH(D416,'Pricelist'!B1:B341,0))</f>
        <v>109.95</v>
      </c>
      <c r="R416" s="172">
        <f>INDEX('Pricelist'!D1:D341,MATCH(D416,'Pricelist'!B1:B341,0))</f>
        <v>56.97</v>
      </c>
      <c r="S416" s="170">
        <v>1</v>
      </c>
      <c r="T416" t="s" s="167">
        <v>3771</v>
      </c>
      <c r="U416" s="170">
        <v>487</v>
      </c>
      <c r="V416" s="170">
        <v>33</v>
      </c>
      <c r="W416" s="170">
        <v>13.5</v>
      </c>
      <c r="X416" s="170">
        <v>12</v>
      </c>
      <c r="Y416" s="170">
        <v>10</v>
      </c>
      <c r="Z416" t="s" s="167">
        <v>3771</v>
      </c>
      <c r="AA416" s="170">
        <v>60.5</v>
      </c>
      <c r="AB416" s="170">
        <v>28.5</v>
      </c>
      <c r="AC416" s="170">
        <v>35</v>
      </c>
      <c r="AD416" t="s" s="167">
        <v>2997</v>
      </c>
      <c r="AE416" s="160"/>
    </row>
    <row r="417" ht="13.55" customHeight="1">
      <c r="A417" t="s" s="161">
        <v>43</v>
      </c>
      <c r="B417" t="s" s="161">
        <v>3766</v>
      </c>
      <c r="C417" t="s" s="161">
        <v>3767</v>
      </c>
      <c r="D417" s="162">
        <v>4176</v>
      </c>
      <c r="E417" t="s" s="161">
        <v>272</v>
      </c>
      <c r="F417" s="163"/>
      <c r="G417" s="164">
        <v>6</v>
      </c>
      <c r="H417" t="s" s="161">
        <v>273</v>
      </c>
      <c r="I417" t="s" s="161">
        <v>274</v>
      </c>
      <c r="J417" s="163"/>
      <c r="K417" s="164">
        <v>2019</v>
      </c>
      <c r="L417" t="s" s="161">
        <v>3768</v>
      </c>
      <c r="M417" s="165">
        <v>8591804638176</v>
      </c>
      <c r="N417" s="165">
        <v>8591804638176</v>
      </c>
      <c r="O417" s="165">
        <v>64021900</v>
      </c>
      <c r="P417" s="166">
        <f>INDEX('Pricelist'!E1:E341,MATCH(D417,'Pricelist'!B1:B341,0))</f>
        <v>109.95</v>
      </c>
      <c r="Q417" s="166">
        <f>INDEX('Pricelist'!E1:E341,MATCH(D417,'Pricelist'!B1:B341,0))</f>
        <v>109.95</v>
      </c>
      <c r="R417" s="166">
        <f>INDEX('Pricelist'!D1:D341,MATCH(D417,'Pricelist'!B1:B341,0))</f>
        <v>56.97</v>
      </c>
      <c r="S417" s="164">
        <v>1</v>
      </c>
      <c r="T417" t="s" s="161">
        <v>3771</v>
      </c>
      <c r="U417" s="164">
        <v>505</v>
      </c>
      <c r="V417" s="164">
        <v>33</v>
      </c>
      <c r="W417" s="164">
        <v>13.5</v>
      </c>
      <c r="X417" s="164">
        <v>12</v>
      </c>
      <c r="Y417" s="164">
        <v>10</v>
      </c>
      <c r="Z417" t="s" s="161">
        <v>3771</v>
      </c>
      <c r="AA417" s="164">
        <v>60.5</v>
      </c>
      <c r="AB417" s="164">
        <v>28.5</v>
      </c>
      <c r="AC417" s="164">
        <v>35</v>
      </c>
      <c r="AD417" t="s" s="161">
        <v>2997</v>
      </c>
      <c r="AE417" s="160"/>
    </row>
    <row r="418" ht="13.55" customHeight="1">
      <c r="A418" t="s" s="167">
        <v>43</v>
      </c>
      <c r="B418" t="s" s="167">
        <v>3766</v>
      </c>
      <c r="C418" t="s" s="167">
        <v>3767</v>
      </c>
      <c r="D418" s="168">
        <v>4176</v>
      </c>
      <c r="E418" t="s" s="167">
        <v>272</v>
      </c>
      <c r="F418" s="169"/>
      <c r="G418" s="170">
        <v>6.5</v>
      </c>
      <c r="H418" t="s" s="167">
        <v>273</v>
      </c>
      <c r="I418" t="s" s="167">
        <v>274</v>
      </c>
      <c r="J418" s="169"/>
      <c r="K418" s="170">
        <v>2019</v>
      </c>
      <c r="L418" t="s" s="167">
        <v>3768</v>
      </c>
      <c r="M418" s="171">
        <v>8591804638183</v>
      </c>
      <c r="N418" s="171">
        <v>8591804638183</v>
      </c>
      <c r="O418" s="171">
        <v>64021900</v>
      </c>
      <c r="P418" s="172">
        <f>INDEX('Pricelist'!E1:E341,MATCH(D418,'Pricelist'!B1:B341,0))</f>
        <v>109.95</v>
      </c>
      <c r="Q418" s="172">
        <f>INDEX('Pricelist'!E1:E341,MATCH(D418,'Pricelist'!B1:B341,0))</f>
        <v>109.95</v>
      </c>
      <c r="R418" s="172">
        <f>INDEX('Pricelist'!D1:D341,MATCH(D418,'Pricelist'!B1:B341,0))</f>
        <v>56.97</v>
      </c>
      <c r="S418" s="170">
        <v>1</v>
      </c>
      <c r="T418" t="s" s="167">
        <v>3771</v>
      </c>
      <c r="U418" s="170">
        <v>508</v>
      </c>
      <c r="V418" s="170">
        <v>33</v>
      </c>
      <c r="W418" s="170">
        <v>13.5</v>
      </c>
      <c r="X418" s="170">
        <v>12</v>
      </c>
      <c r="Y418" s="170">
        <v>10</v>
      </c>
      <c r="Z418" t="s" s="167">
        <v>3771</v>
      </c>
      <c r="AA418" s="170">
        <v>60.5</v>
      </c>
      <c r="AB418" s="170">
        <v>28.5</v>
      </c>
      <c r="AC418" s="170">
        <v>35</v>
      </c>
      <c r="AD418" t="s" s="167">
        <v>2997</v>
      </c>
      <c r="AE418" s="160"/>
    </row>
    <row r="419" ht="13.55" customHeight="1">
      <c r="A419" t="s" s="161">
        <v>43</v>
      </c>
      <c r="B419" t="s" s="161">
        <v>3766</v>
      </c>
      <c r="C419" t="s" s="161">
        <v>3767</v>
      </c>
      <c r="D419" s="162">
        <v>4176</v>
      </c>
      <c r="E419" t="s" s="161">
        <v>272</v>
      </c>
      <c r="F419" s="163"/>
      <c r="G419" s="164">
        <v>7</v>
      </c>
      <c r="H419" t="s" s="161">
        <v>273</v>
      </c>
      <c r="I419" t="s" s="161">
        <v>274</v>
      </c>
      <c r="J419" s="163"/>
      <c r="K419" s="164">
        <v>2019</v>
      </c>
      <c r="L419" t="s" s="161">
        <v>3768</v>
      </c>
      <c r="M419" s="165">
        <v>8591804638190</v>
      </c>
      <c r="N419" s="165">
        <v>8591804638190</v>
      </c>
      <c r="O419" s="165">
        <v>64021900</v>
      </c>
      <c r="P419" s="166">
        <f>INDEX('Pricelist'!E1:E341,MATCH(D419,'Pricelist'!B1:B341,0))</f>
        <v>109.95</v>
      </c>
      <c r="Q419" s="166">
        <f>INDEX('Pricelist'!E1:E341,MATCH(D419,'Pricelist'!B1:B341,0))</f>
        <v>109.95</v>
      </c>
      <c r="R419" s="166">
        <f>INDEX('Pricelist'!D1:D341,MATCH(D419,'Pricelist'!B1:B341,0))</f>
        <v>56.97</v>
      </c>
      <c r="S419" s="164">
        <v>1</v>
      </c>
      <c r="T419" t="s" s="161">
        <v>3771</v>
      </c>
      <c r="U419" s="164">
        <v>543</v>
      </c>
      <c r="V419" s="164">
        <v>33</v>
      </c>
      <c r="W419" s="164">
        <v>13.5</v>
      </c>
      <c r="X419" s="164">
        <v>12</v>
      </c>
      <c r="Y419" s="164">
        <v>10</v>
      </c>
      <c r="Z419" t="s" s="161">
        <v>3771</v>
      </c>
      <c r="AA419" s="164">
        <v>60.5</v>
      </c>
      <c r="AB419" s="164">
        <v>28.5</v>
      </c>
      <c r="AC419" s="164">
        <v>35</v>
      </c>
      <c r="AD419" t="s" s="161">
        <v>2997</v>
      </c>
      <c r="AE419" s="160"/>
    </row>
    <row r="420" ht="13.55" customHeight="1">
      <c r="A420" t="s" s="167">
        <v>43</v>
      </c>
      <c r="B420" t="s" s="167">
        <v>3766</v>
      </c>
      <c r="C420" t="s" s="167">
        <v>3767</v>
      </c>
      <c r="D420" s="168">
        <v>4176</v>
      </c>
      <c r="E420" t="s" s="167">
        <v>272</v>
      </c>
      <c r="F420" s="169"/>
      <c r="G420" s="170">
        <v>7.5</v>
      </c>
      <c r="H420" t="s" s="167">
        <v>273</v>
      </c>
      <c r="I420" t="s" s="167">
        <v>274</v>
      </c>
      <c r="J420" s="169"/>
      <c r="K420" s="170">
        <v>2019</v>
      </c>
      <c r="L420" t="s" s="167">
        <v>3768</v>
      </c>
      <c r="M420" s="171">
        <v>8591804638206</v>
      </c>
      <c r="N420" s="171">
        <v>8591804638206</v>
      </c>
      <c r="O420" s="171">
        <v>64021900</v>
      </c>
      <c r="P420" s="172">
        <f>INDEX('Pricelist'!E1:E341,MATCH(D420,'Pricelist'!B1:B341,0))</f>
        <v>109.95</v>
      </c>
      <c r="Q420" s="172">
        <f>INDEX('Pricelist'!E1:E341,MATCH(D420,'Pricelist'!B1:B341,0))</f>
        <v>109.95</v>
      </c>
      <c r="R420" s="172">
        <f>INDEX('Pricelist'!D1:D341,MATCH(D420,'Pricelist'!B1:B341,0))</f>
        <v>56.97</v>
      </c>
      <c r="S420" s="170">
        <v>1</v>
      </c>
      <c r="T420" t="s" s="167">
        <v>3771</v>
      </c>
      <c r="U420" s="170">
        <v>545</v>
      </c>
      <c r="V420" s="170">
        <v>33</v>
      </c>
      <c r="W420" s="170">
        <v>13.5</v>
      </c>
      <c r="X420" s="170">
        <v>12</v>
      </c>
      <c r="Y420" s="170">
        <v>10</v>
      </c>
      <c r="Z420" t="s" s="167">
        <v>3771</v>
      </c>
      <c r="AA420" s="170">
        <v>60.5</v>
      </c>
      <c r="AB420" s="170">
        <v>28.5</v>
      </c>
      <c r="AC420" s="170">
        <v>35</v>
      </c>
      <c r="AD420" t="s" s="167">
        <v>2997</v>
      </c>
      <c r="AE420" s="160"/>
    </row>
    <row r="421" ht="13.55" customHeight="1">
      <c r="A421" t="s" s="161">
        <v>43</v>
      </c>
      <c r="B421" t="s" s="161">
        <v>3766</v>
      </c>
      <c r="C421" t="s" s="161">
        <v>3767</v>
      </c>
      <c r="D421" s="162">
        <v>4176</v>
      </c>
      <c r="E421" t="s" s="161">
        <v>272</v>
      </c>
      <c r="F421" s="163"/>
      <c r="G421" s="164">
        <v>8</v>
      </c>
      <c r="H421" t="s" s="161">
        <v>273</v>
      </c>
      <c r="I421" t="s" s="161">
        <v>274</v>
      </c>
      <c r="J421" s="163"/>
      <c r="K421" s="164">
        <v>2019</v>
      </c>
      <c r="L421" t="s" s="161">
        <v>3768</v>
      </c>
      <c r="M421" s="165">
        <v>8591804638213</v>
      </c>
      <c r="N421" s="165">
        <v>8591804638213</v>
      </c>
      <c r="O421" s="165">
        <v>64021900</v>
      </c>
      <c r="P421" s="166">
        <f>INDEX('Pricelist'!E1:E341,MATCH(D421,'Pricelist'!B1:B341,0))</f>
        <v>109.95</v>
      </c>
      <c r="Q421" s="166">
        <f>INDEX('Pricelist'!E1:E341,MATCH(D421,'Pricelist'!B1:B341,0))</f>
        <v>109.95</v>
      </c>
      <c r="R421" s="166">
        <f>INDEX('Pricelist'!D1:D341,MATCH(D421,'Pricelist'!B1:B341,0))</f>
        <v>56.97</v>
      </c>
      <c r="S421" s="164">
        <v>1</v>
      </c>
      <c r="T421" t="s" s="161">
        <v>3771</v>
      </c>
      <c r="U421" s="164">
        <v>577</v>
      </c>
      <c r="V421" s="164">
        <v>33</v>
      </c>
      <c r="W421" s="164">
        <v>13.5</v>
      </c>
      <c r="X421" s="164">
        <v>12</v>
      </c>
      <c r="Y421" s="164">
        <v>10</v>
      </c>
      <c r="Z421" t="s" s="161">
        <v>3771</v>
      </c>
      <c r="AA421" s="164">
        <v>60.5</v>
      </c>
      <c r="AB421" s="164">
        <v>28.5</v>
      </c>
      <c r="AC421" s="164">
        <v>35</v>
      </c>
      <c r="AD421" t="s" s="161">
        <v>2997</v>
      </c>
      <c r="AE421" s="160"/>
    </row>
    <row r="422" ht="13.55" customHeight="1">
      <c r="A422" t="s" s="167">
        <v>43</v>
      </c>
      <c r="B422" t="s" s="167">
        <v>3766</v>
      </c>
      <c r="C422" t="s" s="167">
        <v>3767</v>
      </c>
      <c r="D422" s="168">
        <v>4176</v>
      </c>
      <c r="E422" t="s" s="167">
        <v>272</v>
      </c>
      <c r="F422" s="169"/>
      <c r="G422" s="170">
        <v>8.5</v>
      </c>
      <c r="H422" t="s" s="167">
        <v>273</v>
      </c>
      <c r="I422" t="s" s="167">
        <v>274</v>
      </c>
      <c r="J422" s="169"/>
      <c r="K422" s="170">
        <v>2019</v>
      </c>
      <c r="L422" t="s" s="167">
        <v>3768</v>
      </c>
      <c r="M422" s="171">
        <v>8591804638220</v>
      </c>
      <c r="N422" s="171">
        <v>8591804638220</v>
      </c>
      <c r="O422" s="171">
        <v>64021900</v>
      </c>
      <c r="P422" s="172">
        <f>INDEX('Pricelist'!E1:E341,MATCH(D422,'Pricelist'!B1:B341,0))</f>
        <v>109.95</v>
      </c>
      <c r="Q422" s="172">
        <f>INDEX('Pricelist'!E1:E341,MATCH(D422,'Pricelist'!B1:B341,0))</f>
        <v>109.95</v>
      </c>
      <c r="R422" s="172">
        <f>INDEX('Pricelist'!D1:D341,MATCH(D422,'Pricelist'!B1:B341,0))</f>
        <v>56.97</v>
      </c>
      <c r="S422" s="170">
        <v>1</v>
      </c>
      <c r="T422" t="s" s="167">
        <v>3771</v>
      </c>
      <c r="U422" s="170">
        <v>578</v>
      </c>
      <c r="V422" s="170">
        <v>33</v>
      </c>
      <c r="W422" s="170">
        <v>13.5</v>
      </c>
      <c r="X422" s="170">
        <v>12</v>
      </c>
      <c r="Y422" s="170">
        <v>10</v>
      </c>
      <c r="Z422" t="s" s="167">
        <v>3771</v>
      </c>
      <c r="AA422" s="170">
        <v>60.5</v>
      </c>
      <c r="AB422" s="170">
        <v>28.5</v>
      </c>
      <c r="AC422" s="170">
        <v>35</v>
      </c>
      <c r="AD422" t="s" s="167">
        <v>2997</v>
      </c>
      <c r="AE422" s="160"/>
    </row>
    <row r="423" ht="13.55" customHeight="1">
      <c r="A423" t="s" s="161">
        <v>43</v>
      </c>
      <c r="B423" t="s" s="161">
        <v>3766</v>
      </c>
      <c r="C423" t="s" s="161">
        <v>3767</v>
      </c>
      <c r="D423" s="162">
        <v>4176</v>
      </c>
      <c r="E423" t="s" s="161">
        <v>272</v>
      </c>
      <c r="F423" s="163"/>
      <c r="G423" s="164">
        <v>9</v>
      </c>
      <c r="H423" t="s" s="161">
        <v>273</v>
      </c>
      <c r="I423" t="s" s="161">
        <v>274</v>
      </c>
      <c r="J423" s="163"/>
      <c r="K423" s="164">
        <v>2019</v>
      </c>
      <c r="L423" t="s" s="161">
        <v>3768</v>
      </c>
      <c r="M423" s="165">
        <v>8591804638237</v>
      </c>
      <c r="N423" s="165">
        <v>8591804638237</v>
      </c>
      <c r="O423" s="165">
        <v>64021900</v>
      </c>
      <c r="P423" s="166">
        <f>INDEX('Pricelist'!E1:E341,MATCH(D423,'Pricelist'!B1:B341,0))</f>
        <v>109.95</v>
      </c>
      <c r="Q423" s="166">
        <f>INDEX('Pricelist'!E1:E341,MATCH(D423,'Pricelist'!B1:B341,0))</f>
        <v>109.95</v>
      </c>
      <c r="R423" s="166">
        <f>INDEX('Pricelist'!D1:D341,MATCH(D423,'Pricelist'!B1:B341,0))</f>
        <v>56.97</v>
      </c>
      <c r="S423" s="164">
        <v>1</v>
      </c>
      <c r="T423" t="s" s="161">
        <v>3771</v>
      </c>
      <c r="U423" s="164">
        <v>603</v>
      </c>
      <c r="V423" s="164">
        <v>33</v>
      </c>
      <c r="W423" s="164">
        <v>13.5</v>
      </c>
      <c r="X423" s="164">
        <v>12</v>
      </c>
      <c r="Y423" s="164">
        <v>10</v>
      </c>
      <c r="Z423" t="s" s="161">
        <v>3771</v>
      </c>
      <c r="AA423" s="164">
        <v>60.5</v>
      </c>
      <c r="AB423" s="164">
        <v>28.5</v>
      </c>
      <c r="AC423" s="164">
        <v>35</v>
      </c>
      <c r="AD423" t="s" s="161">
        <v>2997</v>
      </c>
      <c r="AE423" s="160"/>
    </row>
    <row r="424" ht="13.55" customHeight="1">
      <c r="A424" t="s" s="167">
        <v>43</v>
      </c>
      <c r="B424" t="s" s="167">
        <v>3766</v>
      </c>
      <c r="C424" t="s" s="167">
        <v>3767</v>
      </c>
      <c r="D424" s="168">
        <v>4176</v>
      </c>
      <c r="E424" t="s" s="167">
        <v>272</v>
      </c>
      <c r="F424" s="169"/>
      <c r="G424" s="170">
        <v>9.5</v>
      </c>
      <c r="H424" t="s" s="167">
        <v>273</v>
      </c>
      <c r="I424" t="s" s="167">
        <v>274</v>
      </c>
      <c r="J424" s="169"/>
      <c r="K424" s="170">
        <v>2019</v>
      </c>
      <c r="L424" t="s" s="167">
        <v>3768</v>
      </c>
      <c r="M424" s="171">
        <v>8591804638244</v>
      </c>
      <c r="N424" s="171">
        <v>8591804638244</v>
      </c>
      <c r="O424" s="171">
        <v>64021900</v>
      </c>
      <c r="P424" s="172">
        <f>INDEX('Pricelist'!E1:E341,MATCH(D424,'Pricelist'!B1:B341,0))</f>
        <v>109.95</v>
      </c>
      <c r="Q424" s="172">
        <f>INDEX('Pricelist'!E1:E341,MATCH(D424,'Pricelist'!B1:B341,0))</f>
        <v>109.95</v>
      </c>
      <c r="R424" s="172">
        <f>INDEX('Pricelist'!D1:D341,MATCH(D424,'Pricelist'!B1:B341,0))</f>
        <v>56.97</v>
      </c>
      <c r="S424" s="170">
        <v>1</v>
      </c>
      <c r="T424" t="s" s="167">
        <v>3771</v>
      </c>
      <c r="U424" s="170">
        <v>610</v>
      </c>
      <c r="V424" s="170">
        <v>33</v>
      </c>
      <c r="W424" s="170">
        <v>13.5</v>
      </c>
      <c r="X424" s="170">
        <v>12</v>
      </c>
      <c r="Y424" s="170">
        <v>10</v>
      </c>
      <c r="Z424" t="s" s="167">
        <v>3771</v>
      </c>
      <c r="AA424" s="170">
        <v>60.5</v>
      </c>
      <c r="AB424" s="170">
        <v>28.5</v>
      </c>
      <c r="AC424" s="170">
        <v>35</v>
      </c>
      <c r="AD424" t="s" s="167">
        <v>2997</v>
      </c>
      <c r="AE424" s="160"/>
    </row>
    <row r="425" ht="13.55" customHeight="1">
      <c r="A425" t="s" s="161">
        <v>43</v>
      </c>
      <c r="B425" t="s" s="161">
        <v>3766</v>
      </c>
      <c r="C425" t="s" s="161">
        <v>3767</v>
      </c>
      <c r="D425" s="162">
        <v>4176</v>
      </c>
      <c r="E425" t="s" s="161">
        <v>272</v>
      </c>
      <c r="F425" s="163"/>
      <c r="G425" s="164">
        <v>10</v>
      </c>
      <c r="H425" t="s" s="161">
        <v>273</v>
      </c>
      <c r="I425" t="s" s="161">
        <v>274</v>
      </c>
      <c r="J425" s="163"/>
      <c r="K425" s="164">
        <v>2019</v>
      </c>
      <c r="L425" t="s" s="161">
        <v>3768</v>
      </c>
      <c r="M425" s="165">
        <v>8591804638251</v>
      </c>
      <c r="N425" s="165">
        <v>8591804638251</v>
      </c>
      <c r="O425" s="165">
        <v>64021900</v>
      </c>
      <c r="P425" s="166">
        <f>INDEX('Pricelist'!E1:E341,MATCH(D425,'Pricelist'!B1:B341,0))</f>
        <v>109.95</v>
      </c>
      <c r="Q425" s="166">
        <f>INDEX('Pricelist'!E1:E341,MATCH(D425,'Pricelist'!B1:B341,0))</f>
        <v>109.95</v>
      </c>
      <c r="R425" s="166">
        <f>INDEX('Pricelist'!D1:D341,MATCH(D425,'Pricelist'!B1:B341,0))</f>
        <v>56.97</v>
      </c>
      <c r="S425" s="164">
        <v>1</v>
      </c>
      <c r="T425" t="s" s="161">
        <v>3771</v>
      </c>
      <c r="U425" s="164">
        <v>636</v>
      </c>
      <c r="V425" s="164">
        <v>33</v>
      </c>
      <c r="W425" s="164">
        <v>13.5</v>
      </c>
      <c r="X425" s="164">
        <v>12</v>
      </c>
      <c r="Y425" s="164">
        <v>10</v>
      </c>
      <c r="Z425" t="s" s="161">
        <v>3771</v>
      </c>
      <c r="AA425" s="164">
        <v>60.5</v>
      </c>
      <c r="AB425" s="164">
        <v>28.5</v>
      </c>
      <c r="AC425" s="164">
        <v>35</v>
      </c>
      <c r="AD425" t="s" s="161">
        <v>2997</v>
      </c>
      <c r="AE425" s="160"/>
    </row>
    <row r="426" ht="13.55" customHeight="1">
      <c r="A426" t="s" s="167">
        <v>43</v>
      </c>
      <c r="B426" t="s" s="167">
        <v>3766</v>
      </c>
      <c r="C426" t="s" s="167">
        <v>3767</v>
      </c>
      <c r="D426" s="168">
        <v>4176</v>
      </c>
      <c r="E426" t="s" s="167">
        <v>272</v>
      </c>
      <c r="F426" s="169"/>
      <c r="G426" s="170">
        <v>10.5</v>
      </c>
      <c r="H426" t="s" s="167">
        <v>273</v>
      </c>
      <c r="I426" t="s" s="167">
        <v>274</v>
      </c>
      <c r="J426" s="169"/>
      <c r="K426" s="170">
        <v>2019</v>
      </c>
      <c r="L426" t="s" s="167">
        <v>3768</v>
      </c>
      <c r="M426" s="171">
        <v>8591804638268</v>
      </c>
      <c r="N426" s="171">
        <v>8591804638268</v>
      </c>
      <c r="O426" s="171">
        <v>64021900</v>
      </c>
      <c r="P426" s="172">
        <f>INDEX('Pricelist'!E1:E341,MATCH(D426,'Pricelist'!B1:B341,0))</f>
        <v>109.95</v>
      </c>
      <c r="Q426" s="172">
        <f>INDEX('Pricelist'!E1:E341,MATCH(D426,'Pricelist'!B1:B341,0))</f>
        <v>109.95</v>
      </c>
      <c r="R426" s="172">
        <f>INDEX('Pricelist'!D1:D341,MATCH(D426,'Pricelist'!B1:B341,0))</f>
        <v>56.97</v>
      </c>
      <c r="S426" s="170">
        <v>1</v>
      </c>
      <c r="T426" t="s" s="167">
        <v>3771</v>
      </c>
      <c r="U426" s="170">
        <v>647</v>
      </c>
      <c r="V426" s="170">
        <v>33</v>
      </c>
      <c r="W426" s="170">
        <v>13.5</v>
      </c>
      <c r="X426" s="170">
        <v>12</v>
      </c>
      <c r="Y426" s="170">
        <v>10</v>
      </c>
      <c r="Z426" t="s" s="167">
        <v>3771</v>
      </c>
      <c r="AA426" s="170">
        <v>60.5</v>
      </c>
      <c r="AB426" s="170">
        <v>28.5</v>
      </c>
      <c r="AC426" s="170">
        <v>35</v>
      </c>
      <c r="AD426" t="s" s="167">
        <v>2997</v>
      </c>
      <c r="AE426" s="160"/>
    </row>
    <row r="427" ht="13.55" customHeight="1">
      <c r="A427" t="s" s="161">
        <v>43</v>
      </c>
      <c r="B427" t="s" s="161">
        <v>3766</v>
      </c>
      <c r="C427" t="s" s="161">
        <v>3767</v>
      </c>
      <c r="D427" s="162">
        <v>4176</v>
      </c>
      <c r="E427" t="s" s="161">
        <v>272</v>
      </c>
      <c r="F427" s="163"/>
      <c r="G427" s="164">
        <v>11</v>
      </c>
      <c r="H427" t="s" s="161">
        <v>273</v>
      </c>
      <c r="I427" t="s" s="161">
        <v>274</v>
      </c>
      <c r="J427" s="163"/>
      <c r="K427" s="164">
        <v>2019</v>
      </c>
      <c r="L427" t="s" s="161">
        <v>3768</v>
      </c>
      <c r="M427" s="165">
        <v>8591804638275</v>
      </c>
      <c r="N427" s="165">
        <v>8591804638275</v>
      </c>
      <c r="O427" s="165">
        <v>64021900</v>
      </c>
      <c r="P427" s="166">
        <f>INDEX('Pricelist'!E1:E341,MATCH(D427,'Pricelist'!B1:B341,0))</f>
        <v>109.95</v>
      </c>
      <c r="Q427" s="166">
        <f>INDEX('Pricelist'!E1:E341,MATCH(D427,'Pricelist'!B1:B341,0))</f>
        <v>109.95</v>
      </c>
      <c r="R427" s="166">
        <f>INDEX('Pricelist'!D1:D341,MATCH(D427,'Pricelist'!B1:B341,0))</f>
        <v>56.97</v>
      </c>
      <c r="S427" s="164">
        <v>1</v>
      </c>
      <c r="T427" t="s" s="161">
        <v>3771</v>
      </c>
      <c r="U427" s="164">
        <v>661</v>
      </c>
      <c r="V427" s="164">
        <v>33</v>
      </c>
      <c r="W427" s="164">
        <v>13.5</v>
      </c>
      <c r="X427" s="164">
        <v>12</v>
      </c>
      <c r="Y427" s="164">
        <v>10</v>
      </c>
      <c r="Z427" t="s" s="161">
        <v>3771</v>
      </c>
      <c r="AA427" s="164">
        <v>60.5</v>
      </c>
      <c r="AB427" s="164">
        <v>28.5</v>
      </c>
      <c r="AC427" s="164">
        <v>35</v>
      </c>
      <c r="AD427" t="s" s="161">
        <v>2997</v>
      </c>
      <c r="AE427" s="160"/>
    </row>
    <row r="428" ht="13.55" customHeight="1">
      <c r="A428" t="s" s="167">
        <v>43</v>
      </c>
      <c r="B428" t="s" s="167">
        <v>3766</v>
      </c>
      <c r="C428" t="s" s="167">
        <v>3767</v>
      </c>
      <c r="D428" s="168">
        <v>4176</v>
      </c>
      <c r="E428" t="s" s="167">
        <v>272</v>
      </c>
      <c r="F428" s="169"/>
      <c r="G428" s="170">
        <v>11.5</v>
      </c>
      <c r="H428" t="s" s="167">
        <v>273</v>
      </c>
      <c r="I428" t="s" s="167">
        <v>274</v>
      </c>
      <c r="J428" s="169"/>
      <c r="K428" s="170">
        <v>2019</v>
      </c>
      <c r="L428" t="s" s="167">
        <v>3768</v>
      </c>
      <c r="M428" s="171">
        <v>8591804638282</v>
      </c>
      <c r="N428" s="171">
        <v>8591804638282</v>
      </c>
      <c r="O428" s="171">
        <v>64021900</v>
      </c>
      <c r="P428" s="172">
        <f>INDEX('Pricelist'!E1:E341,MATCH(D428,'Pricelist'!B1:B341,0))</f>
        <v>109.95</v>
      </c>
      <c r="Q428" s="172">
        <f>INDEX('Pricelist'!E1:E341,MATCH(D428,'Pricelist'!B1:B341,0))</f>
        <v>109.95</v>
      </c>
      <c r="R428" s="172">
        <f>INDEX('Pricelist'!D1:D341,MATCH(D428,'Pricelist'!B1:B341,0))</f>
        <v>56.97</v>
      </c>
      <c r="S428" s="170">
        <v>1</v>
      </c>
      <c r="T428" t="s" s="167">
        <v>3771</v>
      </c>
      <c r="U428" s="170">
        <v>668</v>
      </c>
      <c r="V428" s="170">
        <v>33</v>
      </c>
      <c r="W428" s="170">
        <v>13.5</v>
      </c>
      <c r="X428" s="170">
        <v>12</v>
      </c>
      <c r="Y428" s="170">
        <v>10</v>
      </c>
      <c r="Z428" t="s" s="167">
        <v>3771</v>
      </c>
      <c r="AA428" s="170">
        <v>60.5</v>
      </c>
      <c r="AB428" s="170">
        <v>28.5</v>
      </c>
      <c r="AC428" s="170">
        <v>35</v>
      </c>
      <c r="AD428" t="s" s="167">
        <v>2997</v>
      </c>
      <c r="AE428" s="160"/>
    </row>
    <row r="429" ht="13.55" customHeight="1">
      <c r="A429" t="s" s="161">
        <v>43</v>
      </c>
      <c r="B429" t="s" s="161">
        <v>3766</v>
      </c>
      <c r="C429" t="s" s="161">
        <v>3767</v>
      </c>
      <c r="D429" s="162">
        <v>4176</v>
      </c>
      <c r="E429" t="s" s="161">
        <v>272</v>
      </c>
      <c r="F429" s="163"/>
      <c r="G429" s="164">
        <v>12</v>
      </c>
      <c r="H429" t="s" s="161">
        <v>273</v>
      </c>
      <c r="I429" t="s" s="161">
        <v>274</v>
      </c>
      <c r="J429" s="163"/>
      <c r="K429" s="164">
        <v>2019</v>
      </c>
      <c r="L429" t="s" s="161">
        <v>3768</v>
      </c>
      <c r="M429" s="165">
        <v>8591804638299</v>
      </c>
      <c r="N429" s="165">
        <v>8591804638299</v>
      </c>
      <c r="O429" s="165">
        <v>64021900</v>
      </c>
      <c r="P429" s="166">
        <f>INDEX('Pricelist'!E1:E341,MATCH(D429,'Pricelist'!B1:B341,0))</f>
        <v>109.95</v>
      </c>
      <c r="Q429" s="166">
        <f>INDEX('Pricelist'!E1:E341,MATCH(D429,'Pricelist'!B1:B341,0))</f>
        <v>109.95</v>
      </c>
      <c r="R429" s="166">
        <f>INDEX('Pricelist'!D1:D341,MATCH(D429,'Pricelist'!B1:B341,0))</f>
        <v>56.97</v>
      </c>
      <c r="S429" s="164">
        <v>1</v>
      </c>
      <c r="T429" t="s" s="161">
        <v>3771</v>
      </c>
      <c r="U429" s="164">
        <v>678</v>
      </c>
      <c r="V429" s="164">
        <v>33</v>
      </c>
      <c r="W429" s="164">
        <v>13.5</v>
      </c>
      <c r="X429" s="164">
        <v>12</v>
      </c>
      <c r="Y429" s="164">
        <v>10</v>
      </c>
      <c r="Z429" t="s" s="161">
        <v>3771</v>
      </c>
      <c r="AA429" s="164">
        <v>60.5</v>
      </c>
      <c r="AB429" s="164">
        <v>28.5</v>
      </c>
      <c r="AC429" s="164">
        <v>35</v>
      </c>
      <c r="AD429" t="s" s="161">
        <v>2997</v>
      </c>
      <c r="AE429" s="160"/>
    </row>
    <row r="430" ht="13.55" customHeight="1">
      <c r="A430" t="s" s="167">
        <v>43</v>
      </c>
      <c r="B430" t="s" s="167">
        <v>3766</v>
      </c>
      <c r="C430" t="s" s="167">
        <v>3767</v>
      </c>
      <c r="D430" s="168">
        <v>4176</v>
      </c>
      <c r="E430" t="s" s="167">
        <v>272</v>
      </c>
      <c r="F430" s="169"/>
      <c r="G430" s="170">
        <v>13</v>
      </c>
      <c r="H430" t="s" s="167">
        <v>273</v>
      </c>
      <c r="I430" t="s" s="167">
        <v>274</v>
      </c>
      <c r="J430" s="169"/>
      <c r="K430" s="170">
        <v>2019</v>
      </c>
      <c r="L430" t="s" s="167">
        <v>3768</v>
      </c>
      <c r="M430" s="171">
        <v>8591804638305</v>
      </c>
      <c r="N430" s="171">
        <v>8591804638305</v>
      </c>
      <c r="O430" s="171">
        <v>64021900</v>
      </c>
      <c r="P430" s="172">
        <f>INDEX('Pricelist'!E1:E341,MATCH(D430,'Pricelist'!B1:B341,0))</f>
        <v>109.95</v>
      </c>
      <c r="Q430" s="172">
        <f>INDEX('Pricelist'!E1:E341,MATCH(D430,'Pricelist'!B1:B341,0))</f>
        <v>109.95</v>
      </c>
      <c r="R430" s="172">
        <f>INDEX('Pricelist'!D1:D341,MATCH(D430,'Pricelist'!B1:B341,0))</f>
        <v>56.97</v>
      </c>
      <c r="S430" s="170">
        <v>1</v>
      </c>
      <c r="T430" t="s" s="167">
        <v>3771</v>
      </c>
      <c r="U430" s="170">
        <v>689</v>
      </c>
      <c r="V430" s="170">
        <v>33</v>
      </c>
      <c r="W430" s="170">
        <v>13.5</v>
      </c>
      <c r="X430" s="170">
        <v>12</v>
      </c>
      <c r="Y430" s="170">
        <v>10</v>
      </c>
      <c r="Z430" t="s" s="167">
        <v>3771</v>
      </c>
      <c r="AA430" s="170">
        <v>60.5</v>
      </c>
      <c r="AB430" s="170">
        <v>28.5</v>
      </c>
      <c r="AC430" s="170">
        <v>35</v>
      </c>
      <c r="AD430" t="s" s="167">
        <v>2997</v>
      </c>
      <c r="AE430" s="160"/>
    </row>
    <row r="431" ht="13.55" customHeight="1">
      <c r="A431" t="s" s="161">
        <v>43</v>
      </c>
      <c r="B431" t="s" s="161">
        <v>3766</v>
      </c>
      <c r="C431" t="s" s="161">
        <v>3767</v>
      </c>
      <c r="D431" s="162">
        <v>4332</v>
      </c>
      <c r="E431" t="s" s="161">
        <v>44</v>
      </c>
      <c r="F431" s="163"/>
      <c r="G431" s="164">
        <v>3</v>
      </c>
      <c r="H431" t="s" s="161">
        <v>45</v>
      </c>
      <c r="I431" t="s" s="161">
        <v>45</v>
      </c>
      <c r="J431" s="163"/>
      <c r="K431" s="164">
        <v>2020</v>
      </c>
      <c r="L431" t="s" s="161">
        <v>3768</v>
      </c>
      <c r="M431" s="165">
        <v>8591804639449</v>
      </c>
      <c r="N431" s="165">
        <v>8591804639449</v>
      </c>
      <c r="O431" s="165">
        <v>64021900</v>
      </c>
      <c r="P431" s="166">
        <f>INDEX('Pricelist'!E1:E341,MATCH(D431,'Pricelist'!B1:B341,0))</f>
        <v>159.95</v>
      </c>
      <c r="Q431" s="166">
        <f>INDEX('Pricelist'!E1:E341,MATCH(D431,'Pricelist'!B1:B341,0))</f>
        <v>159.95</v>
      </c>
      <c r="R431" s="166">
        <f>INDEX('Pricelist'!D1:D341,MATCH(D431,'Pricelist'!B1:B341,0))</f>
        <v>82.88</v>
      </c>
      <c r="S431" s="164">
        <v>1</v>
      </c>
      <c r="T431" t="s" s="161">
        <v>3771</v>
      </c>
      <c r="U431" s="164">
        <v>468</v>
      </c>
      <c r="V431" s="164">
        <v>33</v>
      </c>
      <c r="W431" s="164">
        <v>13.5</v>
      </c>
      <c r="X431" s="164">
        <v>12</v>
      </c>
      <c r="Y431" s="164">
        <v>10</v>
      </c>
      <c r="Z431" t="s" s="161">
        <v>3771</v>
      </c>
      <c r="AA431" s="164">
        <v>60.5</v>
      </c>
      <c r="AB431" s="164">
        <v>28.5</v>
      </c>
      <c r="AC431" s="164">
        <v>35</v>
      </c>
      <c r="AD431" t="s" s="161">
        <v>2999</v>
      </c>
      <c r="AE431" s="160"/>
    </row>
    <row r="432" ht="13.55" customHeight="1">
      <c r="A432" t="s" s="167">
        <v>43</v>
      </c>
      <c r="B432" t="s" s="167">
        <v>3766</v>
      </c>
      <c r="C432" t="s" s="167">
        <v>3767</v>
      </c>
      <c r="D432" s="168">
        <v>4332</v>
      </c>
      <c r="E432" t="s" s="167">
        <v>44</v>
      </c>
      <c r="F432" s="169"/>
      <c r="G432" s="170">
        <v>3.5</v>
      </c>
      <c r="H432" t="s" s="167">
        <v>45</v>
      </c>
      <c r="I432" t="s" s="167">
        <v>45</v>
      </c>
      <c r="J432" s="169"/>
      <c r="K432" s="170">
        <v>2020</v>
      </c>
      <c r="L432" t="s" s="167">
        <v>3768</v>
      </c>
      <c r="M432" s="171">
        <v>8591804639456</v>
      </c>
      <c r="N432" s="171">
        <v>8591804639456</v>
      </c>
      <c r="O432" s="171">
        <v>64021900</v>
      </c>
      <c r="P432" s="172">
        <f>INDEX('Pricelist'!E1:E341,MATCH(D432,'Pricelist'!B1:B341,0))</f>
        <v>159.95</v>
      </c>
      <c r="Q432" s="172">
        <f>INDEX('Pricelist'!E1:E341,MATCH(D432,'Pricelist'!B1:B341,0))</f>
        <v>159.95</v>
      </c>
      <c r="R432" s="172">
        <f>INDEX('Pricelist'!D1:D341,MATCH(D432,'Pricelist'!B1:B341,0))</f>
        <v>82.88</v>
      </c>
      <c r="S432" s="170">
        <v>1</v>
      </c>
      <c r="T432" t="s" s="167">
        <v>3771</v>
      </c>
      <c r="U432" s="170">
        <v>470</v>
      </c>
      <c r="V432" s="170">
        <v>33</v>
      </c>
      <c r="W432" s="170">
        <v>13.5</v>
      </c>
      <c r="X432" s="170">
        <v>12</v>
      </c>
      <c r="Y432" s="170">
        <v>10</v>
      </c>
      <c r="Z432" t="s" s="167">
        <v>3771</v>
      </c>
      <c r="AA432" s="170">
        <v>60.5</v>
      </c>
      <c r="AB432" s="170">
        <v>28.5</v>
      </c>
      <c r="AC432" s="170">
        <v>35</v>
      </c>
      <c r="AD432" t="s" s="167">
        <v>2999</v>
      </c>
      <c r="AE432" s="160"/>
    </row>
    <row r="433" ht="13.55" customHeight="1">
      <c r="A433" t="s" s="161">
        <v>43</v>
      </c>
      <c r="B433" t="s" s="161">
        <v>3766</v>
      </c>
      <c r="C433" t="s" s="161">
        <v>3767</v>
      </c>
      <c r="D433" s="162">
        <v>4332</v>
      </c>
      <c r="E433" t="s" s="161">
        <v>44</v>
      </c>
      <c r="F433" s="163"/>
      <c r="G433" s="164">
        <v>4</v>
      </c>
      <c r="H433" t="s" s="161">
        <v>45</v>
      </c>
      <c r="I433" t="s" s="161">
        <v>45</v>
      </c>
      <c r="J433" s="163"/>
      <c r="K433" s="164">
        <v>2020</v>
      </c>
      <c r="L433" t="s" s="161">
        <v>3768</v>
      </c>
      <c r="M433" s="165">
        <v>8591804639463</v>
      </c>
      <c r="N433" s="165">
        <v>8591804639463</v>
      </c>
      <c r="O433" s="165">
        <v>64021900</v>
      </c>
      <c r="P433" s="166">
        <f>INDEX('Pricelist'!E1:E341,MATCH(D433,'Pricelist'!B1:B341,0))</f>
        <v>159.95</v>
      </c>
      <c r="Q433" s="166">
        <f>INDEX('Pricelist'!E1:E341,MATCH(D433,'Pricelist'!B1:B341,0))</f>
        <v>159.95</v>
      </c>
      <c r="R433" s="166">
        <f>INDEX('Pricelist'!D1:D341,MATCH(D433,'Pricelist'!B1:B341,0))</f>
        <v>82.88</v>
      </c>
      <c r="S433" s="164">
        <v>1</v>
      </c>
      <c r="T433" t="s" s="161">
        <v>3771</v>
      </c>
      <c r="U433" s="164">
        <v>490</v>
      </c>
      <c r="V433" s="164">
        <v>33</v>
      </c>
      <c r="W433" s="164">
        <v>13.5</v>
      </c>
      <c r="X433" s="164">
        <v>12</v>
      </c>
      <c r="Y433" s="164">
        <v>10</v>
      </c>
      <c r="Z433" t="s" s="161">
        <v>3771</v>
      </c>
      <c r="AA433" s="164">
        <v>60.5</v>
      </c>
      <c r="AB433" s="164">
        <v>28.5</v>
      </c>
      <c r="AC433" s="164">
        <v>35</v>
      </c>
      <c r="AD433" t="s" s="161">
        <v>2999</v>
      </c>
      <c r="AE433" s="160"/>
    </row>
    <row r="434" ht="13.55" customHeight="1">
      <c r="A434" t="s" s="167">
        <v>43</v>
      </c>
      <c r="B434" t="s" s="167">
        <v>3766</v>
      </c>
      <c r="C434" t="s" s="167">
        <v>3767</v>
      </c>
      <c r="D434" s="168">
        <v>4332</v>
      </c>
      <c r="E434" t="s" s="167">
        <v>44</v>
      </c>
      <c r="F434" s="169"/>
      <c r="G434" s="170">
        <v>4.5</v>
      </c>
      <c r="H434" t="s" s="167">
        <v>45</v>
      </c>
      <c r="I434" t="s" s="167">
        <v>45</v>
      </c>
      <c r="J434" s="169"/>
      <c r="K434" s="170">
        <v>2020</v>
      </c>
      <c r="L434" t="s" s="167">
        <v>3768</v>
      </c>
      <c r="M434" s="171">
        <v>8591804639470</v>
      </c>
      <c r="N434" s="171">
        <v>8591804639470</v>
      </c>
      <c r="O434" s="171">
        <v>64021900</v>
      </c>
      <c r="P434" s="172">
        <f>INDEX('Pricelist'!E1:E341,MATCH(D434,'Pricelist'!B1:B341,0))</f>
        <v>159.95</v>
      </c>
      <c r="Q434" s="172">
        <f>INDEX('Pricelist'!E1:E341,MATCH(D434,'Pricelist'!B1:B341,0))</f>
        <v>159.95</v>
      </c>
      <c r="R434" s="172">
        <f>INDEX('Pricelist'!D1:D341,MATCH(D434,'Pricelist'!B1:B341,0))</f>
        <v>82.88</v>
      </c>
      <c r="S434" s="170">
        <v>1</v>
      </c>
      <c r="T434" t="s" s="167">
        <v>3771</v>
      </c>
      <c r="U434" s="170">
        <v>492</v>
      </c>
      <c r="V434" s="170">
        <v>33</v>
      </c>
      <c r="W434" s="170">
        <v>13.5</v>
      </c>
      <c r="X434" s="170">
        <v>12</v>
      </c>
      <c r="Y434" s="170">
        <v>10</v>
      </c>
      <c r="Z434" t="s" s="167">
        <v>3771</v>
      </c>
      <c r="AA434" s="170">
        <v>60.5</v>
      </c>
      <c r="AB434" s="170">
        <v>28.5</v>
      </c>
      <c r="AC434" s="170">
        <v>35</v>
      </c>
      <c r="AD434" t="s" s="167">
        <v>2999</v>
      </c>
      <c r="AE434" s="160"/>
    </row>
    <row r="435" ht="13.55" customHeight="1">
      <c r="A435" t="s" s="161">
        <v>43</v>
      </c>
      <c r="B435" t="s" s="161">
        <v>3766</v>
      </c>
      <c r="C435" t="s" s="161">
        <v>3767</v>
      </c>
      <c r="D435" s="162">
        <v>4332</v>
      </c>
      <c r="E435" t="s" s="161">
        <v>44</v>
      </c>
      <c r="F435" s="163"/>
      <c r="G435" s="164">
        <v>5</v>
      </c>
      <c r="H435" t="s" s="161">
        <v>45</v>
      </c>
      <c r="I435" t="s" s="161">
        <v>45</v>
      </c>
      <c r="J435" s="163"/>
      <c r="K435" s="164">
        <v>2020</v>
      </c>
      <c r="L435" t="s" s="161">
        <v>3768</v>
      </c>
      <c r="M435" s="165">
        <v>8591804639487</v>
      </c>
      <c r="N435" s="165">
        <v>8591804639487</v>
      </c>
      <c r="O435" s="165">
        <v>64021900</v>
      </c>
      <c r="P435" s="166">
        <f>INDEX('Pricelist'!E1:E341,MATCH(D435,'Pricelist'!B1:B341,0))</f>
        <v>159.95</v>
      </c>
      <c r="Q435" s="166">
        <f>INDEX('Pricelist'!E1:E341,MATCH(D435,'Pricelist'!B1:B341,0))</f>
        <v>159.95</v>
      </c>
      <c r="R435" s="166">
        <f>INDEX('Pricelist'!D1:D341,MATCH(D435,'Pricelist'!B1:B341,0))</f>
        <v>82.88</v>
      </c>
      <c r="S435" s="164">
        <v>1</v>
      </c>
      <c r="T435" t="s" s="161">
        <v>3771</v>
      </c>
      <c r="U435" s="164">
        <v>519</v>
      </c>
      <c r="V435" s="164">
        <v>33</v>
      </c>
      <c r="W435" s="164">
        <v>13.5</v>
      </c>
      <c r="X435" s="164">
        <v>12</v>
      </c>
      <c r="Y435" s="164">
        <v>10</v>
      </c>
      <c r="Z435" t="s" s="161">
        <v>3771</v>
      </c>
      <c r="AA435" s="164">
        <v>60.5</v>
      </c>
      <c r="AB435" s="164">
        <v>28.5</v>
      </c>
      <c r="AC435" s="164">
        <v>35</v>
      </c>
      <c r="AD435" t="s" s="161">
        <v>2999</v>
      </c>
      <c r="AE435" s="160"/>
    </row>
    <row r="436" ht="13.55" customHeight="1">
      <c r="A436" t="s" s="167">
        <v>43</v>
      </c>
      <c r="B436" t="s" s="167">
        <v>3766</v>
      </c>
      <c r="C436" t="s" s="167">
        <v>3767</v>
      </c>
      <c r="D436" s="168">
        <v>4332</v>
      </c>
      <c r="E436" t="s" s="167">
        <v>44</v>
      </c>
      <c r="F436" s="169"/>
      <c r="G436" s="170">
        <v>5.5</v>
      </c>
      <c r="H436" t="s" s="167">
        <v>45</v>
      </c>
      <c r="I436" t="s" s="167">
        <v>45</v>
      </c>
      <c r="J436" s="169"/>
      <c r="K436" s="170">
        <v>2020</v>
      </c>
      <c r="L436" t="s" s="167">
        <v>3768</v>
      </c>
      <c r="M436" s="171">
        <v>8591804639494</v>
      </c>
      <c r="N436" s="171">
        <v>8591804639494</v>
      </c>
      <c r="O436" s="171">
        <v>64021900</v>
      </c>
      <c r="P436" s="172">
        <f>INDEX('Pricelist'!E1:E341,MATCH(D436,'Pricelist'!B1:B341,0))</f>
        <v>159.95</v>
      </c>
      <c r="Q436" s="172">
        <f>INDEX('Pricelist'!E1:E341,MATCH(D436,'Pricelist'!B1:B341,0))</f>
        <v>159.95</v>
      </c>
      <c r="R436" s="172">
        <f>INDEX('Pricelist'!D1:D341,MATCH(D436,'Pricelist'!B1:B341,0))</f>
        <v>82.88</v>
      </c>
      <c r="S436" s="170">
        <v>1</v>
      </c>
      <c r="T436" t="s" s="167">
        <v>3771</v>
      </c>
      <c r="U436" s="170">
        <v>521</v>
      </c>
      <c r="V436" s="170">
        <v>33</v>
      </c>
      <c r="W436" s="170">
        <v>13.5</v>
      </c>
      <c r="X436" s="170">
        <v>12</v>
      </c>
      <c r="Y436" s="170">
        <v>10</v>
      </c>
      <c r="Z436" t="s" s="167">
        <v>3771</v>
      </c>
      <c r="AA436" s="170">
        <v>60.5</v>
      </c>
      <c r="AB436" s="170">
        <v>28.5</v>
      </c>
      <c r="AC436" s="170">
        <v>35</v>
      </c>
      <c r="AD436" t="s" s="167">
        <v>2999</v>
      </c>
      <c r="AE436" s="160"/>
    </row>
    <row r="437" ht="13.55" customHeight="1">
      <c r="A437" t="s" s="161">
        <v>43</v>
      </c>
      <c r="B437" t="s" s="161">
        <v>3766</v>
      </c>
      <c r="C437" t="s" s="161">
        <v>3767</v>
      </c>
      <c r="D437" s="162">
        <v>4332</v>
      </c>
      <c r="E437" t="s" s="161">
        <v>44</v>
      </c>
      <c r="F437" s="163"/>
      <c r="G437" s="164">
        <v>6</v>
      </c>
      <c r="H437" t="s" s="161">
        <v>45</v>
      </c>
      <c r="I437" t="s" s="161">
        <v>45</v>
      </c>
      <c r="J437" s="163"/>
      <c r="K437" s="164">
        <v>2020</v>
      </c>
      <c r="L437" t="s" s="161">
        <v>3768</v>
      </c>
      <c r="M437" s="165">
        <v>8591804639500</v>
      </c>
      <c r="N437" s="165">
        <v>8591804639500</v>
      </c>
      <c r="O437" s="165">
        <v>64021900</v>
      </c>
      <c r="P437" s="166">
        <f>INDEX('Pricelist'!E1:E341,MATCH(D437,'Pricelist'!B1:B341,0))</f>
        <v>159.95</v>
      </c>
      <c r="Q437" s="166">
        <f>INDEX('Pricelist'!E1:E341,MATCH(D437,'Pricelist'!B1:B341,0))</f>
        <v>159.95</v>
      </c>
      <c r="R437" s="166">
        <f>INDEX('Pricelist'!D1:D341,MATCH(D437,'Pricelist'!B1:B341,0))</f>
        <v>82.88</v>
      </c>
      <c r="S437" s="164">
        <v>1</v>
      </c>
      <c r="T437" t="s" s="161">
        <v>3771</v>
      </c>
      <c r="U437" s="164">
        <v>543</v>
      </c>
      <c r="V437" s="164">
        <v>33</v>
      </c>
      <c r="W437" s="164">
        <v>13.5</v>
      </c>
      <c r="X437" s="164">
        <v>12</v>
      </c>
      <c r="Y437" s="164">
        <v>10</v>
      </c>
      <c r="Z437" t="s" s="161">
        <v>3771</v>
      </c>
      <c r="AA437" s="164">
        <v>60.5</v>
      </c>
      <c r="AB437" s="164">
        <v>28.5</v>
      </c>
      <c r="AC437" s="164">
        <v>35</v>
      </c>
      <c r="AD437" t="s" s="161">
        <v>2999</v>
      </c>
      <c r="AE437" s="160"/>
    </row>
    <row r="438" ht="13.55" customHeight="1">
      <c r="A438" t="s" s="167">
        <v>43</v>
      </c>
      <c r="B438" t="s" s="167">
        <v>3766</v>
      </c>
      <c r="C438" t="s" s="167">
        <v>3767</v>
      </c>
      <c r="D438" s="168">
        <v>4332</v>
      </c>
      <c r="E438" t="s" s="167">
        <v>44</v>
      </c>
      <c r="F438" s="169"/>
      <c r="G438" s="170">
        <v>6.5</v>
      </c>
      <c r="H438" t="s" s="167">
        <v>45</v>
      </c>
      <c r="I438" t="s" s="167">
        <v>45</v>
      </c>
      <c r="J438" s="169"/>
      <c r="K438" s="170">
        <v>2020</v>
      </c>
      <c r="L438" t="s" s="167">
        <v>3768</v>
      </c>
      <c r="M438" s="171">
        <v>8591804639517</v>
      </c>
      <c r="N438" s="171">
        <v>8591804639517</v>
      </c>
      <c r="O438" s="171">
        <v>64021900</v>
      </c>
      <c r="P438" s="172">
        <f>INDEX('Pricelist'!E1:E341,MATCH(D438,'Pricelist'!B1:B341,0))</f>
        <v>159.95</v>
      </c>
      <c r="Q438" s="172">
        <f>INDEX('Pricelist'!E1:E341,MATCH(D438,'Pricelist'!B1:B341,0))</f>
        <v>159.95</v>
      </c>
      <c r="R438" s="172">
        <f>INDEX('Pricelist'!D1:D341,MATCH(D438,'Pricelist'!B1:B341,0))</f>
        <v>82.88</v>
      </c>
      <c r="S438" s="170">
        <v>1</v>
      </c>
      <c r="T438" t="s" s="167">
        <v>3771</v>
      </c>
      <c r="U438" s="170">
        <v>545</v>
      </c>
      <c r="V438" s="170">
        <v>33</v>
      </c>
      <c r="W438" s="170">
        <v>13.5</v>
      </c>
      <c r="X438" s="170">
        <v>12</v>
      </c>
      <c r="Y438" s="170">
        <v>10</v>
      </c>
      <c r="Z438" t="s" s="167">
        <v>3771</v>
      </c>
      <c r="AA438" s="170">
        <v>60.5</v>
      </c>
      <c r="AB438" s="170">
        <v>28.5</v>
      </c>
      <c r="AC438" s="170">
        <v>35</v>
      </c>
      <c r="AD438" t="s" s="167">
        <v>2999</v>
      </c>
      <c r="AE438" s="160"/>
    </row>
    <row r="439" ht="13.55" customHeight="1">
      <c r="A439" t="s" s="161">
        <v>43</v>
      </c>
      <c r="B439" t="s" s="161">
        <v>3766</v>
      </c>
      <c r="C439" t="s" s="161">
        <v>3767</v>
      </c>
      <c r="D439" s="162">
        <v>4332</v>
      </c>
      <c r="E439" t="s" s="161">
        <v>44</v>
      </c>
      <c r="F439" s="163"/>
      <c r="G439" s="164">
        <v>7</v>
      </c>
      <c r="H439" t="s" s="161">
        <v>45</v>
      </c>
      <c r="I439" t="s" s="161">
        <v>45</v>
      </c>
      <c r="J439" s="163"/>
      <c r="K439" s="164">
        <v>2020</v>
      </c>
      <c r="L439" t="s" s="161">
        <v>3768</v>
      </c>
      <c r="M439" s="165">
        <v>8591804639524</v>
      </c>
      <c r="N439" s="165">
        <v>8591804639524</v>
      </c>
      <c r="O439" s="165">
        <v>64021900</v>
      </c>
      <c r="P439" s="166">
        <f>INDEX('Pricelist'!E1:E341,MATCH(D439,'Pricelist'!B1:B341,0))</f>
        <v>159.95</v>
      </c>
      <c r="Q439" s="166">
        <f>INDEX('Pricelist'!E1:E341,MATCH(D439,'Pricelist'!B1:B341,0))</f>
        <v>159.95</v>
      </c>
      <c r="R439" s="166">
        <f>INDEX('Pricelist'!D1:D341,MATCH(D439,'Pricelist'!B1:B341,0))</f>
        <v>82.88</v>
      </c>
      <c r="S439" s="164">
        <v>1</v>
      </c>
      <c r="T439" t="s" s="161">
        <v>3771</v>
      </c>
      <c r="U439" s="164">
        <v>576</v>
      </c>
      <c r="V439" s="164">
        <v>33</v>
      </c>
      <c r="W439" s="164">
        <v>13.5</v>
      </c>
      <c r="X439" s="164">
        <v>12</v>
      </c>
      <c r="Y439" s="164">
        <v>10</v>
      </c>
      <c r="Z439" t="s" s="161">
        <v>3771</v>
      </c>
      <c r="AA439" s="164">
        <v>60.5</v>
      </c>
      <c r="AB439" s="164">
        <v>28.5</v>
      </c>
      <c r="AC439" s="164">
        <v>35</v>
      </c>
      <c r="AD439" t="s" s="161">
        <v>2999</v>
      </c>
      <c r="AE439" s="160"/>
    </row>
    <row r="440" ht="13.55" customHeight="1">
      <c r="A440" t="s" s="167">
        <v>43</v>
      </c>
      <c r="B440" t="s" s="167">
        <v>3766</v>
      </c>
      <c r="C440" t="s" s="167">
        <v>3767</v>
      </c>
      <c r="D440" s="168">
        <v>4332</v>
      </c>
      <c r="E440" t="s" s="167">
        <v>44</v>
      </c>
      <c r="F440" s="169"/>
      <c r="G440" s="170">
        <v>7.5</v>
      </c>
      <c r="H440" t="s" s="167">
        <v>45</v>
      </c>
      <c r="I440" t="s" s="167">
        <v>45</v>
      </c>
      <c r="J440" s="169"/>
      <c r="K440" s="170">
        <v>2020</v>
      </c>
      <c r="L440" t="s" s="167">
        <v>3768</v>
      </c>
      <c r="M440" s="171">
        <v>8591804639531</v>
      </c>
      <c r="N440" s="171">
        <v>8591804639531</v>
      </c>
      <c r="O440" s="171">
        <v>64021900</v>
      </c>
      <c r="P440" s="172">
        <f>INDEX('Pricelist'!E1:E341,MATCH(D440,'Pricelist'!B1:B341,0))</f>
        <v>159.95</v>
      </c>
      <c r="Q440" s="172">
        <f>INDEX('Pricelist'!E1:E341,MATCH(D440,'Pricelist'!B1:B341,0))</f>
        <v>159.95</v>
      </c>
      <c r="R440" s="172">
        <f>INDEX('Pricelist'!D1:D341,MATCH(D440,'Pricelist'!B1:B341,0))</f>
        <v>82.88</v>
      </c>
      <c r="S440" s="170">
        <v>1</v>
      </c>
      <c r="T440" t="s" s="167">
        <v>3771</v>
      </c>
      <c r="U440" s="170">
        <v>562</v>
      </c>
      <c r="V440" s="170">
        <v>33</v>
      </c>
      <c r="W440" s="170">
        <v>13.5</v>
      </c>
      <c r="X440" s="170">
        <v>12</v>
      </c>
      <c r="Y440" s="170">
        <v>10</v>
      </c>
      <c r="Z440" t="s" s="167">
        <v>3771</v>
      </c>
      <c r="AA440" s="170">
        <v>60.5</v>
      </c>
      <c r="AB440" s="170">
        <v>28.5</v>
      </c>
      <c r="AC440" s="170">
        <v>35</v>
      </c>
      <c r="AD440" t="s" s="167">
        <v>2999</v>
      </c>
      <c r="AE440" s="160"/>
    </row>
    <row r="441" ht="13.55" customHeight="1">
      <c r="A441" t="s" s="161">
        <v>43</v>
      </c>
      <c r="B441" t="s" s="161">
        <v>3766</v>
      </c>
      <c r="C441" t="s" s="161">
        <v>3767</v>
      </c>
      <c r="D441" s="162">
        <v>4332</v>
      </c>
      <c r="E441" t="s" s="161">
        <v>44</v>
      </c>
      <c r="F441" s="163"/>
      <c r="G441" s="164">
        <v>8</v>
      </c>
      <c r="H441" t="s" s="161">
        <v>45</v>
      </c>
      <c r="I441" t="s" s="161">
        <v>45</v>
      </c>
      <c r="J441" s="163"/>
      <c r="K441" s="164">
        <v>2020</v>
      </c>
      <c r="L441" t="s" s="161">
        <v>3768</v>
      </c>
      <c r="M441" s="165">
        <v>8591804639548</v>
      </c>
      <c r="N441" s="165">
        <v>8591804639548</v>
      </c>
      <c r="O441" s="165">
        <v>64021900</v>
      </c>
      <c r="P441" s="166">
        <f>INDEX('Pricelist'!E1:E341,MATCH(D441,'Pricelist'!B1:B341,0))</f>
        <v>159.95</v>
      </c>
      <c r="Q441" s="166">
        <f>INDEX('Pricelist'!E1:E341,MATCH(D441,'Pricelist'!B1:B341,0))</f>
        <v>159.95</v>
      </c>
      <c r="R441" s="166">
        <f>INDEX('Pricelist'!D1:D341,MATCH(D441,'Pricelist'!B1:B341,0))</f>
        <v>82.88</v>
      </c>
      <c r="S441" s="164">
        <v>1</v>
      </c>
      <c r="T441" t="s" s="161">
        <v>3771</v>
      </c>
      <c r="U441" s="164">
        <v>621</v>
      </c>
      <c r="V441" s="164">
        <v>33</v>
      </c>
      <c r="W441" s="164">
        <v>13.5</v>
      </c>
      <c r="X441" s="164">
        <v>12</v>
      </c>
      <c r="Y441" s="164">
        <v>10</v>
      </c>
      <c r="Z441" t="s" s="161">
        <v>3771</v>
      </c>
      <c r="AA441" s="164">
        <v>60.5</v>
      </c>
      <c r="AB441" s="164">
        <v>28.5</v>
      </c>
      <c r="AC441" s="164">
        <v>35</v>
      </c>
      <c r="AD441" t="s" s="161">
        <v>2999</v>
      </c>
      <c r="AE441" s="160"/>
    </row>
    <row r="442" ht="13.55" customHeight="1">
      <c r="A442" t="s" s="167">
        <v>43</v>
      </c>
      <c r="B442" t="s" s="167">
        <v>3766</v>
      </c>
      <c r="C442" t="s" s="167">
        <v>3767</v>
      </c>
      <c r="D442" s="168">
        <v>4332</v>
      </c>
      <c r="E442" t="s" s="167">
        <v>44</v>
      </c>
      <c r="F442" s="169"/>
      <c r="G442" s="170">
        <v>8.5</v>
      </c>
      <c r="H442" t="s" s="167">
        <v>45</v>
      </c>
      <c r="I442" t="s" s="167">
        <v>45</v>
      </c>
      <c r="J442" s="169"/>
      <c r="K442" s="170">
        <v>2020</v>
      </c>
      <c r="L442" t="s" s="167">
        <v>3768</v>
      </c>
      <c r="M442" s="171">
        <v>8591804639555</v>
      </c>
      <c r="N442" s="171">
        <v>8591804639555</v>
      </c>
      <c r="O442" s="171">
        <v>64021900</v>
      </c>
      <c r="P442" s="172">
        <f>INDEX('Pricelist'!E1:E341,MATCH(D442,'Pricelist'!B1:B341,0))</f>
        <v>159.95</v>
      </c>
      <c r="Q442" s="172">
        <f>INDEX('Pricelist'!E1:E341,MATCH(D442,'Pricelist'!B1:B341,0))</f>
        <v>159.95</v>
      </c>
      <c r="R442" s="172">
        <f>INDEX('Pricelist'!D1:D341,MATCH(D442,'Pricelist'!B1:B341,0))</f>
        <v>82.88</v>
      </c>
      <c r="S442" s="170">
        <v>1</v>
      </c>
      <c r="T442" t="s" s="167">
        <v>3771</v>
      </c>
      <c r="U442" s="170">
        <v>605</v>
      </c>
      <c r="V442" s="170">
        <v>33</v>
      </c>
      <c r="W442" s="170">
        <v>13.5</v>
      </c>
      <c r="X442" s="170">
        <v>12</v>
      </c>
      <c r="Y442" s="170">
        <v>10</v>
      </c>
      <c r="Z442" t="s" s="167">
        <v>3771</v>
      </c>
      <c r="AA442" s="170">
        <v>60.5</v>
      </c>
      <c r="AB442" s="170">
        <v>28.5</v>
      </c>
      <c r="AC442" s="170">
        <v>35</v>
      </c>
      <c r="AD442" t="s" s="167">
        <v>2999</v>
      </c>
      <c r="AE442" s="160"/>
    </row>
    <row r="443" ht="13.55" customHeight="1">
      <c r="A443" t="s" s="161">
        <v>43</v>
      </c>
      <c r="B443" t="s" s="161">
        <v>3766</v>
      </c>
      <c r="C443" t="s" s="161">
        <v>3767</v>
      </c>
      <c r="D443" s="162">
        <v>4332</v>
      </c>
      <c r="E443" t="s" s="161">
        <v>44</v>
      </c>
      <c r="F443" s="163"/>
      <c r="G443" s="164">
        <v>9</v>
      </c>
      <c r="H443" t="s" s="161">
        <v>45</v>
      </c>
      <c r="I443" t="s" s="161">
        <v>45</v>
      </c>
      <c r="J443" s="163"/>
      <c r="K443" s="164">
        <v>2020</v>
      </c>
      <c r="L443" t="s" s="161">
        <v>3768</v>
      </c>
      <c r="M443" s="165">
        <v>8591804639562</v>
      </c>
      <c r="N443" s="165">
        <v>8591804639562</v>
      </c>
      <c r="O443" s="165">
        <v>64021900</v>
      </c>
      <c r="P443" s="166">
        <f>INDEX('Pricelist'!E1:E341,MATCH(D443,'Pricelist'!B1:B341,0))</f>
        <v>159.95</v>
      </c>
      <c r="Q443" s="166">
        <f>INDEX('Pricelist'!E1:E341,MATCH(D443,'Pricelist'!B1:B341,0))</f>
        <v>159.95</v>
      </c>
      <c r="R443" s="166">
        <f>INDEX('Pricelist'!D1:D341,MATCH(D443,'Pricelist'!B1:B341,0))</f>
        <v>82.88</v>
      </c>
      <c r="S443" s="164">
        <v>1</v>
      </c>
      <c r="T443" t="s" s="161">
        <v>3771</v>
      </c>
      <c r="U443" s="164">
        <v>633</v>
      </c>
      <c r="V443" s="164">
        <v>33</v>
      </c>
      <c r="W443" s="164">
        <v>13.5</v>
      </c>
      <c r="X443" s="164">
        <v>12</v>
      </c>
      <c r="Y443" s="164">
        <v>10</v>
      </c>
      <c r="Z443" t="s" s="161">
        <v>3771</v>
      </c>
      <c r="AA443" s="164">
        <v>60.5</v>
      </c>
      <c r="AB443" s="164">
        <v>28.5</v>
      </c>
      <c r="AC443" s="164">
        <v>35</v>
      </c>
      <c r="AD443" t="s" s="161">
        <v>2999</v>
      </c>
      <c r="AE443" s="160"/>
    </row>
    <row r="444" ht="13.55" customHeight="1">
      <c r="A444" t="s" s="167">
        <v>43</v>
      </c>
      <c r="B444" t="s" s="167">
        <v>3766</v>
      </c>
      <c r="C444" t="s" s="167">
        <v>3767</v>
      </c>
      <c r="D444" s="168">
        <v>4332</v>
      </c>
      <c r="E444" t="s" s="167">
        <v>44</v>
      </c>
      <c r="F444" s="169"/>
      <c r="G444" s="170">
        <v>9.5</v>
      </c>
      <c r="H444" t="s" s="167">
        <v>45</v>
      </c>
      <c r="I444" t="s" s="167">
        <v>45</v>
      </c>
      <c r="J444" s="169"/>
      <c r="K444" s="170">
        <v>2020</v>
      </c>
      <c r="L444" t="s" s="167">
        <v>3768</v>
      </c>
      <c r="M444" s="171">
        <v>8591804639579</v>
      </c>
      <c r="N444" s="171">
        <v>8591804639579</v>
      </c>
      <c r="O444" s="171">
        <v>64021900</v>
      </c>
      <c r="P444" s="172">
        <f>INDEX('Pricelist'!E1:E341,MATCH(D444,'Pricelist'!B1:B341,0))</f>
        <v>159.95</v>
      </c>
      <c r="Q444" s="172">
        <f>INDEX('Pricelist'!E1:E341,MATCH(D444,'Pricelist'!B1:B341,0))</f>
        <v>159.95</v>
      </c>
      <c r="R444" s="172">
        <f>INDEX('Pricelist'!D1:D341,MATCH(D444,'Pricelist'!B1:B341,0))</f>
        <v>82.88</v>
      </c>
      <c r="S444" s="170">
        <v>1</v>
      </c>
      <c r="T444" t="s" s="167">
        <v>3771</v>
      </c>
      <c r="U444" s="170">
        <v>635</v>
      </c>
      <c r="V444" s="170">
        <v>33</v>
      </c>
      <c r="W444" s="170">
        <v>13.5</v>
      </c>
      <c r="X444" s="170">
        <v>12</v>
      </c>
      <c r="Y444" s="170">
        <v>10</v>
      </c>
      <c r="Z444" t="s" s="167">
        <v>3771</v>
      </c>
      <c r="AA444" s="170">
        <v>60.5</v>
      </c>
      <c r="AB444" s="170">
        <v>28.5</v>
      </c>
      <c r="AC444" s="170">
        <v>35</v>
      </c>
      <c r="AD444" t="s" s="167">
        <v>2999</v>
      </c>
      <c r="AE444" s="160"/>
    </row>
    <row r="445" ht="13.55" customHeight="1">
      <c r="A445" t="s" s="161">
        <v>43</v>
      </c>
      <c r="B445" t="s" s="161">
        <v>3766</v>
      </c>
      <c r="C445" t="s" s="161">
        <v>3767</v>
      </c>
      <c r="D445" s="162">
        <v>4332</v>
      </c>
      <c r="E445" t="s" s="161">
        <v>44</v>
      </c>
      <c r="F445" s="163"/>
      <c r="G445" s="164">
        <v>10</v>
      </c>
      <c r="H445" t="s" s="161">
        <v>45</v>
      </c>
      <c r="I445" t="s" s="161">
        <v>45</v>
      </c>
      <c r="J445" s="163"/>
      <c r="K445" s="164">
        <v>2020</v>
      </c>
      <c r="L445" t="s" s="161">
        <v>3768</v>
      </c>
      <c r="M445" s="165">
        <v>8591804639388</v>
      </c>
      <c r="N445" s="165">
        <v>8591804639388</v>
      </c>
      <c r="O445" s="165">
        <v>64021900</v>
      </c>
      <c r="P445" s="166">
        <f>INDEX('Pricelist'!E1:E341,MATCH(D445,'Pricelist'!B1:B341,0))</f>
        <v>159.95</v>
      </c>
      <c r="Q445" s="166">
        <f>INDEX('Pricelist'!E1:E341,MATCH(D445,'Pricelist'!B1:B341,0))</f>
        <v>159.95</v>
      </c>
      <c r="R445" s="166">
        <f>INDEX('Pricelist'!D1:D341,MATCH(D445,'Pricelist'!B1:B341,0))</f>
        <v>82.88</v>
      </c>
      <c r="S445" s="164">
        <v>1</v>
      </c>
      <c r="T445" t="s" s="161">
        <v>3771</v>
      </c>
      <c r="U445" s="164">
        <v>679</v>
      </c>
      <c r="V445" s="164">
        <v>33</v>
      </c>
      <c r="W445" s="164">
        <v>13.5</v>
      </c>
      <c r="X445" s="164">
        <v>12</v>
      </c>
      <c r="Y445" s="164">
        <v>10</v>
      </c>
      <c r="Z445" t="s" s="161">
        <v>3771</v>
      </c>
      <c r="AA445" s="164">
        <v>60.5</v>
      </c>
      <c r="AB445" s="164">
        <v>28.5</v>
      </c>
      <c r="AC445" s="164">
        <v>35</v>
      </c>
      <c r="AD445" t="s" s="161">
        <v>2999</v>
      </c>
      <c r="AE445" s="160"/>
    </row>
    <row r="446" ht="13.55" customHeight="1">
      <c r="A446" t="s" s="167">
        <v>43</v>
      </c>
      <c r="B446" t="s" s="167">
        <v>3766</v>
      </c>
      <c r="C446" t="s" s="167">
        <v>3767</v>
      </c>
      <c r="D446" s="168">
        <v>4332</v>
      </c>
      <c r="E446" t="s" s="167">
        <v>44</v>
      </c>
      <c r="F446" s="169"/>
      <c r="G446" s="170">
        <v>10.5</v>
      </c>
      <c r="H446" t="s" s="167">
        <v>45</v>
      </c>
      <c r="I446" t="s" s="167">
        <v>45</v>
      </c>
      <c r="J446" s="169"/>
      <c r="K446" s="170">
        <v>2020</v>
      </c>
      <c r="L446" t="s" s="167">
        <v>3768</v>
      </c>
      <c r="M446" s="171">
        <v>8591804639395</v>
      </c>
      <c r="N446" s="171">
        <v>8591804639395</v>
      </c>
      <c r="O446" s="171">
        <v>64021900</v>
      </c>
      <c r="P446" s="172">
        <f>INDEX('Pricelist'!E1:E341,MATCH(D446,'Pricelist'!B1:B341,0))</f>
        <v>159.95</v>
      </c>
      <c r="Q446" s="172">
        <f>INDEX('Pricelist'!E1:E341,MATCH(D446,'Pricelist'!B1:B341,0))</f>
        <v>159.95</v>
      </c>
      <c r="R446" s="172">
        <f>INDEX('Pricelist'!D1:D341,MATCH(D446,'Pricelist'!B1:B341,0))</f>
        <v>82.88</v>
      </c>
      <c r="S446" s="170">
        <v>1</v>
      </c>
      <c r="T446" t="s" s="167">
        <v>3771</v>
      </c>
      <c r="U446" s="170">
        <v>679</v>
      </c>
      <c r="V446" s="170">
        <v>33</v>
      </c>
      <c r="W446" s="170">
        <v>13.5</v>
      </c>
      <c r="X446" s="170">
        <v>12</v>
      </c>
      <c r="Y446" s="170">
        <v>10</v>
      </c>
      <c r="Z446" t="s" s="167">
        <v>3771</v>
      </c>
      <c r="AA446" s="170">
        <v>60.5</v>
      </c>
      <c r="AB446" s="170">
        <v>28.5</v>
      </c>
      <c r="AC446" s="170">
        <v>35</v>
      </c>
      <c r="AD446" t="s" s="167">
        <v>2999</v>
      </c>
      <c r="AE446" s="160"/>
    </row>
    <row r="447" ht="13.55" customHeight="1">
      <c r="A447" t="s" s="161">
        <v>43</v>
      </c>
      <c r="B447" t="s" s="161">
        <v>3766</v>
      </c>
      <c r="C447" t="s" s="161">
        <v>3767</v>
      </c>
      <c r="D447" s="162">
        <v>4332</v>
      </c>
      <c r="E447" t="s" s="161">
        <v>44</v>
      </c>
      <c r="F447" s="163"/>
      <c r="G447" s="164">
        <v>11</v>
      </c>
      <c r="H447" t="s" s="161">
        <v>45</v>
      </c>
      <c r="I447" t="s" s="161">
        <v>45</v>
      </c>
      <c r="J447" s="163"/>
      <c r="K447" s="164">
        <v>2020</v>
      </c>
      <c r="L447" t="s" s="161">
        <v>3768</v>
      </c>
      <c r="M447" s="165">
        <v>8591804639401</v>
      </c>
      <c r="N447" s="165">
        <v>8591804639401</v>
      </c>
      <c r="O447" s="165">
        <v>64021900</v>
      </c>
      <c r="P447" s="166">
        <f>INDEX('Pricelist'!E1:E341,MATCH(D447,'Pricelist'!B1:B341,0))</f>
        <v>159.95</v>
      </c>
      <c r="Q447" s="166">
        <f>INDEX('Pricelist'!E1:E341,MATCH(D447,'Pricelist'!B1:B341,0))</f>
        <v>159.95</v>
      </c>
      <c r="R447" s="166">
        <f>INDEX('Pricelist'!D1:D341,MATCH(D447,'Pricelist'!B1:B341,0))</f>
        <v>82.88</v>
      </c>
      <c r="S447" s="164">
        <v>1</v>
      </c>
      <c r="T447" t="s" s="161">
        <v>3771</v>
      </c>
      <c r="U447" s="164">
        <v>705</v>
      </c>
      <c r="V447" s="164">
        <v>33</v>
      </c>
      <c r="W447" s="164">
        <v>13.5</v>
      </c>
      <c r="X447" s="164">
        <v>12</v>
      </c>
      <c r="Y447" s="164">
        <v>10</v>
      </c>
      <c r="Z447" t="s" s="161">
        <v>3771</v>
      </c>
      <c r="AA447" s="164">
        <v>60.5</v>
      </c>
      <c r="AB447" s="164">
        <v>28.5</v>
      </c>
      <c r="AC447" s="164">
        <v>35</v>
      </c>
      <c r="AD447" t="s" s="161">
        <v>2999</v>
      </c>
      <c r="AE447" s="160"/>
    </row>
    <row r="448" ht="13.55" customHeight="1">
      <c r="A448" t="s" s="167">
        <v>43</v>
      </c>
      <c r="B448" t="s" s="167">
        <v>3766</v>
      </c>
      <c r="C448" t="s" s="167">
        <v>3767</v>
      </c>
      <c r="D448" s="168">
        <v>4332</v>
      </c>
      <c r="E448" t="s" s="167">
        <v>44</v>
      </c>
      <c r="F448" s="169"/>
      <c r="G448" s="170">
        <v>11.5</v>
      </c>
      <c r="H448" t="s" s="167">
        <v>45</v>
      </c>
      <c r="I448" t="s" s="167">
        <v>45</v>
      </c>
      <c r="J448" s="169"/>
      <c r="K448" s="170">
        <v>2020</v>
      </c>
      <c r="L448" t="s" s="167">
        <v>3768</v>
      </c>
      <c r="M448" s="171">
        <v>8591804639418</v>
      </c>
      <c r="N448" s="171">
        <v>8591804639418</v>
      </c>
      <c r="O448" s="171">
        <v>64021900</v>
      </c>
      <c r="P448" s="172">
        <f>INDEX('Pricelist'!E1:E341,MATCH(D448,'Pricelist'!B1:B341,0))</f>
        <v>159.95</v>
      </c>
      <c r="Q448" s="172">
        <f>INDEX('Pricelist'!E1:E341,MATCH(D448,'Pricelist'!B1:B341,0))</f>
        <v>159.95</v>
      </c>
      <c r="R448" s="172">
        <f>INDEX('Pricelist'!D1:D341,MATCH(D448,'Pricelist'!B1:B341,0))</f>
        <v>82.88</v>
      </c>
      <c r="S448" s="170">
        <v>1</v>
      </c>
      <c r="T448" t="s" s="167">
        <v>3771</v>
      </c>
      <c r="U448" s="170">
        <v>703</v>
      </c>
      <c r="V448" s="170">
        <v>33</v>
      </c>
      <c r="W448" s="170">
        <v>13.5</v>
      </c>
      <c r="X448" s="170">
        <v>12</v>
      </c>
      <c r="Y448" s="170">
        <v>10</v>
      </c>
      <c r="Z448" t="s" s="167">
        <v>3771</v>
      </c>
      <c r="AA448" s="170">
        <v>60.5</v>
      </c>
      <c r="AB448" s="170">
        <v>28.5</v>
      </c>
      <c r="AC448" s="170">
        <v>35</v>
      </c>
      <c r="AD448" t="s" s="167">
        <v>2999</v>
      </c>
      <c r="AE448" s="160"/>
    </row>
    <row r="449" ht="13.55" customHeight="1">
      <c r="A449" t="s" s="161">
        <v>43</v>
      </c>
      <c r="B449" t="s" s="161">
        <v>3766</v>
      </c>
      <c r="C449" t="s" s="161">
        <v>3767</v>
      </c>
      <c r="D449" s="162">
        <v>4332</v>
      </c>
      <c r="E449" t="s" s="161">
        <v>44</v>
      </c>
      <c r="F449" s="163"/>
      <c r="G449" s="164">
        <v>12</v>
      </c>
      <c r="H449" t="s" s="161">
        <v>45</v>
      </c>
      <c r="I449" t="s" s="161">
        <v>45</v>
      </c>
      <c r="J449" s="163"/>
      <c r="K449" s="164">
        <v>2020</v>
      </c>
      <c r="L449" t="s" s="161">
        <v>3768</v>
      </c>
      <c r="M449" s="165">
        <v>8591804639425</v>
      </c>
      <c r="N449" s="165">
        <v>8591804639425</v>
      </c>
      <c r="O449" s="165">
        <v>64021900</v>
      </c>
      <c r="P449" s="166">
        <f>INDEX('Pricelist'!E1:E341,MATCH(D449,'Pricelist'!B1:B341,0))</f>
        <v>159.95</v>
      </c>
      <c r="Q449" s="166">
        <f>INDEX('Pricelist'!E1:E341,MATCH(D449,'Pricelist'!B1:B341,0))</f>
        <v>159.95</v>
      </c>
      <c r="R449" s="166">
        <f>INDEX('Pricelist'!D1:D341,MATCH(D449,'Pricelist'!B1:B341,0))</f>
        <v>82.88</v>
      </c>
      <c r="S449" s="164">
        <v>1</v>
      </c>
      <c r="T449" t="s" s="161">
        <v>3771</v>
      </c>
      <c r="U449" s="164">
        <v>719</v>
      </c>
      <c r="V449" s="164">
        <v>33</v>
      </c>
      <c r="W449" s="164">
        <v>13.5</v>
      </c>
      <c r="X449" s="164">
        <v>12</v>
      </c>
      <c r="Y449" s="164">
        <v>10</v>
      </c>
      <c r="Z449" t="s" s="161">
        <v>3771</v>
      </c>
      <c r="AA449" s="164">
        <v>60.5</v>
      </c>
      <c r="AB449" s="164">
        <v>28.5</v>
      </c>
      <c r="AC449" s="164">
        <v>35</v>
      </c>
      <c r="AD449" t="s" s="161">
        <v>2999</v>
      </c>
      <c r="AE449" s="160"/>
    </row>
    <row r="450" ht="13.55" customHeight="1">
      <c r="A450" t="s" s="167">
        <v>43</v>
      </c>
      <c r="B450" t="s" s="167">
        <v>3766</v>
      </c>
      <c r="C450" t="s" s="167">
        <v>3767</v>
      </c>
      <c r="D450" s="168">
        <v>4332</v>
      </c>
      <c r="E450" t="s" s="167">
        <v>44</v>
      </c>
      <c r="F450" s="169"/>
      <c r="G450" s="170">
        <v>13</v>
      </c>
      <c r="H450" t="s" s="167">
        <v>45</v>
      </c>
      <c r="I450" t="s" s="167">
        <v>45</v>
      </c>
      <c r="J450" s="169"/>
      <c r="K450" s="170">
        <v>2020</v>
      </c>
      <c r="L450" t="s" s="167">
        <v>3768</v>
      </c>
      <c r="M450" s="171">
        <v>8591804639432</v>
      </c>
      <c r="N450" s="171">
        <v>8591804639432</v>
      </c>
      <c r="O450" s="171">
        <v>64021900</v>
      </c>
      <c r="P450" s="172">
        <f>INDEX('Pricelist'!E1:E341,MATCH(D450,'Pricelist'!B1:B341,0))</f>
        <v>159.95</v>
      </c>
      <c r="Q450" s="172">
        <f>INDEX('Pricelist'!E1:E341,MATCH(D450,'Pricelist'!B1:B341,0))</f>
        <v>159.95</v>
      </c>
      <c r="R450" s="172">
        <f>INDEX('Pricelist'!D1:D341,MATCH(D450,'Pricelist'!B1:B341,0))</f>
        <v>82.88</v>
      </c>
      <c r="S450" s="170">
        <v>1</v>
      </c>
      <c r="T450" t="s" s="167">
        <v>3771</v>
      </c>
      <c r="U450" s="170">
        <v>724</v>
      </c>
      <c r="V450" s="170">
        <v>33</v>
      </c>
      <c r="W450" s="170">
        <v>13.5</v>
      </c>
      <c r="X450" s="170">
        <v>12</v>
      </c>
      <c r="Y450" s="170">
        <v>10</v>
      </c>
      <c r="Z450" t="s" s="167">
        <v>3771</v>
      </c>
      <c r="AA450" s="170">
        <v>60.5</v>
      </c>
      <c r="AB450" s="170">
        <v>28.5</v>
      </c>
      <c r="AC450" s="170">
        <v>35</v>
      </c>
      <c r="AD450" t="s" s="167">
        <v>2999</v>
      </c>
      <c r="AE450" s="160"/>
    </row>
    <row r="451" ht="13.55" customHeight="1">
      <c r="A451" t="s" s="161">
        <v>524</v>
      </c>
      <c r="B451" t="s" s="161">
        <v>3766</v>
      </c>
      <c r="C451" t="s" s="161">
        <v>3767</v>
      </c>
      <c r="D451" s="162">
        <v>4335</v>
      </c>
      <c r="E451" t="s" s="161">
        <v>600</v>
      </c>
      <c r="F451" s="163"/>
      <c r="G451" t="s" s="161">
        <v>560</v>
      </c>
      <c r="H451" t="s" s="161">
        <v>601</v>
      </c>
      <c r="I451" t="s" s="161">
        <v>601</v>
      </c>
      <c r="J451" s="163"/>
      <c r="K451" s="164">
        <v>2024</v>
      </c>
      <c r="L451" t="s" s="161">
        <v>3768</v>
      </c>
      <c r="M451" s="165">
        <v>8591804668845</v>
      </c>
      <c r="N451" s="165">
        <v>8591804668845</v>
      </c>
      <c r="O451" s="165">
        <v>95069990</v>
      </c>
      <c r="P451" s="166">
        <f>INDEX('Pricelist'!E1:E341,MATCH(D451,'Pricelist'!B1:B341,0))</f>
        <v>79.95</v>
      </c>
      <c r="Q451" s="166">
        <f>INDEX('Pricelist'!E1:E341,MATCH(D451,'Pricelist'!B1:B341,0))</f>
        <v>79.95</v>
      </c>
      <c r="R451" s="166">
        <f>INDEX('Pricelist'!D1:D341,MATCH(D451,'Pricelist'!B1:B341,0))</f>
        <v>41.42</v>
      </c>
      <c r="S451" s="164">
        <v>1</v>
      </c>
      <c r="T451" t="s" s="161">
        <v>3769</v>
      </c>
      <c r="U451" t="s" s="161">
        <v>3773</v>
      </c>
      <c r="V451" s="164">
        <v>36</v>
      </c>
      <c r="W451" s="164">
        <v>20</v>
      </c>
      <c r="X451" s="164">
        <v>6</v>
      </c>
      <c r="Y451" s="164">
        <v>20</v>
      </c>
      <c r="Z451" t="s" s="161">
        <v>3769</v>
      </c>
      <c r="AA451" s="164">
        <v>57</v>
      </c>
      <c r="AB451" s="164">
        <v>37</v>
      </c>
      <c r="AC451" s="164">
        <v>43</v>
      </c>
      <c r="AD451" t="s" s="161">
        <v>3001</v>
      </c>
      <c r="AE451" s="160"/>
    </row>
    <row r="452" ht="13.55" customHeight="1">
      <c r="A452" t="s" s="167">
        <v>524</v>
      </c>
      <c r="B452" t="s" s="167">
        <v>3766</v>
      </c>
      <c r="C452" t="s" s="167">
        <v>3767</v>
      </c>
      <c r="D452" s="168">
        <v>4335</v>
      </c>
      <c r="E452" t="s" s="167">
        <v>600</v>
      </c>
      <c r="F452" s="169"/>
      <c r="G452" t="s" s="167">
        <v>590</v>
      </c>
      <c r="H452" t="s" s="167">
        <v>601</v>
      </c>
      <c r="I452" t="s" s="167">
        <v>601</v>
      </c>
      <c r="J452" s="169"/>
      <c r="K452" s="170">
        <v>2024</v>
      </c>
      <c r="L452" t="s" s="167">
        <v>3768</v>
      </c>
      <c r="M452" s="171">
        <v>8591804668838</v>
      </c>
      <c r="N452" s="171">
        <v>8591804668838</v>
      </c>
      <c r="O452" s="171">
        <v>95069990</v>
      </c>
      <c r="P452" s="172">
        <f>INDEX('Pricelist'!E1:E341,MATCH(D452,'Pricelist'!B1:B341,0))</f>
        <v>79.95</v>
      </c>
      <c r="Q452" s="172">
        <f>INDEX('Pricelist'!E1:E341,MATCH(D452,'Pricelist'!B1:B341,0))</f>
        <v>79.95</v>
      </c>
      <c r="R452" s="172">
        <f>INDEX('Pricelist'!D1:D341,MATCH(D452,'Pricelist'!B1:B341,0))</f>
        <v>41.42</v>
      </c>
      <c r="S452" s="170">
        <v>1</v>
      </c>
      <c r="T452" t="s" s="167">
        <v>3769</v>
      </c>
      <c r="U452" t="s" s="167">
        <v>3773</v>
      </c>
      <c r="V452" s="170">
        <v>36</v>
      </c>
      <c r="W452" s="170">
        <v>20</v>
      </c>
      <c r="X452" s="170">
        <v>6</v>
      </c>
      <c r="Y452" s="170">
        <v>20</v>
      </c>
      <c r="Z452" t="s" s="167">
        <v>3769</v>
      </c>
      <c r="AA452" s="170">
        <v>57</v>
      </c>
      <c r="AB452" s="170">
        <v>37</v>
      </c>
      <c r="AC452" s="170">
        <v>43</v>
      </c>
      <c r="AD452" t="s" s="167">
        <v>3001</v>
      </c>
      <c r="AE452" s="160"/>
    </row>
    <row r="453" ht="13.55" customHeight="1">
      <c r="A453" t="s" s="161">
        <v>524</v>
      </c>
      <c r="B453" t="s" s="161">
        <v>3766</v>
      </c>
      <c r="C453" t="s" s="161">
        <v>3767</v>
      </c>
      <c r="D453" s="162">
        <v>4336</v>
      </c>
      <c r="E453" t="s" s="161">
        <v>588</v>
      </c>
      <c r="F453" s="163"/>
      <c r="G453" t="s" s="161">
        <v>560</v>
      </c>
      <c r="H453" t="s" s="161">
        <v>596</v>
      </c>
      <c r="I453" t="s" s="161">
        <v>597</v>
      </c>
      <c r="J453" s="163"/>
      <c r="K453" s="164">
        <v>2024</v>
      </c>
      <c r="L453" t="s" s="161">
        <v>3768</v>
      </c>
      <c r="M453" s="165">
        <v>8591804667114</v>
      </c>
      <c r="N453" s="165">
        <v>8591804667114</v>
      </c>
      <c r="O453" s="165">
        <v>95069990</v>
      </c>
      <c r="P453" s="166">
        <f>INDEX('Pricelist'!E1:E341,MATCH(D453,'Pricelist'!B1:B341,0))</f>
        <v>69.95</v>
      </c>
      <c r="Q453" s="166">
        <f>INDEX('Pricelist'!E1:E341,MATCH(D453,'Pricelist'!B1:B341,0))</f>
        <v>69.95</v>
      </c>
      <c r="R453" s="166">
        <f>INDEX('Pricelist'!D1:D341,MATCH(D453,'Pricelist'!B1:B341,0))</f>
        <v>36.24</v>
      </c>
      <c r="S453" s="164">
        <v>1</v>
      </c>
      <c r="T453" t="s" s="161">
        <v>3769</v>
      </c>
      <c r="U453" t="s" s="161">
        <v>3773</v>
      </c>
      <c r="V453" s="164">
        <v>36</v>
      </c>
      <c r="W453" s="164">
        <v>20</v>
      </c>
      <c r="X453" s="164">
        <v>6</v>
      </c>
      <c r="Y453" s="164">
        <v>20</v>
      </c>
      <c r="Z453" t="s" s="161">
        <v>3769</v>
      </c>
      <c r="AA453" s="164">
        <v>57</v>
      </c>
      <c r="AB453" s="164">
        <v>37</v>
      </c>
      <c r="AC453" s="164">
        <v>43</v>
      </c>
      <c r="AD453" t="s" s="161">
        <v>3007</v>
      </c>
      <c r="AE453" s="160"/>
    </row>
    <row r="454" ht="13.55" customHeight="1">
      <c r="A454" t="s" s="167">
        <v>524</v>
      </c>
      <c r="B454" t="s" s="167">
        <v>3766</v>
      </c>
      <c r="C454" t="s" s="167">
        <v>3767</v>
      </c>
      <c r="D454" s="168">
        <v>4336</v>
      </c>
      <c r="E454" t="s" s="167">
        <v>588</v>
      </c>
      <c r="F454" s="169"/>
      <c r="G454" t="s" s="167">
        <v>590</v>
      </c>
      <c r="H454" t="s" s="167">
        <v>596</v>
      </c>
      <c r="I454" t="s" s="167">
        <v>597</v>
      </c>
      <c r="J454" s="169"/>
      <c r="K454" s="170">
        <v>2024</v>
      </c>
      <c r="L454" t="s" s="167">
        <v>3768</v>
      </c>
      <c r="M454" s="171">
        <v>8591804667084</v>
      </c>
      <c r="N454" s="171">
        <v>8591804667084</v>
      </c>
      <c r="O454" s="171">
        <v>95069990</v>
      </c>
      <c r="P454" s="172">
        <f>INDEX('Pricelist'!E1:E341,MATCH(D454,'Pricelist'!B1:B341,0))</f>
        <v>69.95</v>
      </c>
      <c r="Q454" s="172">
        <f>INDEX('Pricelist'!E1:E341,MATCH(D454,'Pricelist'!B1:B341,0))</f>
        <v>69.95</v>
      </c>
      <c r="R454" s="172">
        <f>INDEX('Pricelist'!D1:D341,MATCH(D454,'Pricelist'!B1:B341,0))</f>
        <v>36.24</v>
      </c>
      <c r="S454" s="170">
        <v>1</v>
      </c>
      <c r="T454" t="s" s="167">
        <v>3769</v>
      </c>
      <c r="U454" t="s" s="167">
        <v>3773</v>
      </c>
      <c r="V454" s="170">
        <v>36</v>
      </c>
      <c r="W454" s="170">
        <v>20</v>
      </c>
      <c r="X454" s="170">
        <v>6</v>
      </c>
      <c r="Y454" s="170">
        <v>20</v>
      </c>
      <c r="Z454" t="s" s="167">
        <v>3769</v>
      </c>
      <c r="AA454" s="170">
        <v>57</v>
      </c>
      <c r="AB454" s="170">
        <v>37</v>
      </c>
      <c r="AC454" s="170">
        <v>43</v>
      </c>
      <c r="AD454" t="s" s="167">
        <v>3007</v>
      </c>
      <c r="AE454" s="160"/>
    </row>
    <row r="455" ht="13.55" customHeight="1">
      <c r="A455" t="s" s="161">
        <v>524</v>
      </c>
      <c r="B455" t="s" s="161">
        <v>3766</v>
      </c>
      <c r="C455" t="s" s="161">
        <v>3767</v>
      </c>
      <c r="D455" s="162">
        <v>4336</v>
      </c>
      <c r="E455" t="s" s="161">
        <v>588</v>
      </c>
      <c r="F455" s="163"/>
      <c r="G455" t="s" s="161">
        <v>560</v>
      </c>
      <c r="H455" t="s" s="161">
        <v>592</v>
      </c>
      <c r="I455" t="s" s="161">
        <v>593</v>
      </c>
      <c r="J455" s="163"/>
      <c r="K455" s="164">
        <v>2024</v>
      </c>
      <c r="L455" t="s" s="161">
        <v>3768</v>
      </c>
      <c r="M455" s="165">
        <v>8591804667121</v>
      </c>
      <c r="N455" s="165">
        <v>8591804667121</v>
      </c>
      <c r="O455" s="165">
        <v>95069990</v>
      </c>
      <c r="P455" s="166">
        <f>INDEX('Pricelist'!E1:E341,MATCH(D455,'Pricelist'!B1:B341,0))</f>
        <v>69.95</v>
      </c>
      <c r="Q455" s="166">
        <f>INDEX('Pricelist'!E1:E341,MATCH(D455,'Pricelist'!B1:B341,0))</f>
        <v>69.95</v>
      </c>
      <c r="R455" s="166">
        <f>INDEX('Pricelist'!D1:D341,MATCH(D455,'Pricelist'!B1:B341,0))</f>
        <v>36.24</v>
      </c>
      <c r="S455" s="164">
        <v>1</v>
      </c>
      <c r="T455" t="s" s="161">
        <v>3769</v>
      </c>
      <c r="U455" t="s" s="161">
        <v>3773</v>
      </c>
      <c r="V455" s="164">
        <v>36</v>
      </c>
      <c r="W455" s="164">
        <v>20</v>
      </c>
      <c r="X455" s="164">
        <v>6</v>
      </c>
      <c r="Y455" s="164">
        <v>20</v>
      </c>
      <c r="Z455" t="s" s="161">
        <v>3769</v>
      </c>
      <c r="AA455" s="164">
        <v>57</v>
      </c>
      <c r="AB455" s="164">
        <v>37</v>
      </c>
      <c r="AC455" s="164">
        <v>43</v>
      </c>
      <c r="AD455" t="s" s="161">
        <v>3005</v>
      </c>
      <c r="AE455" s="160"/>
    </row>
    <row r="456" ht="13.55" customHeight="1">
      <c r="A456" t="s" s="167">
        <v>524</v>
      </c>
      <c r="B456" t="s" s="167">
        <v>3766</v>
      </c>
      <c r="C456" t="s" s="167">
        <v>3767</v>
      </c>
      <c r="D456" s="168">
        <v>4336</v>
      </c>
      <c r="E456" t="s" s="167">
        <v>588</v>
      </c>
      <c r="F456" s="169"/>
      <c r="G456" t="s" s="167">
        <v>590</v>
      </c>
      <c r="H456" t="s" s="167">
        <v>592</v>
      </c>
      <c r="I456" t="s" s="167">
        <v>593</v>
      </c>
      <c r="J456" s="169"/>
      <c r="K456" s="170">
        <v>2024</v>
      </c>
      <c r="L456" t="s" s="167">
        <v>3768</v>
      </c>
      <c r="M456" s="171">
        <v>8591804667091</v>
      </c>
      <c r="N456" s="171">
        <v>8591804667091</v>
      </c>
      <c r="O456" s="171">
        <v>95069990</v>
      </c>
      <c r="P456" s="172">
        <f>INDEX('Pricelist'!E1:E341,MATCH(D456,'Pricelist'!B1:B341,0))</f>
        <v>69.95</v>
      </c>
      <c r="Q456" s="172">
        <f>INDEX('Pricelist'!E1:E341,MATCH(D456,'Pricelist'!B1:B341,0))</f>
        <v>69.95</v>
      </c>
      <c r="R456" s="172">
        <f>INDEX('Pricelist'!D1:D341,MATCH(D456,'Pricelist'!B1:B341,0))</f>
        <v>36.24</v>
      </c>
      <c r="S456" s="170">
        <v>1</v>
      </c>
      <c r="T456" t="s" s="167">
        <v>3769</v>
      </c>
      <c r="U456" t="s" s="167">
        <v>3773</v>
      </c>
      <c r="V456" s="170">
        <v>36</v>
      </c>
      <c r="W456" s="170">
        <v>20</v>
      </c>
      <c r="X456" s="170">
        <v>6</v>
      </c>
      <c r="Y456" s="170">
        <v>20</v>
      </c>
      <c r="Z456" t="s" s="167">
        <v>3769</v>
      </c>
      <c r="AA456" s="170">
        <v>57</v>
      </c>
      <c r="AB456" s="170">
        <v>37</v>
      </c>
      <c r="AC456" s="170">
        <v>43</v>
      </c>
      <c r="AD456" t="s" s="167">
        <v>3005</v>
      </c>
      <c r="AE456" s="160"/>
    </row>
    <row r="457" ht="13.55" customHeight="1">
      <c r="A457" t="s" s="161">
        <v>524</v>
      </c>
      <c r="B457" t="s" s="161">
        <v>3766</v>
      </c>
      <c r="C457" t="s" s="161">
        <v>3767</v>
      </c>
      <c r="D457" s="162">
        <v>4336</v>
      </c>
      <c r="E457" t="s" s="161">
        <v>588</v>
      </c>
      <c r="F457" s="163"/>
      <c r="G457" t="s" s="161">
        <v>560</v>
      </c>
      <c r="H457" t="s" s="161">
        <v>45</v>
      </c>
      <c r="I457" t="s" s="161">
        <v>45</v>
      </c>
      <c r="J457" s="163"/>
      <c r="K457" s="164">
        <v>2024</v>
      </c>
      <c r="L457" t="s" s="161">
        <v>3768</v>
      </c>
      <c r="M457" s="165">
        <v>8591804667138</v>
      </c>
      <c r="N457" s="165">
        <v>8591804667138</v>
      </c>
      <c r="O457" s="165">
        <v>95069990</v>
      </c>
      <c r="P457" s="166">
        <f>INDEX('Pricelist'!E1:E341,MATCH(D457,'Pricelist'!B1:B341,0))</f>
        <v>69.95</v>
      </c>
      <c r="Q457" s="166">
        <f>INDEX('Pricelist'!E1:E341,MATCH(D457,'Pricelist'!B1:B341,0))</f>
        <v>69.95</v>
      </c>
      <c r="R457" s="166">
        <f>INDEX('Pricelist'!D1:D341,MATCH(D457,'Pricelist'!B1:B341,0))</f>
        <v>36.24</v>
      </c>
      <c r="S457" s="164">
        <v>1</v>
      </c>
      <c r="T457" t="s" s="161">
        <v>3769</v>
      </c>
      <c r="U457" t="s" s="161">
        <v>3773</v>
      </c>
      <c r="V457" s="164">
        <v>36</v>
      </c>
      <c r="W457" s="164">
        <v>20</v>
      </c>
      <c r="X457" s="164">
        <v>6</v>
      </c>
      <c r="Y457" s="164">
        <v>20</v>
      </c>
      <c r="Z457" t="s" s="161">
        <v>3769</v>
      </c>
      <c r="AA457" s="164">
        <v>57</v>
      </c>
      <c r="AB457" s="164">
        <v>37</v>
      </c>
      <c r="AC457" s="164">
        <v>43</v>
      </c>
      <c r="AD457" t="s" s="161">
        <v>3003</v>
      </c>
      <c r="AE457" s="160"/>
    </row>
    <row r="458" ht="13.55" customHeight="1">
      <c r="A458" t="s" s="167">
        <v>524</v>
      </c>
      <c r="B458" t="s" s="167">
        <v>3766</v>
      </c>
      <c r="C458" t="s" s="167">
        <v>3767</v>
      </c>
      <c r="D458" s="168">
        <v>4336</v>
      </c>
      <c r="E458" t="s" s="167">
        <v>588</v>
      </c>
      <c r="F458" s="169"/>
      <c r="G458" t="s" s="167">
        <v>590</v>
      </c>
      <c r="H458" t="s" s="167">
        <v>45</v>
      </c>
      <c r="I458" t="s" s="167">
        <v>45</v>
      </c>
      <c r="J458" s="169"/>
      <c r="K458" s="170">
        <v>2024</v>
      </c>
      <c r="L458" t="s" s="167">
        <v>3768</v>
      </c>
      <c r="M458" s="171">
        <v>8591804667107</v>
      </c>
      <c r="N458" s="171">
        <v>8591804667107</v>
      </c>
      <c r="O458" s="171">
        <v>95069990</v>
      </c>
      <c r="P458" s="172">
        <f>INDEX('Pricelist'!E1:E341,MATCH(D458,'Pricelist'!B1:B341,0))</f>
        <v>69.95</v>
      </c>
      <c r="Q458" s="172">
        <f>INDEX('Pricelist'!E1:E341,MATCH(D458,'Pricelist'!B1:B341,0))</f>
        <v>69.95</v>
      </c>
      <c r="R458" s="172">
        <f>INDEX('Pricelist'!D1:D341,MATCH(D458,'Pricelist'!B1:B341,0))</f>
        <v>36.24</v>
      </c>
      <c r="S458" s="170">
        <v>1</v>
      </c>
      <c r="T458" t="s" s="167">
        <v>3769</v>
      </c>
      <c r="U458" t="s" s="167">
        <v>3773</v>
      </c>
      <c r="V458" s="170">
        <v>36</v>
      </c>
      <c r="W458" s="170">
        <v>20</v>
      </c>
      <c r="X458" s="170">
        <v>6</v>
      </c>
      <c r="Y458" s="170">
        <v>20</v>
      </c>
      <c r="Z458" t="s" s="167">
        <v>3769</v>
      </c>
      <c r="AA458" s="170">
        <v>57</v>
      </c>
      <c r="AB458" s="170">
        <v>37</v>
      </c>
      <c r="AC458" s="170">
        <v>43</v>
      </c>
      <c r="AD458" t="s" s="167">
        <v>3003</v>
      </c>
      <c r="AE458" s="160"/>
    </row>
    <row r="459" ht="13.55" customHeight="1">
      <c r="A459" t="s" s="161">
        <v>524</v>
      </c>
      <c r="B459" t="s" s="161">
        <v>3766</v>
      </c>
      <c r="C459" t="s" s="161">
        <v>3767</v>
      </c>
      <c r="D459" s="162">
        <v>4337</v>
      </c>
      <c r="E459" t="s" s="161">
        <v>604</v>
      </c>
      <c r="F459" s="163"/>
      <c r="G459" t="s" s="161">
        <v>605</v>
      </c>
      <c r="H459" t="s" s="161">
        <v>601</v>
      </c>
      <c r="I459" t="s" s="161">
        <v>601</v>
      </c>
      <c r="J459" s="163"/>
      <c r="K459" s="164">
        <v>2024</v>
      </c>
      <c r="L459" t="s" s="161">
        <v>3768</v>
      </c>
      <c r="M459" s="165">
        <v>8591804667060</v>
      </c>
      <c r="N459" s="165">
        <v>8591804667060</v>
      </c>
      <c r="O459" s="165">
        <v>95069990</v>
      </c>
      <c r="P459" s="166">
        <f>INDEX('Pricelist'!E1:E341,MATCH(D459,'Pricelist'!B1:B341,0))</f>
        <v>59.95</v>
      </c>
      <c r="Q459" s="166">
        <f>INDEX('Pricelist'!E1:E341,MATCH(D459,'Pricelist'!B1:B341,0))</f>
        <v>59.95</v>
      </c>
      <c r="R459" s="166">
        <f>INDEX('Pricelist'!D1:D341,MATCH(D459,'Pricelist'!B1:B341,0))</f>
        <v>31.06</v>
      </c>
      <c r="S459" s="164">
        <v>1</v>
      </c>
      <c r="T459" t="s" s="161">
        <v>3769</v>
      </c>
      <c r="U459" t="s" s="161">
        <v>3773</v>
      </c>
      <c r="V459" s="164">
        <v>26</v>
      </c>
      <c r="W459" s="164">
        <v>12</v>
      </c>
      <c r="X459" s="164">
        <v>5</v>
      </c>
      <c r="Y459" s="164">
        <v>25</v>
      </c>
      <c r="Z459" t="s" s="161">
        <v>3769</v>
      </c>
      <c r="AA459" s="164">
        <v>57</v>
      </c>
      <c r="AB459" s="164">
        <v>37</v>
      </c>
      <c r="AC459" s="164">
        <v>43</v>
      </c>
      <c r="AD459" t="s" s="161">
        <v>3009</v>
      </c>
      <c r="AE459" s="160"/>
    </row>
    <row r="460" ht="13.55" customHeight="1">
      <c r="A460" t="s" s="167">
        <v>524</v>
      </c>
      <c r="B460" t="s" s="167">
        <v>3766</v>
      </c>
      <c r="C460" t="s" s="167">
        <v>3767</v>
      </c>
      <c r="D460" s="168">
        <v>4337</v>
      </c>
      <c r="E460" t="s" s="167">
        <v>604</v>
      </c>
      <c r="F460" s="169"/>
      <c r="G460" t="s" s="167">
        <v>504</v>
      </c>
      <c r="H460" t="s" s="167">
        <v>601</v>
      </c>
      <c r="I460" t="s" s="167">
        <v>601</v>
      </c>
      <c r="J460" s="169"/>
      <c r="K460" s="170">
        <v>2024</v>
      </c>
      <c r="L460" t="s" s="167">
        <v>3768</v>
      </c>
      <c r="M460" s="171">
        <v>8591804667046</v>
      </c>
      <c r="N460" s="171">
        <v>8591804667046</v>
      </c>
      <c r="O460" s="171">
        <v>95069990</v>
      </c>
      <c r="P460" s="172">
        <f>INDEX('Pricelist'!E1:E341,MATCH(D460,'Pricelist'!B1:B341,0))</f>
        <v>59.95</v>
      </c>
      <c r="Q460" s="172">
        <f>INDEX('Pricelist'!E1:E341,MATCH(D460,'Pricelist'!B1:B341,0))</f>
        <v>59.95</v>
      </c>
      <c r="R460" s="172">
        <f>INDEX('Pricelist'!D1:D341,MATCH(D460,'Pricelist'!B1:B341,0))</f>
        <v>31.06</v>
      </c>
      <c r="S460" s="170">
        <v>1</v>
      </c>
      <c r="T460" t="s" s="167">
        <v>3769</v>
      </c>
      <c r="U460" t="s" s="167">
        <v>3773</v>
      </c>
      <c r="V460" s="170">
        <v>26</v>
      </c>
      <c r="W460" s="170">
        <v>12</v>
      </c>
      <c r="X460" s="170">
        <v>5</v>
      </c>
      <c r="Y460" s="170">
        <v>25</v>
      </c>
      <c r="Z460" t="s" s="167">
        <v>3769</v>
      </c>
      <c r="AA460" s="170">
        <v>57</v>
      </c>
      <c r="AB460" s="170">
        <v>37</v>
      </c>
      <c r="AC460" s="170">
        <v>43</v>
      </c>
      <c r="AD460" t="s" s="167">
        <v>3009</v>
      </c>
      <c r="AE460" s="160"/>
    </row>
    <row r="461" ht="13.55" customHeight="1">
      <c r="A461" t="s" s="161">
        <v>524</v>
      </c>
      <c r="B461" t="s" s="161">
        <v>3766</v>
      </c>
      <c r="C461" t="s" s="161">
        <v>3767</v>
      </c>
      <c r="D461" s="162">
        <v>4337</v>
      </c>
      <c r="E461" t="s" s="161">
        <v>604</v>
      </c>
      <c r="F461" s="163"/>
      <c r="G461" t="s" s="161">
        <v>605</v>
      </c>
      <c r="H461" t="s" s="161">
        <v>45</v>
      </c>
      <c r="I461" t="s" s="161">
        <v>45</v>
      </c>
      <c r="J461" s="163"/>
      <c r="K461" s="164">
        <v>2024</v>
      </c>
      <c r="L461" t="s" s="161">
        <v>3768</v>
      </c>
      <c r="M461" s="165">
        <v>8591804667077</v>
      </c>
      <c r="N461" s="165">
        <v>8591804667077</v>
      </c>
      <c r="O461" s="165">
        <v>95069990</v>
      </c>
      <c r="P461" s="166">
        <f>INDEX('Pricelist'!E1:E341,MATCH(D461,'Pricelist'!B1:B341,0))</f>
        <v>59.95</v>
      </c>
      <c r="Q461" s="166">
        <f>INDEX('Pricelist'!E1:E341,MATCH(D461,'Pricelist'!B1:B341,0))</f>
        <v>59.95</v>
      </c>
      <c r="R461" s="166">
        <f>INDEX('Pricelist'!D1:D341,MATCH(D461,'Pricelist'!B1:B341,0))</f>
        <v>31.06</v>
      </c>
      <c r="S461" s="164">
        <v>1</v>
      </c>
      <c r="T461" t="s" s="161">
        <v>3769</v>
      </c>
      <c r="U461" t="s" s="161">
        <v>3773</v>
      </c>
      <c r="V461" s="164">
        <v>26</v>
      </c>
      <c r="W461" s="164">
        <v>12</v>
      </c>
      <c r="X461" s="164">
        <v>5</v>
      </c>
      <c r="Y461" s="164">
        <v>25</v>
      </c>
      <c r="Z461" t="s" s="161">
        <v>3769</v>
      </c>
      <c r="AA461" s="164">
        <v>57</v>
      </c>
      <c r="AB461" s="164">
        <v>37</v>
      </c>
      <c r="AC461" s="164">
        <v>43</v>
      </c>
      <c r="AD461" t="s" s="161">
        <v>3011</v>
      </c>
      <c r="AE461" s="160"/>
    </row>
    <row r="462" ht="13.55" customHeight="1">
      <c r="A462" t="s" s="167">
        <v>524</v>
      </c>
      <c r="B462" t="s" s="167">
        <v>3766</v>
      </c>
      <c r="C462" t="s" s="167">
        <v>3767</v>
      </c>
      <c r="D462" s="168">
        <v>4337</v>
      </c>
      <c r="E462" t="s" s="167">
        <v>604</v>
      </c>
      <c r="F462" s="169"/>
      <c r="G462" t="s" s="167">
        <v>504</v>
      </c>
      <c r="H462" t="s" s="167">
        <v>45</v>
      </c>
      <c r="I462" t="s" s="167">
        <v>45</v>
      </c>
      <c r="J462" s="169"/>
      <c r="K462" s="170">
        <v>2024</v>
      </c>
      <c r="L462" t="s" s="167">
        <v>3768</v>
      </c>
      <c r="M462" s="171">
        <v>8591804667053</v>
      </c>
      <c r="N462" s="171">
        <v>8591804667053</v>
      </c>
      <c r="O462" s="171">
        <v>95069990</v>
      </c>
      <c r="P462" s="172">
        <f>INDEX('Pricelist'!E1:E341,MATCH(D462,'Pricelist'!B1:B341,0))</f>
        <v>59.95</v>
      </c>
      <c r="Q462" s="172">
        <f>INDEX('Pricelist'!E1:E341,MATCH(D462,'Pricelist'!B1:B341,0))</f>
        <v>59.95</v>
      </c>
      <c r="R462" s="172">
        <f>INDEX('Pricelist'!D1:D341,MATCH(D462,'Pricelist'!B1:B341,0))</f>
        <v>31.06</v>
      </c>
      <c r="S462" s="170">
        <v>1</v>
      </c>
      <c r="T462" t="s" s="167">
        <v>3769</v>
      </c>
      <c r="U462" t="s" s="167">
        <v>3773</v>
      </c>
      <c r="V462" s="170">
        <v>26</v>
      </c>
      <c r="W462" s="170">
        <v>12</v>
      </c>
      <c r="X462" s="170">
        <v>5</v>
      </c>
      <c r="Y462" s="170">
        <v>25</v>
      </c>
      <c r="Z462" t="s" s="167">
        <v>3769</v>
      </c>
      <c r="AA462" s="170">
        <v>57</v>
      </c>
      <c r="AB462" s="170">
        <v>37</v>
      </c>
      <c r="AC462" s="170">
        <v>43</v>
      </c>
      <c r="AD462" t="s" s="167">
        <v>3011</v>
      </c>
      <c r="AE462" s="160"/>
    </row>
    <row r="463" ht="13.55" customHeight="1">
      <c r="A463" t="s" s="161">
        <v>633</v>
      </c>
      <c r="B463" t="s" s="161">
        <v>3766</v>
      </c>
      <c r="C463" t="s" s="161">
        <v>3767</v>
      </c>
      <c r="D463" s="162">
        <v>4338</v>
      </c>
      <c r="E463" t="s" s="161">
        <v>634</v>
      </c>
      <c r="F463" s="163"/>
      <c r="G463" t="s" s="161">
        <v>560</v>
      </c>
      <c r="H463" t="s" s="161">
        <v>635</v>
      </c>
      <c r="I463" t="s" s="161">
        <v>635</v>
      </c>
      <c r="J463" s="163"/>
      <c r="K463" s="164">
        <v>2020</v>
      </c>
      <c r="L463" t="s" s="161">
        <v>3768</v>
      </c>
      <c r="M463" s="165">
        <v>8591804640421</v>
      </c>
      <c r="N463" s="165">
        <v>8591804640421</v>
      </c>
      <c r="O463" s="165">
        <v>95069990</v>
      </c>
      <c r="P463" s="166">
        <f>INDEX('Pricelist'!E1:E341,MATCH(D463,'Pricelist'!B1:B341,0))</f>
        <v>119.95</v>
      </c>
      <c r="Q463" s="166">
        <f>INDEX('Pricelist'!E1:E341,MATCH(D463,'Pricelist'!B1:B341,0))</f>
        <v>119.95</v>
      </c>
      <c r="R463" s="166">
        <f>INDEX('Pricelist'!D1:D341,MATCH(D463,'Pricelist'!B1:B341,0))</f>
        <v>66.64</v>
      </c>
      <c r="S463" s="164">
        <v>1</v>
      </c>
      <c r="T463" t="s" s="161">
        <v>3769</v>
      </c>
      <c r="U463" s="164">
        <v>748</v>
      </c>
      <c r="V463" s="164">
        <v>33</v>
      </c>
      <c r="W463" s="164">
        <v>22</v>
      </c>
      <c r="X463" s="164">
        <v>11</v>
      </c>
      <c r="Y463" s="164">
        <v>1</v>
      </c>
      <c r="Z463" t="s" s="161">
        <v>3769</v>
      </c>
      <c r="AA463" s="164">
        <v>33</v>
      </c>
      <c r="AB463" s="164">
        <v>22</v>
      </c>
      <c r="AC463" s="164">
        <v>11</v>
      </c>
      <c r="AD463" t="s" s="161">
        <v>3013</v>
      </c>
      <c r="AE463" s="160"/>
    </row>
    <row r="464" ht="13.55" customHeight="1">
      <c r="A464" t="s" s="167">
        <v>633</v>
      </c>
      <c r="B464" t="s" s="167">
        <v>3766</v>
      </c>
      <c r="C464" t="s" s="167">
        <v>3767</v>
      </c>
      <c r="D464" s="168">
        <v>4338</v>
      </c>
      <c r="E464" t="s" s="167">
        <v>634</v>
      </c>
      <c r="F464" s="169"/>
      <c r="G464" t="s" s="167">
        <v>590</v>
      </c>
      <c r="H464" t="s" s="167">
        <v>635</v>
      </c>
      <c r="I464" t="s" s="167">
        <v>635</v>
      </c>
      <c r="J464" s="169"/>
      <c r="K464" s="170">
        <v>2020</v>
      </c>
      <c r="L464" t="s" s="167">
        <v>3768</v>
      </c>
      <c r="M464" s="171">
        <v>8591804640414</v>
      </c>
      <c r="N464" s="171">
        <v>8591804640414</v>
      </c>
      <c r="O464" s="171">
        <v>95069990</v>
      </c>
      <c r="P464" s="172">
        <f>INDEX('Pricelist'!E1:E341,MATCH(D464,'Pricelist'!B1:B341,0))</f>
        <v>119.95</v>
      </c>
      <c r="Q464" s="172">
        <f>INDEX('Pricelist'!E1:E341,MATCH(D464,'Pricelist'!B1:B341,0))</f>
        <v>119.95</v>
      </c>
      <c r="R464" s="172">
        <f>INDEX('Pricelist'!D1:D341,MATCH(D464,'Pricelist'!B1:B341,0))</f>
        <v>66.64</v>
      </c>
      <c r="S464" s="170">
        <v>1</v>
      </c>
      <c r="T464" t="s" s="167">
        <v>3769</v>
      </c>
      <c r="U464" s="170">
        <v>782</v>
      </c>
      <c r="V464" s="170">
        <v>33</v>
      </c>
      <c r="W464" s="170">
        <v>22</v>
      </c>
      <c r="X464" s="170">
        <v>11</v>
      </c>
      <c r="Y464" s="170">
        <v>1</v>
      </c>
      <c r="Z464" t="s" s="167">
        <v>3769</v>
      </c>
      <c r="AA464" s="170">
        <v>33</v>
      </c>
      <c r="AB464" s="170">
        <v>22</v>
      </c>
      <c r="AC464" s="170">
        <v>11</v>
      </c>
      <c r="AD464" t="s" s="167">
        <v>3013</v>
      </c>
      <c r="AE464" s="160"/>
    </row>
    <row r="465" ht="13.55" customHeight="1">
      <c r="A465" t="s" s="161">
        <v>997</v>
      </c>
      <c r="B465" t="s" s="161">
        <v>3766</v>
      </c>
      <c r="C465" t="s" s="161">
        <v>3767</v>
      </c>
      <c r="D465" s="162">
        <v>4341</v>
      </c>
      <c r="E465" t="s" s="161">
        <v>998</v>
      </c>
      <c r="F465" s="163"/>
      <c r="G465" s="163"/>
      <c r="H465" t="s" s="161">
        <v>601</v>
      </c>
      <c r="I465" t="s" s="161">
        <v>601</v>
      </c>
      <c r="J465" s="163"/>
      <c r="K465" s="164">
        <v>2020</v>
      </c>
      <c r="L465" t="s" s="161">
        <v>3768</v>
      </c>
      <c r="M465" s="165">
        <v>8591804640650</v>
      </c>
      <c r="N465" s="165">
        <v>8591804640650</v>
      </c>
      <c r="O465" s="165">
        <v>95069990</v>
      </c>
      <c r="P465" s="166">
        <f>INDEX('Pricelist'!E1:E341,MATCH(D465,'Pricelist'!B1:B341,0))</f>
        <v>7.95</v>
      </c>
      <c r="Q465" s="166">
        <f>INDEX('Pricelist'!E1:E341,MATCH(D465,'Pricelist'!B1:B341,0))</f>
        <v>7.95</v>
      </c>
      <c r="R465" s="166">
        <f>INDEX('Pricelist'!D1:D341,MATCH(D465,'Pricelist'!B1:B341,0))</f>
        <v>4.12</v>
      </c>
      <c r="S465" s="164">
        <v>1</v>
      </c>
      <c r="T465" t="s" s="161">
        <v>3769</v>
      </c>
      <c r="U465" s="164">
        <v>14</v>
      </c>
      <c r="V465" s="164">
        <v>8</v>
      </c>
      <c r="W465" s="164">
        <v>5</v>
      </c>
      <c r="X465" s="164">
        <v>1</v>
      </c>
      <c r="Y465" s="164">
        <v>1</v>
      </c>
      <c r="Z465" t="s" s="161">
        <v>3769</v>
      </c>
      <c r="AA465" s="164">
        <v>8</v>
      </c>
      <c r="AB465" s="164">
        <v>5</v>
      </c>
      <c r="AC465" s="164">
        <v>1</v>
      </c>
      <c r="AD465" t="s" s="161">
        <v>3015</v>
      </c>
      <c r="AE465" s="160"/>
    </row>
    <row r="466" ht="13.55" customHeight="1">
      <c r="A466" t="s" s="167">
        <v>997</v>
      </c>
      <c r="B466" t="s" s="167">
        <v>3766</v>
      </c>
      <c r="C466" t="s" s="167">
        <v>3767</v>
      </c>
      <c r="D466" s="168">
        <v>4341</v>
      </c>
      <c r="E466" t="s" s="167">
        <v>998</v>
      </c>
      <c r="F466" s="169"/>
      <c r="G466" s="169"/>
      <c r="H466" t="s" s="167">
        <v>332</v>
      </c>
      <c r="I466" t="s" s="167">
        <v>332</v>
      </c>
      <c r="J466" s="169"/>
      <c r="K466" s="170">
        <v>2020</v>
      </c>
      <c r="L466" t="s" s="167">
        <v>3768</v>
      </c>
      <c r="M466" s="171">
        <v>8591804640667</v>
      </c>
      <c r="N466" s="171">
        <v>8591804640667</v>
      </c>
      <c r="O466" s="171">
        <v>95069990</v>
      </c>
      <c r="P466" s="172">
        <f>INDEX('Pricelist'!E1:E341,MATCH(D466,'Pricelist'!B1:B341,0))</f>
        <v>7.95</v>
      </c>
      <c r="Q466" s="172">
        <f>INDEX('Pricelist'!E1:E341,MATCH(D466,'Pricelist'!B1:B341,0))</f>
        <v>7.95</v>
      </c>
      <c r="R466" s="172">
        <f>INDEX('Pricelist'!D1:D341,MATCH(D466,'Pricelist'!B1:B341,0))</f>
        <v>4.12</v>
      </c>
      <c r="S466" s="170">
        <v>1</v>
      </c>
      <c r="T466" t="s" s="167">
        <v>3769</v>
      </c>
      <c r="U466" s="170">
        <v>14</v>
      </c>
      <c r="V466" s="170">
        <v>8</v>
      </c>
      <c r="W466" s="170">
        <v>5</v>
      </c>
      <c r="X466" s="170">
        <v>1</v>
      </c>
      <c r="Y466" s="170">
        <v>1</v>
      </c>
      <c r="Z466" t="s" s="167">
        <v>3769</v>
      </c>
      <c r="AA466" s="170">
        <v>8</v>
      </c>
      <c r="AB466" s="170">
        <v>5</v>
      </c>
      <c r="AC466" s="170">
        <v>1</v>
      </c>
      <c r="AD466" t="s" s="167">
        <v>3015</v>
      </c>
      <c r="AE466" s="160"/>
    </row>
    <row r="467" ht="13.55" customHeight="1">
      <c r="A467" t="s" s="161">
        <v>997</v>
      </c>
      <c r="B467" t="s" s="161">
        <v>3766</v>
      </c>
      <c r="C467" t="s" s="161">
        <v>3767</v>
      </c>
      <c r="D467" s="162">
        <v>4341</v>
      </c>
      <c r="E467" t="s" s="161">
        <v>998</v>
      </c>
      <c r="F467" s="163"/>
      <c r="G467" s="163"/>
      <c r="H467" t="s" s="161">
        <v>45</v>
      </c>
      <c r="I467" t="s" s="161">
        <v>45</v>
      </c>
      <c r="J467" s="163"/>
      <c r="K467" s="164">
        <v>2020</v>
      </c>
      <c r="L467" t="s" s="161">
        <v>3768</v>
      </c>
      <c r="M467" s="165">
        <v>8591804640674</v>
      </c>
      <c r="N467" s="165">
        <v>8591804640674</v>
      </c>
      <c r="O467" s="165">
        <v>95069990</v>
      </c>
      <c r="P467" s="166">
        <f>INDEX('Pricelist'!E1:E341,MATCH(D467,'Pricelist'!B1:B341,0))</f>
        <v>7.95</v>
      </c>
      <c r="Q467" s="166">
        <f>INDEX('Pricelist'!E1:E341,MATCH(D467,'Pricelist'!B1:B341,0))</f>
        <v>7.95</v>
      </c>
      <c r="R467" s="166">
        <f>INDEX('Pricelist'!D1:D341,MATCH(D467,'Pricelist'!B1:B341,0))</f>
        <v>4.12</v>
      </c>
      <c r="S467" s="164">
        <v>1</v>
      </c>
      <c r="T467" t="s" s="161">
        <v>3769</v>
      </c>
      <c r="U467" s="164">
        <v>14</v>
      </c>
      <c r="V467" s="164">
        <v>8</v>
      </c>
      <c r="W467" s="164">
        <v>5</v>
      </c>
      <c r="X467" s="164">
        <v>1</v>
      </c>
      <c r="Y467" s="164">
        <v>1</v>
      </c>
      <c r="Z467" t="s" s="161">
        <v>3769</v>
      </c>
      <c r="AA467" s="164">
        <v>8</v>
      </c>
      <c r="AB467" s="164">
        <v>5</v>
      </c>
      <c r="AC467" s="164">
        <v>1</v>
      </c>
      <c r="AD467" t="s" s="161">
        <v>3015</v>
      </c>
      <c r="AE467" s="160"/>
    </row>
    <row r="468" ht="13.55" customHeight="1">
      <c r="A468" t="s" s="167">
        <v>997</v>
      </c>
      <c r="B468" t="s" s="167">
        <v>3766</v>
      </c>
      <c r="C468" t="s" s="167">
        <v>3767</v>
      </c>
      <c r="D468" s="168">
        <v>4341</v>
      </c>
      <c r="E468" t="s" s="167">
        <v>998</v>
      </c>
      <c r="F468" s="169"/>
      <c r="G468" s="169"/>
      <c r="H468" t="s" s="167">
        <v>232</v>
      </c>
      <c r="I468" t="s" s="167">
        <v>232</v>
      </c>
      <c r="J468" s="169"/>
      <c r="K468" s="170">
        <v>2020</v>
      </c>
      <c r="L468" t="s" s="167">
        <v>3768</v>
      </c>
      <c r="M468" s="171">
        <v>8591804666681</v>
      </c>
      <c r="N468" s="171">
        <v>8591804666681</v>
      </c>
      <c r="O468" s="171">
        <v>95069990</v>
      </c>
      <c r="P468" s="172">
        <f>INDEX('Pricelist'!E1:E341,MATCH(D468,'Pricelist'!B1:B341,0))</f>
        <v>7.95</v>
      </c>
      <c r="Q468" s="172">
        <f>INDEX('Pricelist'!E1:E341,MATCH(D468,'Pricelist'!B1:B341,0))</f>
        <v>7.95</v>
      </c>
      <c r="R468" s="172">
        <f>INDEX('Pricelist'!D1:D341,MATCH(D468,'Pricelist'!B1:B341,0))</f>
        <v>4.12</v>
      </c>
      <c r="S468" s="170">
        <v>1</v>
      </c>
      <c r="T468" t="s" s="167">
        <v>3769</v>
      </c>
      <c r="U468" s="170">
        <v>14</v>
      </c>
      <c r="V468" s="170">
        <v>8</v>
      </c>
      <c r="W468" s="170">
        <v>5</v>
      </c>
      <c r="X468" s="170">
        <v>1</v>
      </c>
      <c r="Y468" s="170">
        <v>1</v>
      </c>
      <c r="Z468" t="s" s="167">
        <v>3769</v>
      </c>
      <c r="AA468" s="170">
        <v>8</v>
      </c>
      <c r="AB468" s="170">
        <v>5</v>
      </c>
      <c r="AC468" s="170">
        <v>1</v>
      </c>
      <c r="AD468" t="s" s="167">
        <v>3015</v>
      </c>
      <c r="AE468" s="160"/>
    </row>
    <row r="469" ht="13.55" customHeight="1">
      <c r="A469" t="s" s="161">
        <v>997</v>
      </c>
      <c r="B469" t="s" s="161">
        <v>3766</v>
      </c>
      <c r="C469" t="s" s="161">
        <v>3767</v>
      </c>
      <c r="D469" s="162">
        <v>4342</v>
      </c>
      <c r="E469" t="s" s="161">
        <v>1003</v>
      </c>
      <c r="F469" s="163"/>
      <c r="G469" s="163"/>
      <c r="H469" t="s" s="161">
        <v>601</v>
      </c>
      <c r="I469" t="s" s="161">
        <v>601</v>
      </c>
      <c r="J469" s="163"/>
      <c r="K469" s="164">
        <v>2020</v>
      </c>
      <c r="L469" t="s" s="161">
        <v>3768</v>
      </c>
      <c r="M469" s="165">
        <v>8591804640681</v>
      </c>
      <c r="N469" s="165">
        <v>8591804640681</v>
      </c>
      <c r="O469" s="165">
        <v>95069990</v>
      </c>
      <c r="P469" s="166">
        <f>INDEX('Pricelist'!E1:E341,MATCH(D469,'Pricelist'!B1:B341,0))</f>
        <v>7.95</v>
      </c>
      <c r="Q469" s="166">
        <f>INDEX('Pricelist'!E1:E341,MATCH(D469,'Pricelist'!B1:B341,0))</f>
        <v>7.95</v>
      </c>
      <c r="R469" s="166">
        <f>INDEX('Pricelist'!D1:D341,MATCH(D469,'Pricelist'!B1:B341,0))</f>
        <v>4.12</v>
      </c>
      <c r="S469" s="164">
        <v>1</v>
      </c>
      <c r="T469" t="s" s="161">
        <v>3769</v>
      </c>
      <c r="U469" s="164">
        <v>14</v>
      </c>
      <c r="V469" s="164">
        <v>8</v>
      </c>
      <c r="W469" s="164">
        <v>5</v>
      </c>
      <c r="X469" s="164">
        <v>1</v>
      </c>
      <c r="Y469" s="164">
        <v>1</v>
      </c>
      <c r="Z469" t="s" s="161">
        <v>3769</v>
      </c>
      <c r="AA469" s="164">
        <v>8</v>
      </c>
      <c r="AB469" s="164">
        <v>5</v>
      </c>
      <c r="AC469" s="164">
        <v>1</v>
      </c>
      <c r="AD469" t="s" s="161">
        <v>3020</v>
      </c>
      <c r="AE469" s="160"/>
    </row>
    <row r="470" ht="13.55" customHeight="1">
      <c r="A470" t="s" s="167">
        <v>997</v>
      </c>
      <c r="B470" t="s" s="167">
        <v>3766</v>
      </c>
      <c r="C470" t="s" s="167">
        <v>3767</v>
      </c>
      <c r="D470" s="168">
        <v>4342</v>
      </c>
      <c r="E470" t="s" s="167">
        <v>1003</v>
      </c>
      <c r="F470" s="169"/>
      <c r="G470" s="169"/>
      <c r="H470" t="s" s="167">
        <v>332</v>
      </c>
      <c r="I470" t="s" s="167">
        <v>332</v>
      </c>
      <c r="J470" s="169"/>
      <c r="K470" s="170">
        <v>2020</v>
      </c>
      <c r="L470" t="s" s="167">
        <v>3768</v>
      </c>
      <c r="M470" s="171">
        <v>8591804640698</v>
      </c>
      <c r="N470" s="171">
        <v>8591804640698</v>
      </c>
      <c r="O470" s="171">
        <v>95069990</v>
      </c>
      <c r="P470" s="172">
        <f>INDEX('Pricelist'!E1:E341,MATCH(D470,'Pricelist'!B1:B341,0))</f>
        <v>7.95</v>
      </c>
      <c r="Q470" s="172">
        <f>INDEX('Pricelist'!E1:E341,MATCH(D470,'Pricelist'!B1:B341,0))</f>
        <v>7.95</v>
      </c>
      <c r="R470" s="172">
        <f>INDEX('Pricelist'!D1:D341,MATCH(D470,'Pricelist'!B1:B341,0))</f>
        <v>4.12</v>
      </c>
      <c r="S470" s="170">
        <v>1</v>
      </c>
      <c r="T470" t="s" s="167">
        <v>3769</v>
      </c>
      <c r="U470" s="170">
        <v>14</v>
      </c>
      <c r="V470" s="170">
        <v>8</v>
      </c>
      <c r="W470" s="170">
        <v>5</v>
      </c>
      <c r="X470" s="170">
        <v>1</v>
      </c>
      <c r="Y470" s="170">
        <v>1</v>
      </c>
      <c r="Z470" t="s" s="167">
        <v>3769</v>
      </c>
      <c r="AA470" s="170">
        <v>8</v>
      </c>
      <c r="AB470" s="170">
        <v>5</v>
      </c>
      <c r="AC470" s="170">
        <v>1</v>
      </c>
      <c r="AD470" t="s" s="167">
        <v>3020</v>
      </c>
      <c r="AE470" s="160"/>
    </row>
    <row r="471" ht="13.55" customHeight="1">
      <c r="A471" t="s" s="161">
        <v>997</v>
      </c>
      <c r="B471" t="s" s="161">
        <v>3766</v>
      </c>
      <c r="C471" t="s" s="161">
        <v>3767</v>
      </c>
      <c r="D471" s="162">
        <v>4342</v>
      </c>
      <c r="E471" t="s" s="161">
        <v>1003</v>
      </c>
      <c r="F471" s="163"/>
      <c r="G471" s="163"/>
      <c r="H471" t="s" s="161">
        <v>45</v>
      </c>
      <c r="I471" t="s" s="161">
        <v>45</v>
      </c>
      <c r="J471" s="163"/>
      <c r="K471" s="164">
        <v>2020</v>
      </c>
      <c r="L471" t="s" s="161">
        <v>3768</v>
      </c>
      <c r="M471" s="165">
        <v>8591804640704</v>
      </c>
      <c r="N471" s="165">
        <v>8591804640704</v>
      </c>
      <c r="O471" s="165">
        <v>95069990</v>
      </c>
      <c r="P471" s="166">
        <f>INDEX('Pricelist'!E1:E341,MATCH(D471,'Pricelist'!B1:B341,0))</f>
        <v>7.95</v>
      </c>
      <c r="Q471" s="166">
        <f>INDEX('Pricelist'!E1:E341,MATCH(D471,'Pricelist'!B1:B341,0))</f>
        <v>7.95</v>
      </c>
      <c r="R471" s="166">
        <f>INDEX('Pricelist'!D1:D341,MATCH(D471,'Pricelist'!B1:B341,0))</f>
        <v>4.12</v>
      </c>
      <c r="S471" s="164">
        <v>1</v>
      </c>
      <c r="T471" t="s" s="161">
        <v>3769</v>
      </c>
      <c r="U471" s="164">
        <v>14</v>
      </c>
      <c r="V471" s="164">
        <v>8</v>
      </c>
      <c r="W471" s="164">
        <v>5</v>
      </c>
      <c r="X471" s="164">
        <v>1</v>
      </c>
      <c r="Y471" s="164">
        <v>1</v>
      </c>
      <c r="Z471" t="s" s="161">
        <v>3769</v>
      </c>
      <c r="AA471" s="164">
        <v>8</v>
      </c>
      <c r="AB471" s="164">
        <v>5</v>
      </c>
      <c r="AC471" s="164">
        <v>1</v>
      </c>
      <c r="AD471" t="s" s="161">
        <v>3020</v>
      </c>
      <c r="AE471" s="160"/>
    </row>
    <row r="472" ht="13.55" customHeight="1">
      <c r="A472" t="s" s="167">
        <v>997</v>
      </c>
      <c r="B472" t="s" s="167">
        <v>3766</v>
      </c>
      <c r="C472" t="s" s="167">
        <v>3767</v>
      </c>
      <c r="D472" s="168">
        <v>4342</v>
      </c>
      <c r="E472" t="s" s="167">
        <v>1003</v>
      </c>
      <c r="F472" s="169"/>
      <c r="G472" s="169"/>
      <c r="H472" t="s" s="167">
        <v>232</v>
      </c>
      <c r="I472" t="s" s="167">
        <v>232</v>
      </c>
      <c r="J472" s="169"/>
      <c r="K472" s="170">
        <v>2020</v>
      </c>
      <c r="L472" t="s" s="167">
        <v>3768</v>
      </c>
      <c r="M472" s="171">
        <v>8591804666698</v>
      </c>
      <c r="N472" s="171">
        <v>8591804666698</v>
      </c>
      <c r="O472" s="171">
        <v>95069990</v>
      </c>
      <c r="P472" s="172">
        <f>INDEX('Pricelist'!E1:E341,MATCH(D472,'Pricelist'!B1:B341,0))</f>
        <v>7.95</v>
      </c>
      <c r="Q472" s="172">
        <f>INDEX('Pricelist'!E1:E341,MATCH(D472,'Pricelist'!B1:B341,0))</f>
        <v>7.95</v>
      </c>
      <c r="R472" s="172">
        <f>INDEX('Pricelist'!D1:D341,MATCH(D472,'Pricelist'!B1:B341,0))</f>
        <v>4.12</v>
      </c>
      <c r="S472" s="170">
        <v>1</v>
      </c>
      <c r="T472" t="s" s="167">
        <v>3769</v>
      </c>
      <c r="U472" s="170">
        <v>14</v>
      </c>
      <c r="V472" s="170">
        <v>8</v>
      </c>
      <c r="W472" s="170">
        <v>5</v>
      </c>
      <c r="X472" s="170">
        <v>1</v>
      </c>
      <c r="Y472" s="170">
        <v>1</v>
      </c>
      <c r="Z472" t="s" s="167">
        <v>3769</v>
      </c>
      <c r="AA472" s="170">
        <v>8</v>
      </c>
      <c r="AB472" s="170">
        <v>5</v>
      </c>
      <c r="AC472" s="170">
        <v>1</v>
      </c>
      <c r="AD472" t="s" s="167">
        <v>3020</v>
      </c>
      <c r="AE472" s="160"/>
    </row>
    <row r="473" ht="13.55" customHeight="1">
      <c r="A473" t="s" s="161">
        <v>633</v>
      </c>
      <c r="B473" t="s" s="161">
        <v>3766</v>
      </c>
      <c r="C473" t="s" s="161">
        <v>3767</v>
      </c>
      <c r="D473" s="162">
        <v>4343</v>
      </c>
      <c r="E473" t="s" s="161">
        <v>1043</v>
      </c>
      <c r="F473" s="163"/>
      <c r="G473" t="s" s="161">
        <v>560</v>
      </c>
      <c r="H473" t="s" s="161">
        <v>635</v>
      </c>
      <c r="I473" t="s" s="161">
        <v>635</v>
      </c>
      <c r="J473" s="163"/>
      <c r="K473" s="164">
        <v>2020</v>
      </c>
      <c r="L473" t="s" s="161">
        <v>3768</v>
      </c>
      <c r="M473" s="165">
        <v>8591804640728</v>
      </c>
      <c r="N473" s="165">
        <v>8591804640728</v>
      </c>
      <c r="O473" s="165">
        <v>95069990</v>
      </c>
      <c r="P473" s="166">
        <f>INDEX('Pricelist'!E1:E341,MATCH(D473,'Pricelist'!B1:B341,0))</f>
        <v>144.95</v>
      </c>
      <c r="Q473" s="166">
        <f>INDEX('Pricelist'!E1:E341,MATCH(D473,'Pricelist'!B1:B341,0))</f>
        <v>144.95</v>
      </c>
      <c r="R473" s="166">
        <f>INDEX('Pricelist'!D1:D341,MATCH(D473,'Pricelist'!B1:B341,0))</f>
        <v>80.53</v>
      </c>
      <c r="S473" s="164">
        <v>1</v>
      </c>
      <c r="T473" t="s" s="161">
        <v>3769</v>
      </c>
      <c r="U473" s="164">
        <v>1082</v>
      </c>
      <c r="V473" s="164">
        <v>33</v>
      </c>
      <c r="W473" s="164">
        <v>22</v>
      </c>
      <c r="X473" s="164">
        <v>11</v>
      </c>
      <c r="Y473" s="164">
        <v>1</v>
      </c>
      <c r="Z473" t="s" s="161">
        <v>3769</v>
      </c>
      <c r="AA473" s="164">
        <v>33</v>
      </c>
      <c r="AB473" s="164">
        <v>22</v>
      </c>
      <c r="AC473" s="164">
        <v>11</v>
      </c>
      <c r="AD473" t="s" s="161">
        <v>3025</v>
      </c>
      <c r="AE473" s="160"/>
    </row>
    <row r="474" ht="13.55" customHeight="1">
      <c r="A474" t="s" s="167">
        <v>633</v>
      </c>
      <c r="B474" t="s" s="167">
        <v>3766</v>
      </c>
      <c r="C474" t="s" s="167">
        <v>3767</v>
      </c>
      <c r="D474" s="168">
        <v>4343</v>
      </c>
      <c r="E474" t="s" s="167">
        <v>1043</v>
      </c>
      <c r="F474" s="169"/>
      <c r="G474" t="s" s="167">
        <v>590</v>
      </c>
      <c r="H474" t="s" s="167">
        <v>635</v>
      </c>
      <c r="I474" t="s" s="167">
        <v>635</v>
      </c>
      <c r="J474" s="169"/>
      <c r="K474" s="170">
        <v>2020</v>
      </c>
      <c r="L474" t="s" s="167">
        <v>3768</v>
      </c>
      <c r="M474" s="171">
        <v>8591804640711</v>
      </c>
      <c r="N474" s="171">
        <v>8591804640711</v>
      </c>
      <c r="O474" s="171">
        <v>95069990</v>
      </c>
      <c r="P474" s="172">
        <f>INDEX('Pricelist'!E1:E341,MATCH(D474,'Pricelist'!B1:B341,0))</f>
        <v>144.95</v>
      </c>
      <c r="Q474" s="172">
        <f>INDEX('Pricelist'!E1:E341,MATCH(D474,'Pricelist'!B1:B341,0))</f>
        <v>144.95</v>
      </c>
      <c r="R474" s="172">
        <f>INDEX('Pricelist'!D1:D341,MATCH(D474,'Pricelist'!B1:B341,0))</f>
        <v>80.53</v>
      </c>
      <c r="S474" s="170">
        <v>1</v>
      </c>
      <c r="T474" t="s" s="167">
        <v>3769</v>
      </c>
      <c r="U474" s="170">
        <v>1120</v>
      </c>
      <c r="V474" s="170">
        <v>33</v>
      </c>
      <c r="W474" s="170">
        <v>22</v>
      </c>
      <c r="X474" s="170">
        <v>11</v>
      </c>
      <c r="Y474" s="170">
        <v>1</v>
      </c>
      <c r="Z474" t="s" s="167">
        <v>3769</v>
      </c>
      <c r="AA474" s="170">
        <v>33</v>
      </c>
      <c r="AB474" s="170">
        <v>22</v>
      </c>
      <c r="AC474" s="170">
        <v>11</v>
      </c>
      <c r="AD474" t="s" s="167">
        <v>3025</v>
      </c>
      <c r="AE474" s="160"/>
    </row>
    <row r="475" ht="13.55" customHeight="1">
      <c r="A475" t="s" s="161">
        <v>997</v>
      </c>
      <c r="B475" t="s" s="161">
        <v>3766</v>
      </c>
      <c r="C475" t="s" s="161">
        <v>3767</v>
      </c>
      <c r="D475" s="162">
        <v>4345</v>
      </c>
      <c r="E475" t="s" s="161">
        <v>1211</v>
      </c>
      <c r="F475" s="163"/>
      <c r="G475" s="163"/>
      <c r="H475" t="s" s="161">
        <v>601</v>
      </c>
      <c r="I475" t="s" s="161">
        <v>601</v>
      </c>
      <c r="J475" s="163"/>
      <c r="K475" s="164">
        <v>2020</v>
      </c>
      <c r="L475" t="s" s="161">
        <v>3768</v>
      </c>
      <c r="M475" s="165">
        <v>8591804641015</v>
      </c>
      <c r="N475" t="s" s="161">
        <v>3788</v>
      </c>
      <c r="O475" s="165">
        <v>95069990</v>
      </c>
      <c r="P475" s="166">
        <f>INDEX('Pricelist'!E1:E341,MATCH(D475,'Pricelist'!B1:B341,0))</f>
        <v>74.75</v>
      </c>
      <c r="Q475" s="166">
        <f>INDEX('Pricelist'!E1:E341,MATCH(D475,'Pricelist'!B1:B341,0))</f>
        <v>74.75</v>
      </c>
      <c r="R475" s="166">
        <f>INDEX('Pricelist'!D1:D341,MATCH(D475,'Pricelist'!B1:B341,0))</f>
        <v>38.73</v>
      </c>
      <c r="S475" s="164">
        <v>1</v>
      </c>
      <c r="T475" t="s" s="161">
        <v>3769</v>
      </c>
      <c r="U475" s="164">
        <v>348</v>
      </c>
      <c r="V475" s="164">
        <v>25</v>
      </c>
      <c r="W475" s="164">
        <v>15</v>
      </c>
      <c r="X475" s="164">
        <v>3</v>
      </c>
      <c r="Y475" s="164">
        <v>20</v>
      </c>
      <c r="Z475" t="s" s="161">
        <v>3769</v>
      </c>
      <c r="AA475" s="164">
        <v>36</v>
      </c>
      <c r="AB475" s="164">
        <v>32</v>
      </c>
      <c r="AC475" s="164">
        <v>27</v>
      </c>
      <c r="AD475" t="s" s="161">
        <v>3029</v>
      </c>
      <c r="AE475" s="160"/>
    </row>
    <row r="476" ht="13.55" customHeight="1">
      <c r="A476" t="s" s="167">
        <v>997</v>
      </c>
      <c r="B476" t="s" s="167">
        <v>3766</v>
      </c>
      <c r="C476" t="s" s="167">
        <v>3767</v>
      </c>
      <c r="D476" s="168">
        <v>4345</v>
      </c>
      <c r="E476" t="s" s="167">
        <v>1211</v>
      </c>
      <c r="F476" s="169"/>
      <c r="G476" s="169"/>
      <c r="H476" t="s" s="167">
        <v>332</v>
      </c>
      <c r="I476" t="s" s="167">
        <v>332</v>
      </c>
      <c r="J476" s="169"/>
      <c r="K476" s="170">
        <v>2020</v>
      </c>
      <c r="L476" t="s" s="167">
        <v>3768</v>
      </c>
      <c r="M476" s="171">
        <v>8591804641022</v>
      </c>
      <c r="N476" t="s" s="167">
        <v>3789</v>
      </c>
      <c r="O476" s="171">
        <v>95069990</v>
      </c>
      <c r="P476" s="172">
        <f>INDEX('Pricelist'!E1:E341,MATCH(D476,'Pricelist'!B1:B341,0))</f>
        <v>74.75</v>
      </c>
      <c r="Q476" s="172">
        <f>INDEX('Pricelist'!E1:E341,MATCH(D476,'Pricelist'!B1:B341,0))</f>
        <v>74.75</v>
      </c>
      <c r="R476" s="172">
        <f>INDEX('Pricelist'!D1:D341,MATCH(D476,'Pricelist'!B1:B341,0))</f>
        <v>38.73</v>
      </c>
      <c r="S476" s="170">
        <v>1</v>
      </c>
      <c r="T476" t="s" s="167">
        <v>3769</v>
      </c>
      <c r="U476" s="170">
        <v>354</v>
      </c>
      <c r="V476" s="170">
        <v>25</v>
      </c>
      <c r="W476" s="170">
        <v>15</v>
      </c>
      <c r="X476" s="170">
        <v>3</v>
      </c>
      <c r="Y476" s="170">
        <v>20</v>
      </c>
      <c r="Z476" t="s" s="167">
        <v>3769</v>
      </c>
      <c r="AA476" s="170">
        <v>36</v>
      </c>
      <c r="AB476" s="170">
        <v>32</v>
      </c>
      <c r="AC476" s="170">
        <v>27</v>
      </c>
      <c r="AD476" t="s" s="167">
        <v>3033</v>
      </c>
      <c r="AE476" s="160"/>
    </row>
    <row r="477" ht="13.55" customHeight="1">
      <c r="A477" t="s" s="161">
        <v>997</v>
      </c>
      <c r="B477" t="s" s="161">
        <v>3766</v>
      </c>
      <c r="C477" t="s" s="161">
        <v>3767</v>
      </c>
      <c r="D477" s="162">
        <v>4345</v>
      </c>
      <c r="E477" t="s" s="161">
        <v>1211</v>
      </c>
      <c r="F477" s="163"/>
      <c r="G477" s="163"/>
      <c r="H477" t="s" s="161">
        <v>635</v>
      </c>
      <c r="I477" t="s" s="161">
        <v>635</v>
      </c>
      <c r="J477" s="163"/>
      <c r="K477" s="164">
        <v>2020</v>
      </c>
      <c r="L477" t="s" s="161">
        <v>3768</v>
      </c>
      <c r="M477" s="165">
        <v>8591804641039</v>
      </c>
      <c r="N477" t="s" s="161">
        <v>3790</v>
      </c>
      <c r="O477" s="165">
        <v>95069990</v>
      </c>
      <c r="P477" s="166">
        <f>INDEX('Pricelist'!E1:E341,MATCH(D477,'Pricelist'!B1:B341,0))</f>
        <v>74.75</v>
      </c>
      <c r="Q477" s="166">
        <f>INDEX('Pricelist'!E1:E341,MATCH(D477,'Pricelist'!B1:B341,0))</f>
        <v>74.75</v>
      </c>
      <c r="R477" s="166">
        <f>INDEX('Pricelist'!D1:D341,MATCH(D477,'Pricelist'!B1:B341,0))</f>
        <v>38.73</v>
      </c>
      <c r="S477" s="164">
        <v>1</v>
      </c>
      <c r="T477" t="s" s="161">
        <v>3769</v>
      </c>
      <c r="U477" s="164">
        <v>352</v>
      </c>
      <c r="V477" s="164">
        <v>25</v>
      </c>
      <c r="W477" s="164">
        <v>15</v>
      </c>
      <c r="X477" s="164">
        <v>3</v>
      </c>
      <c r="Y477" s="164">
        <v>20</v>
      </c>
      <c r="Z477" t="s" s="161">
        <v>3769</v>
      </c>
      <c r="AA477" s="164">
        <v>36</v>
      </c>
      <c r="AB477" s="164">
        <v>32</v>
      </c>
      <c r="AC477" s="164">
        <v>27</v>
      </c>
      <c r="AD477" t="s" s="161">
        <v>3031</v>
      </c>
      <c r="AE477" s="160"/>
    </row>
    <row r="478" ht="13.55" customHeight="1">
      <c r="A478" t="s" s="167">
        <v>997</v>
      </c>
      <c r="B478" t="s" s="167">
        <v>3766</v>
      </c>
      <c r="C478" t="s" s="167">
        <v>3767</v>
      </c>
      <c r="D478" s="168">
        <v>4345</v>
      </c>
      <c r="E478" t="s" s="167">
        <v>1211</v>
      </c>
      <c r="F478" s="169"/>
      <c r="G478" s="169"/>
      <c r="H478" t="s" s="167">
        <v>45</v>
      </c>
      <c r="I478" t="s" s="167">
        <v>45</v>
      </c>
      <c r="J478" s="169"/>
      <c r="K478" s="170">
        <v>2020</v>
      </c>
      <c r="L478" t="s" s="167">
        <v>3768</v>
      </c>
      <c r="M478" s="171">
        <v>8591804641046</v>
      </c>
      <c r="N478" t="s" s="167">
        <v>3791</v>
      </c>
      <c r="O478" s="171">
        <v>95069990</v>
      </c>
      <c r="P478" s="172">
        <f>INDEX('Pricelist'!E1:E341,MATCH(D478,'Pricelist'!B1:B341,0))</f>
        <v>74.75</v>
      </c>
      <c r="Q478" s="172">
        <f>INDEX('Pricelist'!E1:E341,MATCH(D478,'Pricelist'!B1:B341,0))</f>
        <v>74.75</v>
      </c>
      <c r="R478" s="172">
        <f>INDEX('Pricelist'!D1:D341,MATCH(D478,'Pricelist'!B1:B341,0))</f>
        <v>38.73</v>
      </c>
      <c r="S478" s="170">
        <v>1</v>
      </c>
      <c r="T478" t="s" s="167">
        <v>3769</v>
      </c>
      <c r="U478" s="170">
        <v>340</v>
      </c>
      <c r="V478" s="170">
        <v>25</v>
      </c>
      <c r="W478" s="170">
        <v>15</v>
      </c>
      <c r="X478" s="170">
        <v>3</v>
      </c>
      <c r="Y478" s="170">
        <v>20</v>
      </c>
      <c r="Z478" t="s" s="167">
        <v>3769</v>
      </c>
      <c r="AA478" s="170">
        <v>36</v>
      </c>
      <c r="AB478" s="170">
        <v>32</v>
      </c>
      <c r="AC478" s="170">
        <v>27</v>
      </c>
      <c r="AD478" t="s" s="167">
        <v>3027</v>
      </c>
      <c r="AE478" s="160"/>
    </row>
    <row r="479" ht="13.55" customHeight="1">
      <c r="A479" t="s" s="161">
        <v>997</v>
      </c>
      <c r="B479" t="s" s="161">
        <v>3766</v>
      </c>
      <c r="C479" t="s" s="161">
        <v>3767</v>
      </c>
      <c r="D479" s="162">
        <v>4346</v>
      </c>
      <c r="E479" t="s" s="161">
        <v>1192</v>
      </c>
      <c r="F479" s="163"/>
      <c r="G479" s="163"/>
      <c r="H479" t="s" s="161">
        <v>1193</v>
      </c>
      <c r="I479" t="s" s="161">
        <v>572</v>
      </c>
      <c r="J479" s="163"/>
      <c r="K479" s="164">
        <v>2020</v>
      </c>
      <c r="L479" t="s" s="161">
        <v>3768</v>
      </c>
      <c r="M479" s="165">
        <v>8591804641053</v>
      </c>
      <c r="N479" t="s" s="161">
        <v>3792</v>
      </c>
      <c r="O479" s="165">
        <v>95069990</v>
      </c>
      <c r="P479" s="166">
        <f>INDEX('Pricelist'!E1:E341,MATCH(D479,'Pricelist'!B1:B341,0))</f>
        <v>19.75</v>
      </c>
      <c r="Q479" s="166">
        <f>INDEX('Pricelist'!E1:E341,MATCH(D479,'Pricelist'!B1:B341,0))</f>
        <v>19.75</v>
      </c>
      <c r="R479" s="166">
        <f>INDEX('Pricelist'!D1:D341,MATCH(D479,'Pricelist'!B1:B341,0))</f>
        <v>10.23</v>
      </c>
      <c r="S479" s="164">
        <v>1</v>
      </c>
      <c r="T479" t="s" s="161">
        <v>3769</v>
      </c>
      <c r="U479" s="164">
        <v>78</v>
      </c>
      <c r="V479" s="164">
        <v>20</v>
      </c>
      <c r="W479" s="164">
        <v>5</v>
      </c>
      <c r="X479" s="164">
        <v>2</v>
      </c>
      <c r="Y479" s="164">
        <v>100</v>
      </c>
      <c r="Z479" t="s" s="161">
        <v>3769</v>
      </c>
      <c r="AA479" s="164">
        <v>35.5</v>
      </c>
      <c r="AB479" s="164">
        <v>26.5</v>
      </c>
      <c r="AC479" s="164">
        <v>32.5</v>
      </c>
      <c r="AD479" t="s" s="161">
        <v>3035</v>
      </c>
      <c r="AE479" s="160"/>
    </row>
    <row r="480" ht="13.55" customHeight="1">
      <c r="A480" t="s" s="167">
        <v>1234</v>
      </c>
      <c r="B480" t="s" s="167">
        <v>3766</v>
      </c>
      <c r="C480" t="s" s="167">
        <v>3767</v>
      </c>
      <c r="D480" s="168">
        <v>4347</v>
      </c>
      <c r="E480" t="s" s="167">
        <v>1306</v>
      </c>
      <c r="F480" t="s" s="167">
        <v>482</v>
      </c>
      <c r="G480" t="s" s="167">
        <v>480</v>
      </c>
      <c r="H480" t="s" s="167">
        <v>1333</v>
      </c>
      <c r="I480" t="s" s="167">
        <v>1334</v>
      </c>
      <c r="J480" s="169"/>
      <c r="K480" s="170">
        <v>2020</v>
      </c>
      <c r="L480" t="s" s="167">
        <v>3772</v>
      </c>
      <c r="M480" s="171">
        <v>8591804657245</v>
      </c>
      <c r="N480" s="171">
        <v>8591804657245</v>
      </c>
      <c r="O480" s="171">
        <v>62034235</v>
      </c>
      <c r="P480" s="172">
        <f>INDEX('Pricelist'!E1:E341,MATCH(D480,'Pricelist'!B1:B341,0))</f>
        <v>109.95</v>
      </c>
      <c r="Q480" s="172">
        <f>INDEX('Pricelist'!E1:E341,MATCH(D480,'Pricelist'!B1:B341,0))</f>
        <v>109.95</v>
      </c>
      <c r="R480" s="172">
        <f>INDEX('Pricelist'!D1:D341,MATCH(D480,'Pricelist'!B1:B341,0))</f>
        <v>49.98</v>
      </c>
      <c r="S480" s="170">
        <v>1</v>
      </c>
      <c r="T480" t="s" s="167">
        <v>3769</v>
      </c>
      <c r="U480" s="170">
        <v>570</v>
      </c>
      <c r="V480" s="170">
        <v>39</v>
      </c>
      <c r="W480" s="170">
        <v>26</v>
      </c>
      <c r="X480" s="170">
        <v>3</v>
      </c>
      <c r="Y480" s="170">
        <v>1</v>
      </c>
      <c r="Z480" t="s" s="167">
        <v>3769</v>
      </c>
      <c r="AA480" s="170">
        <v>39</v>
      </c>
      <c r="AB480" s="170">
        <v>26</v>
      </c>
      <c r="AC480" s="170">
        <v>3</v>
      </c>
      <c r="AD480" t="s" s="167">
        <v>3039</v>
      </c>
      <c r="AE480" s="160"/>
    </row>
    <row r="481" ht="13.55" customHeight="1">
      <c r="A481" t="s" s="161">
        <v>1234</v>
      </c>
      <c r="B481" t="s" s="161">
        <v>3766</v>
      </c>
      <c r="C481" t="s" s="161">
        <v>3767</v>
      </c>
      <c r="D481" s="162">
        <v>4347</v>
      </c>
      <c r="E481" t="s" s="161">
        <v>1306</v>
      </c>
      <c r="F481" t="s" s="161">
        <v>482</v>
      </c>
      <c r="G481" t="s" s="161">
        <v>482</v>
      </c>
      <c r="H481" t="s" s="161">
        <v>1333</v>
      </c>
      <c r="I481" t="s" s="161">
        <v>1334</v>
      </c>
      <c r="J481" s="163"/>
      <c r="K481" s="164">
        <v>2020</v>
      </c>
      <c r="L481" t="s" s="161">
        <v>3772</v>
      </c>
      <c r="M481" s="165">
        <v>8591804657191</v>
      </c>
      <c r="N481" s="165">
        <v>8591804657191</v>
      </c>
      <c r="O481" s="165">
        <v>62034235</v>
      </c>
      <c r="P481" s="166">
        <f>INDEX('Pricelist'!E1:E341,MATCH(D481,'Pricelist'!B1:B341,0))</f>
        <v>109.95</v>
      </c>
      <c r="Q481" s="166">
        <f>INDEX('Pricelist'!E1:E341,MATCH(D481,'Pricelist'!B1:B341,0))</f>
        <v>109.95</v>
      </c>
      <c r="R481" s="166">
        <f>INDEX('Pricelist'!D1:D341,MATCH(D481,'Pricelist'!B1:B341,0))</f>
        <v>49.98</v>
      </c>
      <c r="S481" s="164">
        <v>1</v>
      </c>
      <c r="T481" t="s" s="161">
        <v>3769</v>
      </c>
      <c r="U481" s="164">
        <v>650</v>
      </c>
      <c r="V481" s="164">
        <v>39</v>
      </c>
      <c r="W481" s="164">
        <v>26</v>
      </c>
      <c r="X481" s="164">
        <v>3</v>
      </c>
      <c r="Y481" s="164">
        <v>1</v>
      </c>
      <c r="Z481" t="s" s="161">
        <v>3769</v>
      </c>
      <c r="AA481" s="164">
        <v>39</v>
      </c>
      <c r="AB481" s="164">
        <v>26</v>
      </c>
      <c r="AC481" s="164">
        <v>3</v>
      </c>
      <c r="AD481" t="s" s="161">
        <v>3039</v>
      </c>
      <c r="AE481" s="160"/>
    </row>
    <row r="482" ht="13.55" customHeight="1">
      <c r="A482" t="s" s="167">
        <v>1234</v>
      </c>
      <c r="B482" t="s" s="167">
        <v>3766</v>
      </c>
      <c r="C482" t="s" s="167">
        <v>3767</v>
      </c>
      <c r="D482" s="168">
        <v>4347</v>
      </c>
      <c r="E482" t="s" s="167">
        <v>1306</v>
      </c>
      <c r="F482" t="s" s="167">
        <v>482</v>
      </c>
      <c r="G482" t="s" s="167">
        <v>484</v>
      </c>
      <c r="H482" t="s" s="167">
        <v>1333</v>
      </c>
      <c r="I482" t="s" s="167">
        <v>1334</v>
      </c>
      <c r="J482" s="169"/>
      <c r="K482" s="170">
        <v>2020</v>
      </c>
      <c r="L482" t="s" s="167">
        <v>3772</v>
      </c>
      <c r="M482" s="171">
        <v>8591804657146</v>
      </c>
      <c r="N482" s="171">
        <v>8591804657146</v>
      </c>
      <c r="O482" s="171">
        <v>62034235</v>
      </c>
      <c r="P482" s="172">
        <f>INDEX('Pricelist'!E1:E341,MATCH(D482,'Pricelist'!B1:B341,0))</f>
        <v>109.95</v>
      </c>
      <c r="Q482" s="172">
        <f>INDEX('Pricelist'!E1:E341,MATCH(D482,'Pricelist'!B1:B341,0))</f>
        <v>109.95</v>
      </c>
      <c r="R482" s="172">
        <f>INDEX('Pricelist'!D1:D341,MATCH(D482,'Pricelist'!B1:B341,0))</f>
        <v>49.98</v>
      </c>
      <c r="S482" s="170">
        <v>1</v>
      </c>
      <c r="T482" t="s" s="167">
        <v>3769</v>
      </c>
      <c r="U482" s="170">
        <v>660</v>
      </c>
      <c r="V482" s="170">
        <v>39</v>
      </c>
      <c r="W482" s="170">
        <v>26</v>
      </c>
      <c r="X482" s="170">
        <v>3</v>
      </c>
      <c r="Y482" s="170">
        <v>1</v>
      </c>
      <c r="Z482" t="s" s="167">
        <v>3769</v>
      </c>
      <c r="AA482" s="170">
        <v>39</v>
      </c>
      <c r="AB482" s="170">
        <v>26</v>
      </c>
      <c r="AC482" s="170">
        <v>3</v>
      </c>
      <c r="AD482" t="s" s="167">
        <v>3039</v>
      </c>
      <c r="AE482" s="160"/>
    </row>
    <row r="483" ht="13.55" customHeight="1">
      <c r="A483" t="s" s="161">
        <v>1234</v>
      </c>
      <c r="B483" t="s" s="161">
        <v>3766</v>
      </c>
      <c r="C483" t="s" s="161">
        <v>3767</v>
      </c>
      <c r="D483" s="162">
        <v>4347</v>
      </c>
      <c r="E483" t="s" s="161">
        <v>1306</v>
      </c>
      <c r="F483" t="s" s="161">
        <v>482</v>
      </c>
      <c r="G483" t="s" s="161">
        <v>490</v>
      </c>
      <c r="H483" t="s" s="161">
        <v>1333</v>
      </c>
      <c r="I483" t="s" s="161">
        <v>1334</v>
      </c>
      <c r="J483" s="163"/>
      <c r="K483" s="164">
        <v>2020</v>
      </c>
      <c r="L483" t="s" s="161">
        <v>3772</v>
      </c>
      <c r="M483" s="165">
        <v>8591804657290</v>
      </c>
      <c r="N483" s="165">
        <v>8591804657290</v>
      </c>
      <c r="O483" s="165">
        <v>62034235</v>
      </c>
      <c r="P483" s="166">
        <f>INDEX('Pricelist'!E1:E341,MATCH(D483,'Pricelist'!B1:B341,0))</f>
        <v>109.95</v>
      </c>
      <c r="Q483" s="166">
        <f>INDEX('Pricelist'!E1:E341,MATCH(D483,'Pricelist'!B1:B341,0))</f>
        <v>109.95</v>
      </c>
      <c r="R483" s="166">
        <f>INDEX('Pricelist'!D1:D341,MATCH(D483,'Pricelist'!B1:B341,0))</f>
        <v>49.98</v>
      </c>
      <c r="S483" s="164">
        <v>1</v>
      </c>
      <c r="T483" t="s" s="161">
        <v>3769</v>
      </c>
      <c r="U483" s="164">
        <v>700</v>
      </c>
      <c r="V483" s="164">
        <v>39</v>
      </c>
      <c r="W483" s="164">
        <v>26</v>
      </c>
      <c r="X483" s="164">
        <v>3</v>
      </c>
      <c r="Y483" s="164">
        <v>1</v>
      </c>
      <c r="Z483" t="s" s="161">
        <v>3769</v>
      </c>
      <c r="AA483" s="164">
        <v>39</v>
      </c>
      <c r="AB483" s="164">
        <v>26</v>
      </c>
      <c r="AC483" s="164">
        <v>3</v>
      </c>
      <c r="AD483" t="s" s="161">
        <v>3039</v>
      </c>
      <c r="AE483" s="160"/>
    </row>
    <row r="484" ht="13.55" customHeight="1">
      <c r="A484" t="s" s="167">
        <v>1234</v>
      </c>
      <c r="B484" t="s" s="167">
        <v>3766</v>
      </c>
      <c r="C484" t="s" s="167">
        <v>3767</v>
      </c>
      <c r="D484" s="168">
        <v>4347</v>
      </c>
      <c r="E484" t="s" s="167">
        <v>1306</v>
      </c>
      <c r="F484" t="s" s="167">
        <v>482</v>
      </c>
      <c r="G484" t="s" s="167">
        <v>1240</v>
      </c>
      <c r="H484" t="s" s="167">
        <v>1333</v>
      </c>
      <c r="I484" t="s" s="167">
        <v>1334</v>
      </c>
      <c r="J484" s="169"/>
      <c r="K484" s="170">
        <v>2020</v>
      </c>
      <c r="L484" t="s" s="167">
        <v>3772</v>
      </c>
      <c r="M484" s="171">
        <v>8591804657344</v>
      </c>
      <c r="N484" s="171">
        <v>8591804657344</v>
      </c>
      <c r="O484" s="171">
        <v>62034235</v>
      </c>
      <c r="P484" s="172">
        <f>INDEX('Pricelist'!E1:E341,MATCH(D484,'Pricelist'!B1:B341,0))</f>
        <v>109.95</v>
      </c>
      <c r="Q484" s="172">
        <f>INDEX('Pricelist'!E1:E341,MATCH(D484,'Pricelist'!B1:B341,0))</f>
        <v>109.95</v>
      </c>
      <c r="R484" s="172">
        <f>INDEX('Pricelist'!D1:D341,MATCH(D484,'Pricelist'!B1:B341,0))</f>
        <v>49.98</v>
      </c>
      <c r="S484" s="170">
        <v>1</v>
      </c>
      <c r="T484" t="s" s="167">
        <v>3769</v>
      </c>
      <c r="U484" s="170">
        <v>730</v>
      </c>
      <c r="V484" s="170">
        <v>39</v>
      </c>
      <c r="W484" s="170">
        <v>26</v>
      </c>
      <c r="X484" s="170">
        <v>3</v>
      </c>
      <c r="Y484" s="170">
        <v>1</v>
      </c>
      <c r="Z484" t="s" s="167">
        <v>3769</v>
      </c>
      <c r="AA484" s="170">
        <v>39</v>
      </c>
      <c r="AB484" s="170">
        <v>26</v>
      </c>
      <c r="AC484" s="170">
        <v>3</v>
      </c>
      <c r="AD484" t="s" s="167">
        <v>3039</v>
      </c>
      <c r="AE484" s="160"/>
    </row>
    <row r="485" ht="13.55" customHeight="1">
      <c r="A485" t="s" s="161">
        <v>1234</v>
      </c>
      <c r="B485" t="s" s="161">
        <v>3766</v>
      </c>
      <c r="C485" t="s" s="161">
        <v>3767</v>
      </c>
      <c r="D485" s="162">
        <v>4347</v>
      </c>
      <c r="E485" t="s" s="161">
        <v>1306</v>
      </c>
      <c r="F485" t="s" s="161">
        <v>482</v>
      </c>
      <c r="G485" t="s" s="161">
        <v>480</v>
      </c>
      <c r="H485" t="s" s="161">
        <v>1307</v>
      </c>
      <c r="I485" t="s" s="161">
        <v>1307</v>
      </c>
      <c r="J485" s="163"/>
      <c r="K485" s="164">
        <v>2020</v>
      </c>
      <c r="L485" t="s" s="161">
        <v>3772</v>
      </c>
      <c r="M485" s="165">
        <v>8591804657252</v>
      </c>
      <c r="N485" s="165">
        <v>8591804657252</v>
      </c>
      <c r="O485" s="165">
        <v>62034235</v>
      </c>
      <c r="P485" s="166">
        <f>INDEX('Pricelist'!E1:E341,MATCH(D485,'Pricelist'!B1:B341,0))</f>
        <v>109.95</v>
      </c>
      <c r="Q485" s="166">
        <f>INDEX('Pricelist'!E1:E341,MATCH(D485,'Pricelist'!B1:B341,0))</f>
        <v>109.95</v>
      </c>
      <c r="R485" s="166">
        <f>INDEX('Pricelist'!D1:D341,MATCH(D485,'Pricelist'!B1:B341,0))</f>
        <v>49.98</v>
      </c>
      <c r="S485" s="164">
        <v>1</v>
      </c>
      <c r="T485" t="s" s="161">
        <v>3769</v>
      </c>
      <c r="U485" s="164">
        <v>570</v>
      </c>
      <c r="V485" s="164">
        <v>39</v>
      </c>
      <c r="W485" s="164">
        <v>26</v>
      </c>
      <c r="X485" s="164">
        <v>3</v>
      </c>
      <c r="Y485" s="164">
        <v>1</v>
      </c>
      <c r="Z485" t="s" s="161">
        <v>3769</v>
      </c>
      <c r="AA485" s="164">
        <v>39</v>
      </c>
      <c r="AB485" s="164">
        <v>26</v>
      </c>
      <c r="AC485" s="164">
        <v>3</v>
      </c>
      <c r="AD485" t="s" s="161">
        <v>3037</v>
      </c>
      <c r="AE485" s="160"/>
    </row>
    <row r="486" ht="13.55" customHeight="1">
      <c r="A486" t="s" s="167">
        <v>1234</v>
      </c>
      <c r="B486" t="s" s="167">
        <v>3766</v>
      </c>
      <c r="C486" t="s" s="167">
        <v>3767</v>
      </c>
      <c r="D486" s="168">
        <v>4347</v>
      </c>
      <c r="E486" t="s" s="167">
        <v>1306</v>
      </c>
      <c r="F486" t="s" s="167">
        <v>482</v>
      </c>
      <c r="G486" t="s" s="167">
        <v>482</v>
      </c>
      <c r="H486" t="s" s="167">
        <v>1307</v>
      </c>
      <c r="I486" t="s" s="167">
        <v>1307</v>
      </c>
      <c r="J486" s="169"/>
      <c r="K486" s="170">
        <v>2020</v>
      </c>
      <c r="L486" t="s" s="167">
        <v>3772</v>
      </c>
      <c r="M486" s="171">
        <v>8591804657207</v>
      </c>
      <c r="N486" s="171">
        <v>8591804657207</v>
      </c>
      <c r="O486" s="171">
        <v>62034235</v>
      </c>
      <c r="P486" s="172">
        <f>INDEX('Pricelist'!E1:E341,MATCH(D486,'Pricelist'!B1:B341,0))</f>
        <v>109.95</v>
      </c>
      <c r="Q486" s="172">
        <f>INDEX('Pricelist'!E1:E341,MATCH(D486,'Pricelist'!B1:B341,0))</f>
        <v>109.95</v>
      </c>
      <c r="R486" s="172">
        <f>INDEX('Pricelist'!D1:D341,MATCH(D486,'Pricelist'!B1:B341,0))</f>
        <v>49.98</v>
      </c>
      <c r="S486" s="170">
        <v>1</v>
      </c>
      <c r="T486" t="s" s="167">
        <v>3769</v>
      </c>
      <c r="U486" s="170">
        <v>650</v>
      </c>
      <c r="V486" s="170">
        <v>39</v>
      </c>
      <c r="W486" s="170">
        <v>26</v>
      </c>
      <c r="X486" s="170">
        <v>3</v>
      </c>
      <c r="Y486" s="170">
        <v>1</v>
      </c>
      <c r="Z486" t="s" s="167">
        <v>3769</v>
      </c>
      <c r="AA486" s="170">
        <v>39</v>
      </c>
      <c r="AB486" s="170">
        <v>26</v>
      </c>
      <c r="AC486" s="170">
        <v>3</v>
      </c>
      <c r="AD486" t="s" s="167">
        <v>3037</v>
      </c>
      <c r="AE486" s="160"/>
    </row>
    <row r="487" ht="13.55" customHeight="1">
      <c r="A487" t="s" s="161">
        <v>1234</v>
      </c>
      <c r="B487" t="s" s="161">
        <v>3766</v>
      </c>
      <c r="C487" t="s" s="161">
        <v>3767</v>
      </c>
      <c r="D487" s="162">
        <v>4347</v>
      </c>
      <c r="E487" t="s" s="161">
        <v>1306</v>
      </c>
      <c r="F487" t="s" s="161">
        <v>482</v>
      </c>
      <c r="G487" t="s" s="161">
        <v>484</v>
      </c>
      <c r="H487" t="s" s="161">
        <v>1307</v>
      </c>
      <c r="I487" t="s" s="161">
        <v>1307</v>
      </c>
      <c r="J487" s="163"/>
      <c r="K487" s="164">
        <v>2020</v>
      </c>
      <c r="L487" t="s" s="161">
        <v>3772</v>
      </c>
      <c r="M487" s="165">
        <v>8591804657153</v>
      </c>
      <c r="N487" s="165">
        <v>8591804657153</v>
      </c>
      <c r="O487" s="165">
        <v>62034235</v>
      </c>
      <c r="P487" s="166">
        <f>INDEX('Pricelist'!E1:E341,MATCH(D487,'Pricelist'!B1:B341,0))</f>
        <v>109.95</v>
      </c>
      <c r="Q487" s="166">
        <f>INDEX('Pricelist'!E1:E341,MATCH(D487,'Pricelist'!B1:B341,0))</f>
        <v>109.95</v>
      </c>
      <c r="R487" s="166">
        <f>INDEX('Pricelist'!D1:D341,MATCH(D487,'Pricelist'!B1:B341,0))</f>
        <v>49.98</v>
      </c>
      <c r="S487" s="164">
        <v>1</v>
      </c>
      <c r="T487" t="s" s="161">
        <v>3769</v>
      </c>
      <c r="U487" s="164">
        <v>660</v>
      </c>
      <c r="V487" s="164">
        <v>39</v>
      </c>
      <c r="W487" s="164">
        <v>26</v>
      </c>
      <c r="X487" s="164">
        <v>3</v>
      </c>
      <c r="Y487" s="164">
        <v>1</v>
      </c>
      <c r="Z487" t="s" s="161">
        <v>3769</v>
      </c>
      <c r="AA487" s="164">
        <v>39</v>
      </c>
      <c r="AB487" s="164">
        <v>26</v>
      </c>
      <c r="AC487" s="164">
        <v>3</v>
      </c>
      <c r="AD487" t="s" s="161">
        <v>3037</v>
      </c>
      <c r="AE487" s="160"/>
    </row>
    <row r="488" ht="13.55" customHeight="1">
      <c r="A488" t="s" s="167">
        <v>1234</v>
      </c>
      <c r="B488" t="s" s="167">
        <v>3766</v>
      </c>
      <c r="C488" t="s" s="167">
        <v>3767</v>
      </c>
      <c r="D488" s="168">
        <v>4347</v>
      </c>
      <c r="E488" t="s" s="167">
        <v>1306</v>
      </c>
      <c r="F488" t="s" s="167">
        <v>482</v>
      </c>
      <c r="G488" t="s" s="167">
        <v>490</v>
      </c>
      <c r="H488" t="s" s="167">
        <v>1307</v>
      </c>
      <c r="I488" t="s" s="167">
        <v>1307</v>
      </c>
      <c r="J488" s="169"/>
      <c r="K488" s="170">
        <v>2020</v>
      </c>
      <c r="L488" t="s" s="167">
        <v>3772</v>
      </c>
      <c r="M488" s="171">
        <v>8591804657306</v>
      </c>
      <c r="N488" s="171">
        <v>8591804657306</v>
      </c>
      <c r="O488" s="171">
        <v>62034235</v>
      </c>
      <c r="P488" s="172">
        <f>INDEX('Pricelist'!E1:E341,MATCH(D488,'Pricelist'!B1:B341,0))</f>
        <v>109.95</v>
      </c>
      <c r="Q488" s="172">
        <f>INDEX('Pricelist'!E1:E341,MATCH(D488,'Pricelist'!B1:B341,0))</f>
        <v>109.95</v>
      </c>
      <c r="R488" s="172">
        <f>INDEX('Pricelist'!D1:D341,MATCH(D488,'Pricelist'!B1:B341,0))</f>
        <v>49.98</v>
      </c>
      <c r="S488" s="170">
        <v>1</v>
      </c>
      <c r="T488" t="s" s="167">
        <v>3769</v>
      </c>
      <c r="U488" s="170">
        <v>700</v>
      </c>
      <c r="V488" s="170">
        <v>39</v>
      </c>
      <c r="W488" s="170">
        <v>26</v>
      </c>
      <c r="X488" s="170">
        <v>3</v>
      </c>
      <c r="Y488" s="170">
        <v>1</v>
      </c>
      <c r="Z488" t="s" s="167">
        <v>3769</v>
      </c>
      <c r="AA488" s="170">
        <v>39</v>
      </c>
      <c r="AB488" s="170">
        <v>26</v>
      </c>
      <c r="AC488" s="170">
        <v>3</v>
      </c>
      <c r="AD488" t="s" s="167">
        <v>3037</v>
      </c>
      <c r="AE488" s="160"/>
    </row>
    <row r="489" ht="13.55" customHeight="1">
      <c r="A489" t="s" s="161">
        <v>1234</v>
      </c>
      <c r="B489" t="s" s="161">
        <v>3766</v>
      </c>
      <c r="C489" t="s" s="161">
        <v>3767</v>
      </c>
      <c r="D489" s="162">
        <v>4347</v>
      </c>
      <c r="E489" t="s" s="161">
        <v>1306</v>
      </c>
      <c r="F489" t="s" s="161">
        <v>482</v>
      </c>
      <c r="G489" t="s" s="161">
        <v>1240</v>
      </c>
      <c r="H489" t="s" s="161">
        <v>1307</v>
      </c>
      <c r="I489" t="s" s="161">
        <v>1307</v>
      </c>
      <c r="J489" s="163"/>
      <c r="K489" s="164">
        <v>2020</v>
      </c>
      <c r="L489" t="s" s="161">
        <v>3772</v>
      </c>
      <c r="M489" s="165">
        <v>8591804657351</v>
      </c>
      <c r="N489" s="165">
        <v>8591804657351</v>
      </c>
      <c r="O489" s="165">
        <v>62034235</v>
      </c>
      <c r="P489" s="166">
        <f>INDEX('Pricelist'!E1:E341,MATCH(D489,'Pricelist'!B1:B341,0))</f>
        <v>109.95</v>
      </c>
      <c r="Q489" s="166">
        <f>INDEX('Pricelist'!E1:E341,MATCH(D489,'Pricelist'!B1:B341,0))</f>
        <v>109.95</v>
      </c>
      <c r="R489" s="166">
        <f>INDEX('Pricelist'!D1:D341,MATCH(D489,'Pricelist'!B1:B341,0))</f>
        <v>49.98</v>
      </c>
      <c r="S489" s="164">
        <v>1</v>
      </c>
      <c r="T489" t="s" s="161">
        <v>3769</v>
      </c>
      <c r="U489" s="164">
        <v>730</v>
      </c>
      <c r="V489" s="164">
        <v>39</v>
      </c>
      <c r="W489" s="164">
        <v>26</v>
      </c>
      <c r="X489" s="164">
        <v>3</v>
      </c>
      <c r="Y489" s="164">
        <v>1</v>
      </c>
      <c r="Z489" t="s" s="161">
        <v>3769</v>
      </c>
      <c r="AA489" s="164">
        <v>39</v>
      </c>
      <c r="AB489" s="164">
        <v>26</v>
      </c>
      <c r="AC489" s="164">
        <v>3</v>
      </c>
      <c r="AD489" t="s" s="161">
        <v>3037</v>
      </c>
      <c r="AE489" s="160"/>
    </row>
    <row r="490" ht="13.55" customHeight="1">
      <c r="A490" t="s" s="167">
        <v>1234</v>
      </c>
      <c r="B490" t="s" s="167">
        <v>3766</v>
      </c>
      <c r="C490" t="s" s="167">
        <v>3767</v>
      </c>
      <c r="D490" s="168">
        <v>4347</v>
      </c>
      <c r="E490" t="s" s="167">
        <v>1306</v>
      </c>
      <c r="F490" t="s" s="167">
        <v>482</v>
      </c>
      <c r="G490" t="s" s="167">
        <v>1313</v>
      </c>
      <c r="H490" t="s" s="167">
        <v>1307</v>
      </c>
      <c r="I490" t="s" s="167">
        <v>1307</v>
      </c>
      <c r="J490" s="169"/>
      <c r="K490" s="170">
        <v>2020</v>
      </c>
      <c r="L490" t="s" s="167">
        <v>3772</v>
      </c>
      <c r="M490" s="171">
        <v>8591804657276</v>
      </c>
      <c r="N490" s="171">
        <v>8591804657276</v>
      </c>
      <c r="O490" s="171">
        <v>62034235</v>
      </c>
      <c r="P490" s="172">
        <f>INDEX('Pricelist'!E1:E341,MATCH(D490,'Pricelist'!B1:B341,0))</f>
        <v>109.95</v>
      </c>
      <c r="Q490" s="172">
        <f>INDEX('Pricelist'!E1:E341,MATCH(D490,'Pricelist'!B1:B341,0))</f>
        <v>109.95</v>
      </c>
      <c r="R490" s="172">
        <f>INDEX('Pricelist'!D1:D341,MATCH(D490,'Pricelist'!B1:B341,0))</f>
        <v>49.98</v>
      </c>
      <c r="S490" s="170">
        <v>1</v>
      </c>
      <c r="T490" t="s" s="167">
        <v>3769</v>
      </c>
      <c r="U490" s="170">
        <v>510</v>
      </c>
      <c r="V490" s="170">
        <v>39</v>
      </c>
      <c r="W490" s="170">
        <v>26</v>
      </c>
      <c r="X490" s="170">
        <v>3</v>
      </c>
      <c r="Y490" s="170">
        <v>1</v>
      </c>
      <c r="Z490" t="s" s="167">
        <v>3769</v>
      </c>
      <c r="AA490" s="170">
        <v>39</v>
      </c>
      <c r="AB490" s="170">
        <v>26</v>
      </c>
      <c r="AC490" s="170">
        <v>3</v>
      </c>
      <c r="AD490" t="s" s="167">
        <v>3037</v>
      </c>
      <c r="AE490" s="160"/>
    </row>
    <row r="491" ht="13.55" customHeight="1">
      <c r="A491" t="s" s="161">
        <v>1234</v>
      </c>
      <c r="B491" t="s" s="161">
        <v>3766</v>
      </c>
      <c r="C491" t="s" s="161">
        <v>3767</v>
      </c>
      <c r="D491" s="162">
        <v>4347</v>
      </c>
      <c r="E491" t="s" s="161">
        <v>1306</v>
      </c>
      <c r="F491" t="s" s="161">
        <v>482</v>
      </c>
      <c r="G491" t="s" s="161">
        <v>1315</v>
      </c>
      <c r="H491" t="s" s="161">
        <v>1307</v>
      </c>
      <c r="I491" t="s" s="161">
        <v>1307</v>
      </c>
      <c r="J491" s="163"/>
      <c r="K491" s="164">
        <v>2020</v>
      </c>
      <c r="L491" t="s" s="161">
        <v>3772</v>
      </c>
      <c r="M491" s="165">
        <v>8591804657221</v>
      </c>
      <c r="N491" s="165">
        <v>8591804657221</v>
      </c>
      <c r="O491" s="165">
        <v>62034235</v>
      </c>
      <c r="P491" s="166">
        <f>INDEX('Pricelist'!E1:E341,MATCH(D491,'Pricelist'!B1:B341,0))</f>
        <v>109.95</v>
      </c>
      <c r="Q491" s="166">
        <f>INDEX('Pricelist'!E1:E341,MATCH(D491,'Pricelist'!B1:B341,0))</f>
        <v>109.95</v>
      </c>
      <c r="R491" s="166">
        <f>INDEX('Pricelist'!D1:D341,MATCH(D491,'Pricelist'!B1:B341,0))</f>
        <v>49.98</v>
      </c>
      <c r="S491" s="164">
        <v>1</v>
      </c>
      <c r="T491" t="s" s="161">
        <v>3769</v>
      </c>
      <c r="U491" s="164">
        <v>660</v>
      </c>
      <c r="V491" s="164">
        <v>39</v>
      </c>
      <c r="W491" s="164">
        <v>26</v>
      </c>
      <c r="X491" s="164">
        <v>3</v>
      </c>
      <c r="Y491" s="164">
        <v>1</v>
      </c>
      <c r="Z491" t="s" s="161">
        <v>3769</v>
      </c>
      <c r="AA491" s="164">
        <v>39</v>
      </c>
      <c r="AB491" s="164">
        <v>26</v>
      </c>
      <c r="AC491" s="164">
        <v>3</v>
      </c>
      <c r="AD491" t="s" s="161">
        <v>3037</v>
      </c>
      <c r="AE491" s="160"/>
    </row>
    <row r="492" ht="13.55" customHeight="1">
      <c r="A492" t="s" s="167">
        <v>1234</v>
      </c>
      <c r="B492" t="s" s="167">
        <v>3766</v>
      </c>
      <c r="C492" t="s" s="167">
        <v>3767</v>
      </c>
      <c r="D492" s="168">
        <v>4347</v>
      </c>
      <c r="E492" t="s" s="167">
        <v>1306</v>
      </c>
      <c r="F492" t="s" s="167">
        <v>482</v>
      </c>
      <c r="G492" t="s" s="167">
        <v>1317</v>
      </c>
      <c r="H492" t="s" s="167">
        <v>1307</v>
      </c>
      <c r="I492" t="s" s="167">
        <v>1307</v>
      </c>
      <c r="J492" s="169"/>
      <c r="K492" s="170">
        <v>2020</v>
      </c>
      <c r="L492" t="s" s="167">
        <v>3772</v>
      </c>
      <c r="M492" s="171">
        <v>8591804657177</v>
      </c>
      <c r="N492" s="171">
        <v>8591804657177</v>
      </c>
      <c r="O492" s="171">
        <v>62034235</v>
      </c>
      <c r="P492" s="172">
        <f>INDEX('Pricelist'!E1:E341,MATCH(D492,'Pricelist'!B1:B341,0))</f>
        <v>109.95</v>
      </c>
      <c r="Q492" s="172">
        <f>INDEX('Pricelist'!E1:E341,MATCH(D492,'Pricelist'!B1:B341,0))</f>
        <v>109.95</v>
      </c>
      <c r="R492" s="172">
        <f>INDEX('Pricelist'!D1:D341,MATCH(D492,'Pricelist'!B1:B341,0))</f>
        <v>49.98</v>
      </c>
      <c r="S492" s="170">
        <v>1</v>
      </c>
      <c r="T492" t="s" s="167">
        <v>3769</v>
      </c>
      <c r="U492" s="170">
        <v>640</v>
      </c>
      <c r="V492" s="170">
        <v>39</v>
      </c>
      <c r="W492" s="170">
        <v>26</v>
      </c>
      <c r="X492" s="170">
        <v>3</v>
      </c>
      <c r="Y492" s="170">
        <v>1</v>
      </c>
      <c r="Z492" t="s" s="167">
        <v>3769</v>
      </c>
      <c r="AA492" s="170">
        <v>39</v>
      </c>
      <c r="AB492" s="170">
        <v>26</v>
      </c>
      <c r="AC492" s="170">
        <v>3</v>
      </c>
      <c r="AD492" t="s" s="167">
        <v>3037</v>
      </c>
      <c r="AE492" s="160"/>
    </row>
    <row r="493" ht="13.55" customHeight="1">
      <c r="A493" t="s" s="161">
        <v>1234</v>
      </c>
      <c r="B493" t="s" s="161">
        <v>3766</v>
      </c>
      <c r="C493" t="s" s="161">
        <v>3767</v>
      </c>
      <c r="D493" s="162">
        <v>4347</v>
      </c>
      <c r="E493" t="s" s="161">
        <v>1306</v>
      </c>
      <c r="F493" t="s" s="161">
        <v>482</v>
      </c>
      <c r="G493" t="s" s="161">
        <v>1319</v>
      </c>
      <c r="H493" t="s" s="161">
        <v>1307</v>
      </c>
      <c r="I493" t="s" s="161">
        <v>1307</v>
      </c>
      <c r="J493" s="163"/>
      <c r="K493" s="164">
        <v>2020</v>
      </c>
      <c r="L493" t="s" s="161">
        <v>3772</v>
      </c>
      <c r="M493" s="165">
        <v>8591804657320</v>
      </c>
      <c r="N493" s="165">
        <v>8591804657320</v>
      </c>
      <c r="O493" s="165">
        <v>62034235</v>
      </c>
      <c r="P493" s="166">
        <f>INDEX('Pricelist'!E1:E341,MATCH(D493,'Pricelist'!B1:B341,0))</f>
        <v>109.95</v>
      </c>
      <c r="Q493" s="166">
        <f>INDEX('Pricelist'!E1:E341,MATCH(D493,'Pricelist'!B1:B341,0))</f>
        <v>109.95</v>
      </c>
      <c r="R493" s="166">
        <f>INDEX('Pricelist'!D1:D341,MATCH(D493,'Pricelist'!B1:B341,0))</f>
        <v>49.98</v>
      </c>
      <c r="S493" s="164">
        <v>1</v>
      </c>
      <c r="T493" t="s" s="161">
        <v>3769</v>
      </c>
      <c r="U493" s="164">
        <v>660</v>
      </c>
      <c r="V493" s="164">
        <v>39</v>
      </c>
      <c r="W493" s="164">
        <v>26</v>
      </c>
      <c r="X493" s="164">
        <v>3</v>
      </c>
      <c r="Y493" s="164">
        <v>1</v>
      </c>
      <c r="Z493" t="s" s="161">
        <v>3769</v>
      </c>
      <c r="AA493" s="164">
        <v>39</v>
      </c>
      <c r="AB493" s="164">
        <v>26</v>
      </c>
      <c r="AC493" s="164">
        <v>3</v>
      </c>
      <c r="AD493" t="s" s="161">
        <v>3037</v>
      </c>
      <c r="AE493" s="160"/>
    </row>
    <row r="494" ht="13.55" customHeight="1">
      <c r="A494" t="s" s="167">
        <v>1234</v>
      </c>
      <c r="B494" t="s" s="167">
        <v>3766</v>
      </c>
      <c r="C494" t="s" s="167">
        <v>3767</v>
      </c>
      <c r="D494" s="168">
        <v>4347</v>
      </c>
      <c r="E494" t="s" s="167">
        <v>1306</v>
      </c>
      <c r="F494" t="s" s="167">
        <v>482</v>
      </c>
      <c r="G494" t="s" s="167">
        <v>1321</v>
      </c>
      <c r="H494" t="s" s="167">
        <v>1307</v>
      </c>
      <c r="I494" t="s" s="167">
        <v>1307</v>
      </c>
      <c r="J494" s="169"/>
      <c r="K494" s="170">
        <v>2020</v>
      </c>
      <c r="L494" t="s" s="167">
        <v>3772</v>
      </c>
      <c r="M494" s="171">
        <v>8591804657375</v>
      </c>
      <c r="N494" s="171">
        <v>8591804657375</v>
      </c>
      <c r="O494" s="171">
        <v>62034235</v>
      </c>
      <c r="P494" s="172">
        <f>INDEX('Pricelist'!E1:E341,MATCH(D494,'Pricelist'!B1:B341,0))</f>
        <v>109.95</v>
      </c>
      <c r="Q494" s="172">
        <f>INDEX('Pricelist'!E1:E341,MATCH(D494,'Pricelist'!B1:B341,0))</f>
        <v>109.95</v>
      </c>
      <c r="R494" s="172">
        <f>INDEX('Pricelist'!D1:D341,MATCH(D494,'Pricelist'!B1:B341,0))</f>
        <v>49.98</v>
      </c>
      <c r="S494" s="170">
        <v>1</v>
      </c>
      <c r="T494" t="s" s="167">
        <v>3769</v>
      </c>
      <c r="U494" s="170">
        <v>710</v>
      </c>
      <c r="V494" s="170">
        <v>39</v>
      </c>
      <c r="W494" s="170">
        <v>26</v>
      </c>
      <c r="X494" s="170">
        <v>3</v>
      </c>
      <c r="Y494" s="170">
        <v>1</v>
      </c>
      <c r="Z494" t="s" s="167">
        <v>3769</v>
      </c>
      <c r="AA494" s="170">
        <v>39</v>
      </c>
      <c r="AB494" s="170">
        <v>26</v>
      </c>
      <c r="AC494" s="170">
        <v>3</v>
      </c>
      <c r="AD494" t="s" s="167">
        <v>3037</v>
      </c>
      <c r="AE494" s="160"/>
    </row>
    <row r="495" ht="13.55" customHeight="1">
      <c r="A495" t="s" s="161">
        <v>1234</v>
      </c>
      <c r="B495" t="s" s="161">
        <v>3766</v>
      </c>
      <c r="C495" t="s" s="161">
        <v>3767</v>
      </c>
      <c r="D495" s="162">
        <v>4347</v>
      </c>
      <c r="E495" t="s" s="161">
        <v>1306</v>
      </c>
      <c r="F495" t="s" s="161">
        <v>482</v>
      </c>
      <c r="G495" t="s" s="161">
        <v>1323</v>
      </c>
      <c r="H495" t="s" s="161">
        <v>1307</v>
      </c>
      <c r="I495" t="s" s="161">
        <v>1307</v>
      </c>
      <c r="J495" s="163"/>
      <c r="K495" s="164">
        <v>2020</v>
      </c>
      <c r="L495" t="s" s="161">
        <v>3772</v>
      </c>
      <c r="M495" s="165">
        <v>8591804657283</v>
      </c>
      <c r="N495" s="165">
        <v>8591804657283</v>
      </c>
      <c r="O495" s="165">
        <v>62034235</v>
      </c>
      <c r="P495" s="166">
        <f>INDEX('Pricelist'!E1:E341,MATCH(D495,'Pricelist'!B1:B341,0))</f>
        <v>109.95</v>
      </c>
      <c r="Q495" s="166">
        <f>INDEX('Pricelist'!E1:E341,MATCH(D495,'Pricelist'!B1:B341,0))</f>
        <v>109.95</v>
      </c>
      <c r="R495" s="166">
        <f>INDEX('Pricelist'!D1:D341,MATCH(D495,'Pricelist'!B1:B341,0))</f>
        <v>49.98</v>
      </c>
      <c r="S495" s="164">
        <v>1</v>
      </c>
      <c r="T495" t="s" s="161">
        <v>3769</v>
      </c>
      <c r="U495" s="164">
        <v>550</v>
      </c>
      <c r="V495" s="164">
        <v>39</v>
      </c>
      <c r="W495" s="164">
        <v>26</v>
      </c>
      <c r="X495" s="164">
        <v>3</v>
      </c>
      <c r="Y495" s="164">
        <v>1</v>
      </c>
      <c r="Z495" t="s" s="161">
        <v>3769</v>
      </c>
      <c r="AA495" s="164">
        <v>39</v>
      </c>
      <c r="AB495" s="164">
        <v>26</v>
      </c>
      <c r="AC495" s="164">
        <v>3</v>
      </c>
      <c r="AD495" t="s" s="161">
        <v>3037</v>
      </c>
      <c r="AE495" s="160"/>
    </row>
    <row r="496" ht="13.55" customHeight="1">
      <c r="A496" t="s" s="167">
        <v>1234</v>
      </c>
      <c r="B496" t="s" s="167">
        <v>3766</v>
      </c>
      <c r="C496" t="s" s="167">
        <v>3767</v>
      </c>
      <c r="D496" s="168">
        <v>4347</v>
      </c>
      <c r="E496" t="s" s="167">
        <v>1306</v>
      </c>
      <c r="F496" t="s" s="167">
        <v>482</v>
      </c>
      <c r="G496" t="s" s="167">
        <v>1325</v>
      </c>
      <c r="H496" t="s" s="167">
        <v>1307</v>
      </c>
      <c r="I496" t="s" s="167">
        <v>1307</v>
      </c>
      <c r="J496" s="169"/>
      <c r="K496" s="170">
        <v>2020</v>
      </c>
      <c r="L496" t="s" s="167">
        <v>3772</v>
      </c>
      <c r="M496" s="171">
        <v>8591804657238</v>
      </c>
      <c r="N496" s="171">
        <v>8591804657238</v>
      </c>
      <c r="O496" s="171">
        <v>62034235</v>
      </c>
      <c r="P496" s="172">
        <f>INDEX('Pricelist'!E1:E341,MATCH(D496,'Pricelist'!B1:B341,0))</f>
        <v>109.95</v>
      </c>
      <c r="Q496" s="172">
        <f>INDEX('Pricelist'!E1:E341,MATCH(D496,'Pricelist'!B1:B341,0))</f>
        <v>109.95</v>
      </c>
      <c r="R496" s="172">
        <f>INDEX('Pricelist'!D1:D341,MATCH(D496,'Pricelist'!B1:B341,0))</f>
        <v>49.98</v>
      </c>
      <c r="S496" s="170">
        <v>1</v>
      </c>
      <c r="T496" t="s" s="167">
        <v>3769</v>
      </c>
      <c r="U496" s="170">
        <v>600</v>
      </c>
      <c r="V496" s="170">
        <v>39</v>
      </c>
      <c r="W496" s="170">
        <v>26</v>
      </c>
      <c r="X496" s="170">
        <v>3</v>
      </c>
      <c r="Y496" s="170">
        <v>1</v>
      </c>
      <c r="Z496" t="s" s="167">
        <v>3769</v>
      </c>
      <c r="AA496" s="170">
        <v>39</v>
      </c>
      <c r="AB496" s="170">
        <v>26</v>
      </c>
      <c r="AC496" s="170">
        <v>3</v>
      </c>
      <c r="AD496" t="s" s="167">
        <v>3037</v>
      </c>
      <c r="AE496" s="160"/>
    </row>
    <row r="497" ht="13.55" customHeight="1">
      <c r="A497" t="s" s="161">
        <v>1234</v>
      </c>
      <c r="B497" t="s" s="161">
        <v>3766</v>
      </c>
      <c r="C497" t="s" s="161">
        <v>3767</v>
      </c>
      <c r="D497" s="162">
        <v>4347</v>
      </c>
      <c r="E497" t="s" s="161">
        <v>1306</v>
      </c>
      <c r="F497" t="s" s="161">
        <v>482</v>
      </c>
      <c r="G497" t="s" s="161">
        <v>1327</v>
      </c>
      <c r="H497" t="s" s="161">
        <v>1307</v>
      </c>
      <c r="I497" t="s" s="161">
        <v>1307</v>
      </c>
      <c r="J497" s="163"/>
      <c r="K497" s="164">
        <v>2020</v>
      </c>
      <c r="L497" t="s" s="161">
        <v>3772</v>
      </c>
      <c r="M497" s="165">
        <v>8591804657184</v>
      </c>
      <c r="N497" s="165">
        <v>8591804657184</v>
      </c>
      <c r="O497" s="165">
        <v>62034235</v>
      </c>
      <c r="P497" s="166">
        <f>INDEX('Pricelist'!E1:E341,MATCH(D497,'Pricelist'!B1:B341,0))</f>
        <v>109.95</v>
      </c>
      <c r="Q497" s="166">
        <f>INDEX('Pricelist'!E1:E341,MATCH(D497,'Pricelist'!B1:B341,0))</f>
        <v>109.95</v>
      </c>
      <c r="R497" s="166">
        <f>INDEX('Pricelist'!D1:D341,MATCH(D497,'Pricelist'!B1:B341,0))</f>
        <v>49.98</v>
      </c>
      <c r="S497" s="164">
        <v>1</v>
      </c>
      <c r="T497" t="s" s="161">
        <v>3769</v>
      </c>
      <c r="U497" s="164">
        <v>670</v>
      </c>
      <c r="V497" s="164">
        <v>39</v>
      </c>
      <c r="W497" s="164">
        <v>26</v>
      </c>
      <c r="X497" s="164">
        <v>3</v>
      </c>
      <c r="Y497" s="164">
        <v>1</v>
      </c>
      <c r="Z497" t="s" s="161">
        <v>3769</v>
      </c>
      <c r="AA497" s="164">
        <v>39</v>
      </c>
      <c r="AB497" s="164">
        <v>26</v>
      </c>
      <c r="AC497" s="164">
        <v>3</v>
      </c>
      <c r="AD497" t="s" s="161">
        <v>3037</v>
      </c>
      <c r="AE497" s="160"/>
    </row>
    <row r="498" ht="13.55" customHeight="1">
      <c r="A498" t="s" s="167">
        <v>1234</v>
      </c>
      <c r="B498" t="s" s="167">
        <v>3766</v>
      </c>
      <c r="C498" t="s" s="167">
        <v>3767</v>
      </c>
      <c r="D498" s="168">
        <v>4347</v>
      </c>
      <c r="E498" t="s" s="167">
        <v>1306</v>
      </c>
      <c r="F498" t="s" s="167">
        <v>482</v>
      </c>
      <c r="G498" t="s" s="167">
        <v>1329</v>
      </c>
      <c r="H498" t="s" s="167">
        <v>1307</v>
      </c>
      <c r="I498" t="s" s="167">
        <v>1307</v>
      </c>
      <c r="J498" s="169"/>
      <c r="K498" s="170">
        <v>2020</v>
      </c>
      <c r="L498" t="s" s="167">
        <v>3772</v>
      </c>
      <c r="M498" s="171">
        <v>8591804657337</v>
      </c>
      <c r="N498" s="171">
        <v>8591804657337</v>
      </c>
      <c r="O498" s="171">
        <v>62034235</v>
      </c>
      <c r="P498" s="172">
        <f>INDEX('Pricelist'!E1:E341,MATCH(D498,'Pricelist'!B1:B341,0))</f>
        <v>109.95</v>
      </c>
      <c r="Q498" s="172">
        <f>INDEX('Pricelist'!E1:E341,MATCH(D498,'Pricelist'!B1:B341,0))</f>
        <v>109.95</v>
      </c>
      <c r="R498" s="172">
        <f>INDEX('Pricelist'!D1:D341,MATCH(D498,'Pricelist'!B1:B341,0))</f>
        <v>49.98</v>
      </c>
      <c r="S498" s="170">
        <v>1</v>
      </c>
      <c r="T498" t="s" s="167">
        <v>3769</v>
      </c>
      <c r="U498" s="170">
        <v>650</v>
      </c>
      <c r="V498" s="170">
        <v>39</v>
      </c>
      <c r="W498" s="170">
        <v>26</v>
      </c>
      <c r="X498" s="170">
        <v>3</v>
      </c>
      <c r="Y498" s="170">
        <v>1</v>
      </c>
      <c r="Z498" t="s" s="167">
        <v>3769</v>
      </c>
      <c r="AA498" s="170">
        <v>39</v>
      </c>
      <c r="AB498" s="170">
        <v>26</v>
      </c>
      <c r="AC498" s="170">
        <v>3</v>
      </c>
      <c r="AD498" t="s" s="167">
        <v>3037</v>
      </c>
      <c r="AE498" s="160"/>
    </row>
    <row r="499" ht="13.55" customHeight="1">
      <c r="A499" t="s" s="161">
        <v>1234</v>
      </c>
      <c r="B499" t="s" s="161">
        <v>3766</v>
      </c>
      <c r="C499" t="s" s="161">
        <v>3767</v>
      </c>
      <c r="D499" s="162">
        <v>4347</v>
      </c>
      <c r="E499" t="s" s="161">
        <v>1306</v>
      </c>
      <c r="F499" t="s" s="161">
        <v>482</v>
      </c>
      <c r="G499" t="s" s="161">
        <v>1331</v>
      </c>
      <c r="H499" t="s" s="161">
        <v>1307</v>
      </c>
      <c r="I499" t="s" s="161">
        <v>1307</v>
      </c>
      <c r="J499" s="163"/>
      <c r="K499" s="164">
        <v>2020</v>
      </c>
      <c r="L499" t="s" s="161">
        <v>3772</v>
      </c>
      <c r="M499" s="165">
        <v>8591804657382</v>
      </c>
      <c r="N499" s="165">
        <v>8591804657382</v>
      </c>
      <c r="O499" s="165">
        <v>62034235</v>
      </c>
      <c r="P499" s="166">
        <f>INDEX('Pricelist'!E1:E341,MATCH(D499,'Pricelist'!B1:B341,0))</f>
        <v>109.95</v>
      </c>
      <c r="Q499" s="166">
        <f>INDEX('Pricelist'!E1:E341,MATCH(D499,'Pricelist'!B1:B341,0))</f>
        <v>109.95</v>
      </c>
      <c r="R499" s="166">
        <f>INDEX('Pricelist'!D1:D341,MATCH(D499,'Pricelist'!B1:B341,0))</f>
        <v>49.98</v>
      </c>
      <c r="S499" s="164">
        <v>1</v>
      </c>
      <c r="T499" t="s" s="161">
        <v>3769</v>
      </c>
      <c r="U499" s="164">
        <v>750</v>
      </c>
      <c r="V499" s="164">
        <v>39</v>
      </c>
      <c r="W499" s="164">
        <v>26</v>
      </c>
      <c r="X499" s="164">
        <v>3</v>
      </c>
      <c r="Y499" s="164">
        <v>1</v>
      </c>
      <c r="Z499" t="s" s="161">
        <v>3769</v>
      </c>
      <c r="AA499" s="164">
        <v>39</v>
      </c>
      <c r="AB499" s="164">
        <v>26</v>
      </c>
      <c r="AC499" s="164">
        <v>3</v>
      </c>
      <c r="AD499" t="s" s="161">
        <v>3037</v>
      </c>
      <c r="AE499" s="160"/>
    </row>
    <row r="500" ht="13.55" customHeight="1">
      <c r="A500" t="s" s="167">
        <v>1234</v>
      </c>
      <c r="B500" t="s" s="167">
        <v>3766</v>
      </c>
      <c r="C500" t="s" s="167">
        <v>3767</v>
      </c>
      <c r="D500" s="168">
        <v>4347</v>
      </c>
      <c r="E500" t="s" s="167">
        <v>1306</v>
      </c>
      <c r="F500" t="s" s="167">
        <v>482</v>
      </c>
      <c r="G500" t="s" s="167">
        <v>480</v>
      </c>
      <c r="H500" t="s" s="167">
        <v>1340</v>
      </c>
      <c r="I500" t="s" s="167">
        <v>1341</v>
      </c>
      <c r="J500" s="169"/>
      <c r="K500" s="170">
        <v>2020</v>
      </c>
      <c r="L500" t="s" s="167">
        <v>3772</v>
      </c>
      <c r="M500" s="171">
        <v>8591804657269</v>
      </c>
      <c r="N500" s="171">
        <v>8591804657269</v>
      </c>
      <c r="O500" s="171">
        <v>62034235</v>
      </c>
      <c r="P500" s="172">
        <f>INDEX('Pricelist'!E1:E341,MATCH(D500,'Pricelist'!B1:B341,0))</f>
        <v>109.95</v>
      </c>
      <c r="Q500" s="172">
        <f>INDEX('Pricelist'!E1:E341,MATCH(D500,'Pricelist'!B1:B341,0))</f>
        <v>109.95</v>
      </c>
      <c r="R500" s="172">
        <f>INDEX('Pricelist'!D1:D341,MATCH(D500,'Pricelist'!B1:B341,0))</f>
        <v>49.98</v>
      </c>
      <c r="S500" s="170">
        <v>1</v>
      </c>
      <c r="T500" t="s" s="167">
        <v>3769</v>
      </c>
      <c r="U500" s="170">
        <v>570</v>
      </c>
      <c r="V500" s="170">
        <v>39</v>
      </c>
      <c r="W500" s="170">
        <v>26</v>
      </c>
      <c r="X500" s="170">
        <v>3</v>
      </c>
      <c r="Y500" s="170">
        <v>1</v>
      </c>
      <c r="Z500" t="s" s="167">
        <v>3769</v>
      </c>
      <c r="AA500" s="170">
        <v>39</v>
      </c>
      <c r="AB500" s="170">
        <v>26</v>
      </c>
      <c r="AC500" s="170">
        <v>3</v>
      </c>
      <c r="AD500" t="s" s="167">
        <v>3041</v>
      </c>
      <c r="AE500" s="160"/>
    </row>
    <row r="501" ht="13.55" customHeight="1">
      <c r="A501" t="s" s="161">
        <v>1234</v>
      </c>
      <c r="B501" t="s" s="161">
        <v>3766</v>
      </c>
      <c r="C501" t="s" s="161">
        <v>3767</v>
      </c>
      <c r="D501" s="162">
        <v>4347</v>
      </c>
      <c r="E501" t="s" s="161">
        <v>1306</v>
      </c>
      <c r="F501" t="s" s="161">
        <v>482</v>
      </c>
      <c r="G501" t="s" s="161">
        <v>482</v>
      </c>
      <c r="H501" t="s" s="161">
        <v>1340</v>
      </c>
      <c r="I501" t="s" s="161">
        <v>1341</v>
      </c>
      <c r="J501" s="163"/>
      <c r="K501" s="164">
        <v>2020</v>
      </c>
      <c r="L501" t="s" s="161">
        <v>3772</v>
      </c>
      <c r="M501" s="165">
        <v>8591804657214</v>
      </c>
      <c r="N501" s="165">
        <v>8591804657214</v>
      </c>
      <c r="O501" s="165">
        <v>62034235</v>
      </c>
      <c r="P501" s="166">
        <f>INDEX('Pricelist'!E1:E341,MATCH(D501,'Pricelist'!B1:B341,0))</f>
        <v>109.95</v>
      </c>
      <c r="Q501" s="166">
        <f>INDEX('Pricelist'!E1:E341,MATCH(D501,'Pricelist'!B1:B341,0))</f>
        <v>109.95</v>
      </c>
      <c r="R501" s="166">
        <f>INDEX('Pricelist'!D1:D341,MATCH(D501,'Pricelist'!B1:B341,0))</f>
        <v>49.98</v>
      </c>
      <c r="S501" s="164">
        <v>1</v>
      </c>
      <c r="T501" t="s" s="161">
        <v>3769</v>
      </c>
      <c r="U501" s="164">
        <v>650</v>
      </c>
      <c r="V501" s="164">
        <v>39</v>
      </c>
      <c r="W501" s="164">
        <v>26</v>
      </c>
      <c r="X501" s="164">
        <v>3</v>
      </c>
      <c r="Y501" s="164">
        <v>1</v>
      </c>
      <c r="Z501" t="s" s="161">
        <v>3769</v>
      </c>
      <c r="AA501" s="164">
        <v>39</v>
      </c>
      <c r="AB501" s="164">
        <v>26</v>
      </c>
      <c r="AC501" s="164">
        <v>3</v>
      </c>
      <c r="AD501" t="s" s="161">
        <v>3041</v>
      </c>
      <c r="AE501" s="160"/>
    </row>
    <row r="502" ht="13.55" customHeight="1">
      <c r="A502" t="s" s="167">
        <v>1234</v>
      </c>
      <c r="B502" t="s" s="167">
        <v>3766</v>
      </c>
      <c r="C502" t="s" s="167">
        <v>3767</v>
      </c>
      <c r="D502" s="168">
        <v>4347</v>
      </c>
      <c r="E502" t="s" s="167">
        <v>1306</v>
      </c>
      <c r="F502" t="s" s="167">
        <v>482</v>
      </c>
      <c r="G502" t="s" s="167">
        <v>484</v>
      </c>
      <c r="H502" t="s" s="167">
        <v>1340</v>
      </c>
      <c r="I502" t="s" s="167">
        <v>1341</v>
      </c>
      <c r="J502" s="169"/>
      <c r="K502" s="170">
        <v>2020</v>
      </c>
      <c r="L502" t="s" s="167">
        <v>3772</v>
      </c>
      <c r="M502" s="171">
        <v>8591804657160</v>
      </c>
      <c r="N502" s="171">
        <v>8591804657160</v>
      </c>
      <c r="O502" s="171">
        <v>62034235</v>
      </c>
      <c r="P502" s="172">
        <f>INDEX('Pricelist'!E1:E341,MATCH(D502,'Pricelist'!B1:B341,0))</f>
        <v>109.95</v>
      </c>
      <c r="Q502" s="172">
        <f>INDEX('Pricelist'!E1:E341,MATCH(D502,'Pricelist'!B1:B341,0))</f>
        <v>109.95</v>
      </c>
      <c r="R502" s="172">
        <f>INDEX('Pricelist'!D1:D341,MATCH(D502,'Pricelist'!B1:B341,0))</f>
        <v>49.98</v>
      </c>
      <c r="S502" s="170">
        <v>1</v>
      </c>
      <c r="T502" t="s" s="167">
        <v>3769</v>
      </c>
      <c r="U502" s="170">
        <v>660</v>
      </c>
      <c r="V502" s="170">
        <v>39</v>
      </c>
      <c r="W502" s="170">
        <v>26</v>
      </c>
      <c r="X502" s="170">
        <v>3</v>
      </c>
      <c r="Y502" s="170">
        <v>1</v>
      </c>
      <c r="Z502" t="s" s="167">
        <v>3769</v>
      </c>
      <c r="AA502" s="170">
        <v>39</v>
      </c>
      <c r="AB502" s="170">
        <v>26</v>
      </c>
      <c r="AC502" s="170">
        <v>3</v>
      </c>
      <c r="AD502" t="s" s="167">
        <v>3041</v>
      </c>
      <c r="AE502" s="160"/>
    </row>
    <row r="503" ht="13.55" customHeight="1">
      <c r="A503" t="s" s="161">
        <v>1234</v>
      </c>
      <c r="B503" t="s" s="161">
        <v>3766</v>
      </c>
      <c r="C503" t="s" s="161">
        <v>3767</v>
      </c>
      <c r="D503" s="162">
        <v>4347</v>
      </c>
      <c r="E503" t="s" s="161">
        <v>1306</v>
      </c>
      <c r="F503" t="s" s="161">
        <v>482</v>
      </c>
      <c r="G503" t="s" s="161">
        <v>490</v>
      </c>
      <c r="H503" t="s" s="161">
        <v>1340</v>
      </c>
      <c r="I503" t="s" s="161">
        <v>1341</v>
      </c>
      <c r="J503" s="163"/>
      <c r="K503" s="164">
        <v>2020</v>
      </c>
      <c r="L503" t="s" s="161">
        <v>3772</v>
      </c>
      <c r="M503" s="165">
        <v>8591804657313</v>
      </c>
      <c r="N503" s="165">
        <v>8591804657313</v>
      </c>
      <c r="O503" s="165">
        <v>62034235</v>
      </c>
      <c r="P503" s="166">
        <f>INDEX('Pricelist'!E1:E341,MATCH(D503,'Pricelist'!B1:B341,0))</f>
        <v>109.95</v>
      </c>
      <c r="Q503" s="166">
        <f>INDEX('Pricelist'!E1:E341,MATCH(D503,'Pricelist'!B1:B341,0))</f>
        <v>109.95</v>
      </c>
      <c r="R503" s="166">
        <f>INDEX('Pricelist'!D1:D341,MATCH(D503,'Pricelist'!B1:B341,0))</f>
        <v>49.98</v>
      </c>
      <c r="S503" s="164">
        <v>1</v>
      </c>
      <c r="T503" t="s" s="161">
        <v>3769</v>
      </c>
      <c r="U503" s="164">
        <v>700</v>
      </c>
      <c r="V503" s="164">
        <v>39</v>
      </c>
      <c r="W503" s="164">
        <v>26</v>
      </c>
      <c r="X503" s="164">
        <v>3</v>
      </c>
      <c r="Y503" s="164">
        <v>1</v>
      </c>
      <c r="Z503" t="s" s="161">
        <v>3769</v>
      </c>
      <c r="AA503" s="164">
        <v>39</v>
      </c>
      <c r="AB503" s="164">
        <v>26</v>
      </c>
      <c r="AC503" s="164">
        <v>3</v>
      </c>
      <c r="AD503" t="s" s="161">
        <v>3041</v>
      </c>
      <c r="AE503" s="160"/>
    </row>
    <row r="504" ht="13.55" customHeight="1">
      <c r="A504" t="s" s="167">
        <v>1234</v>
      </c>
      <c r="B504" t="s" s="167">
        <v>3766</v>
      </c>
      <c r="C504" t="s" s="167">
        <v>3767</v>
      </c>
      <c r="D504" s="168">
        <v>4347</v>
      </c>
      <c r="E504" t="s" s="167">
        <v>1306</v>
      </c>
      <c r="F504" t="s" s="167">
        <v>482</v>
      </c>
      <c r="G504" t="s" s="167">
        <v>1240</v>
      </c>
      <c r="H504" t="s" s="167">
        <v>1340</v>
      </c>
      <c r="I504" t="s" s="167">
        <v>1341</v>
      </c>
      <c r="J504" s="169"/>
      <c r="K504" s="170">
        <v>2020</v>
      </c>
      <c r="L504" t="s" s="167">
        <v>3772</v>
      </c>
      <c r="M504" s="171">
        <v>8591804657368</v>
      </c>
      <c r="N504" s="171">
        <v>8591804657368</v>
      </c>
      <c r="O504" s="171">
        <v>62034235</v>
      </c>
      <c r="P504" s="172">
        <f>INDEX('Pricelist'!E1:E341,MATCH(D504,'Pricelist'!B1:B341,0))</f>
        <v>109.95</v>
      </c>
      <c r="Q504" s="172">
        <f>INDEX('Pricelist'!E1:E341,MATCH(D504,'Pricelist'!B1:B341,0))</f>
        <v>109.95</v>
      </c>
      <c r="R504" s="172">
        <f>INDEX('Pricelist'!D1:D341,MATCH(D504,'Pricelist'!B1:B341,0))</f>
        <v>49.98</v>
      </c>
      <c r="S504" s="170">
        <v>1</v>
      </c>
      <c r="T504" t="s" s="167">
        <v>3769</v>
      </c>
      <c r="U504" s="170">
        <v>730</v>
      </c>
      <c r="V504" s="170">
        <v>39</v>
      </c>
      <c r="W504" s="170">
        <v>26</v>
      </c>
      <c r="X504" s="170">
        <v>3</v>
      </c>
      <c r="Y504" s="170">
        <v>1</v>
      </c>
      <c r="Z504" t="s" s="167">
        <v>3769</v>
      </c>
      <c r="AA504" s="170">
        <v>39</v>
      </c>
      <c r="AB504" s="170">
        <v>26</v>
      </c>
      <c r="AC504" s="170">
        <v>3</v>
      </c>
      <c r="AD504" t="s" s="167">
        <v>3041</v>
      </c>
      <c r="AE504" s="160"/>
    </row>
    <row r="505" ht="13.55" customHeight="1">
      <c r="A505" t="s" s="161">
        <v>1234</v>
      </c>
      <c r="B505" t="s" s="161">
        <v>3766</v>
      </c>
      <c r="C505" t="s" s="161">
        <v>3767</v>
      </c>
      <c r="D505" s="162">
        <v>4349</v>
      </c>
      <c r="E505" t="s" s="161">
        <v>1521</v>
      </c>
      <c r="F505" t="s" s="161">
        <v>482</v>
      </c>
      <c r="G505" t="s" s="161">
        <v>480</v>
      </c>
      <c r="H505" t="s" s="161">
        <v>1536</v>
      </c>
      <c r="I505" t="s" s="161">
        <v>1536</v>
      </c>
      <c r="J505" s="163"/>
      <c r="K505" s="164">
        <v>2020</v>
      </c>
      <c r="L505" t="s" s="161">
        <v>3772</v>
      </c>
      <c r="M505" s="165">
        <v>8591804657436</v>
      </c>
      <c r="N505" s="165">
        <v>8591804657436</v>
      </c>
      <c r="O505" s="165">
        <v>62034235</v>
      </c>
      <c r="P505" s="166">
        <f>INDEX('Pricelist'!E1:E341,MATCH(D505,'Pricelist'!B1:B341,0))</f>
        <v>84.95</v>
      </c>
      <c r="Q505" s="166">
        <f>INDEX('Pricelist'!E1:E341,MATCH(D505,'Pricelist'!B1:B341,0))</f>
        <v>84.95</v>
      </c>
      <c r="R505" s="166">
        <f>INDEX('Pricelist'!D1:D341,MATCH(D505,'Pricelist'!B1:B341,0))</f>
        <v>38.61</v>
      </c>
      <c r="S505" s="164">
        <v>1</v>
      </c>
      <c r="T505" t="s" s="161">
        <v>3769</v>
      </c>
      <c r="U505" s="164">
        <v>330</v>
      </c>
      <c r="V505" s="164">
        <v>39</v>
      </c>
      <c r="W505" s="164">
        <v>26</v>
      </c>
      <c r="X505" s="164">
        <v>3</v>
      </c>
      <c r="Y505" s="164">
        <v>1</v>
      </c>
      <c r="Z505" t="s" s="161">
        <v>3769</v>
      </c>
      <c r="AA505" s="164">
        <v>39</v>
      </c>
      <c r="AB505" s="164">
        <v>26</v>
      </c>
      <c r="AC505" s="164">
        <v>3</v>
      </c>
      <c r="AD505" t="s" s="161">
        <v>3047</v>
      </c>
      <c r="AE505" s="160"/>
    </row>
    <row r="506" ht="13.55" customHeight="1">
      <c r="A506" t="s" s="167">
        <v>1234</v>
      </c>
      <c r="B506" t="s" s="167">
        <v>3766</v>
      </c>
      <c r="C506" t="s" s="167">
        <v>3767</v>
      </c>
      <c r="D506" s="168">
        <v>4349</v>
      </c>
      <c r="E506" t="s" s="167">
        <v>1521</v>
      </c>
      <c r="F506" t="s" s="167">
        <v>482</v>
      </c>
      <c r="G506" t="s" s="167">
        <v>482</v>
      </c>
      <c r="H506" t="s" s="167">
        <v>1536</v>
      </c>
      <c r="I506" t="s" s="167">
        <v>1536</v>
      </c>
      <c r="J506" s="169"/>
      <c r="K506" s="170">
        <v>2020</v>
      </c>
      <c r="L506" t="s" s="167">
        <v>3772</v>
      </c>
      <c r="M506" s="171">
        <v>8591804657412</v>
      </c>
      <c r="N506" s="171">
        <v>8591804657412</v>
      </c>
      <c r="O506" s="171">
        <v>62034235</v>
      </c>
      <c r="P506" s="172">
        <f>INDEX('Pricelist'!E1:E341,MATCH(D506,'Pricelist'!B1:B341,0))</f>
        <v>84.95</v>
      </c>
      <c r="Q506" s="172">
        <f>INDEX('Pricelist'!E1:E341,MATCH(D506,'Pricelist'!B1:B341,0))</f>
        <v>84.95</v>
      </c>
      <c r="R506" s="172">
        <f>INDEX('Pricelist'!D1:D341,MATCH(D506,'Pricelist'!B1:B341,0))</f>
        <v>38.61</v>
      </c>
      <c r="S506" s="170">
        <v>1</v>
      </c>
      <c r="T506" t="s" s="167">
        <v>3769</v>
      </c>
      <c r="U506" s="170">
        <v>370</v>
      </c>
      <c r="V506" s="170">
        <v>39</v>
      </c>
      <c r="W506" s="170">
        <v>26</v>
      </c>
      <c r="X506" s="170">
        <v>3</v>
      </c>
      <c r="Y506" s="170">
        <v>1</v>
      </c>
      <c r="Z506" t="s" s="167">
        <v>3769</v>
      </c>
      <c r="AA506" s="170">
        <v>39</v>
      </c>
      <c r="AB506" s="170">
        <v>26</v>
      </c>
      <c r="AC506" s="170">
        <v>3</v>
      </c>
      <c r="AD506" t="s" s="167">
        <v>3047</v>
      </c>
      <c r="AE506" s="160"/>
    </row>
    <row r="507" ht="13.55" customHeight="1">
      <c r="A507" t="s" s="161">
        <v>1234</v>
      </c>
      <c r="B507" t="s" s="161">
        <v>3766</v>
      </c>
      <c r="C507" t="s" s="161">
        <v>3767</v>
      </c>
      <c r="D507" s="162">
        <v>4349</v>
      </c>
      <c r="E507" t="s" s="161">
        <v>1521</v>
      </c>
      <c r="F507" t="s" s="161">
        <v>482</v>
      </c>
      <c r="G507" t="s" s="161">
        <v>484</v>
      </c>
      <c r="H507" t="s" s="161">
        <v>1536</v>
      </c>
      <c r="I507" t="s" s="161">
        <v>1536</v>
      </c>
      <c r="J507" s="163"/>
      <c r="K507" s="164">
        <v>2020</v>
      </c>
      <c r="L507" t="s" s="161">
        <v>3772</v>
      </c>
      <c r="M507" s="165">
        <v>8591804657399</v>
      </c>
      <c r="N507" s="165">
        <v>8591804657399</v>
      </c>
      <c r="O507" s="165">
        <v>62034235</v>
      </c>
      <c r="P507" s="166">
        <f>INDEX('Pricelist'!E1:E341,MATCH(D507,'Pricelist'!B1:B341,0))</f>
        <v>84.95</v>
      </c>
      <c r="Q507" s="166">
        <f>INDEX('Pricelist'!E1:E341,MATCH(D507,'Pricelist'!B1:B341,0))</f>
        <v>84.95</v>
      </c>
      <c r="R507" s="166">
        <f>INDEX('Pricelist'!D1:D341,MATCH(D507,'Pricelist'!B1:B341,0))</f>
        <v>38.61</v>
      </c>
      <c r="S507" s="164">
        <v>1</v>
      </c>
      <c r="T507" t="s" s="161">
        <v>3769</v>
      </c>
      <c r="U507" s="164">
        <v>397</v>
      </c>
      <c r="V507" s="164">
        <v>39</v>
      </c>
      <c r="W507" s="164">
        <v>26</v>
      </c>
      <c r="X507" s="164">
        <v>3</v>
      </c>
      <c r="Y507" s="164">
        <v>1</v>
      </c>
      <c r="Z507" t="s" s="161">
        <v>3769</v>
      </c>
      <c r="AA507" s="164">
        <v>39</v>
      </c>
      <c r="AB507" s="164">
        <v>26</v>
      </c>
      <c r="AC507" s="164">
        <v>3</v>
      </c>
      <c r="AD507" t="s" s="161">
        <v>3047</v>
      </c>
      <c r="AE507" s="160"/>
    </row>
    <row r="508" ht="13.55" customHeight="1">
      <c r="A508" t="s" s="167">
        <v>1234</v>
      </c>
      <c r="B508" t="s" s="167">
        <v>3766</v>
      </c>
      <c r="C508" t="s" s="167">
        <v>3767</v>
      </c>
      <c r="D508" s="168">
        <v>4349</v>
      </c>
      <c r="E508" t="s" s="167">
        <v>1521</v>
      </c>
      <c r="F508" t="s" s="167">
        <v>482</v>
      </c>
      <c r="G508" t="s" s="167">
        <v>490</v>
      </c>
      <c r="H508" t="s" s="167">
        <v>1536</v>
      </c>
      <c r="I508" t="s" s="167">
        <v>1536</v>
      </c>
      <c r="J508" s="169"/>
      <c r="K508" s="170">
        <v>2020</v>
      </c>
      <c r="L508" t="s" s="167">
        <v>3772</v>
      </c>
      <c r="M508" s="171">
        <v>8591804657450</v>
      </c>
      <c r="N508" s="171">
        <v>8591804657450</v>
      </c>
      <c r="O508" s="171">
        <v>62034235</v>
      </c>
      <c r="P508" s="172">
        <f>INDEX('Pricelist'!E1:E341,MATCH(D508,'Pricelist'!B1:B341,0))</f>
        <v>84.95</v>
      </c>
      <c r="Q508" s="172">
        <f>INDEX('Pricelist'!E1:E341,MATCH(D508,'Pricelist'!B1:B341,0))</f>
        <v>84.95</v>
      </c>
      <c r="R508" s="172">
        <f>INDEX('Pricelist'!D1:D341,MATCH(D508,'Pricelist'!B1:B341,0))</f>
        <v>38.61</v>
      </c>
      <c r="S508" s="170">
        <v>1</v>
      </c>
      <c r="T508" t="s" s="167">
        <v>3769</v>
      </c>
      <c r="U508" s="170">
        <v>410</v>
      </c>
      <c r="V508" s="170">
        <v>39</v>
      </c>
      <c r="W508" s="170">
        <v>26</v>
      </c>
      <c r="X508" s="170">
        <v>3</v>
      </c>
      <c r="Y508" s="170">
        <v>1</v>
      </c>
      <c r="Z508" t="s" s="167">
        <v>3769</v>
      </c>
      <c r="AA508" s="170">
        <v>39</v>
      </c>
      <c r="AB508" s="170">
        <v>26</v>
      </c>
      <c r="AC508" s="170">
        <v>3</v>
      </c>
      <c r="AD508" t="s" s="167">
        <v>3047</v>
      </c>
      <c r="AE508" s="160"/>
    </row>
    <row r="509" ht="13.55" customHeight="1">
      <c r="A509" t="s" s="161">
        <v>1234</v>
      </c>
      <c r="B509" t="s" s="161">
        <v>3766</v>
      </c>
      <c r="C509" t="s" s="161">
        <v>3767</v>
      </c>
      <c r="D509" s="162">
        <v>4349</v>
      </c>
      <c r="E509" t="s" s="161">
        <v>1521</v>
      </c>
      <c r="F509" t="s" s="161">
        <v>482</v>
      </c>
      <c r="G509" t="s" s="161">
        <v>1240</v>
      </c>
      <c r="H509" t="s" s="161">
        <v>1536</v>
      </c>
      <c r="I509" t="s" s="161">
        <v>1536</v>
      </c>
      <c r="J509" s="163"/>
      <c r="K509" s="164">
        <v>2020</v>
      </c>
      <c r="L509" t="s" s="161">
        <v>3772</v>
      </c>
      <c r="M509" s="165">
        <v>8591804657474</v>
      </c>
      <c r="N509" s="165">
        <v>8591804657474</v>
      </c>
      <c r="O509" s="165">
        <v>62034235</v>
      </c>
      <c r="P509" s="166">
        <f>INDEX('Pricelist'!E1:E341,MATCH(D509,'Pricelist'!B1:B341,0))</f>
        <v>84.95</v>
      </c>
      <c r="Q509" s="166">
        <f>INDEX('Pricelist'!E1:E341,MATCH(D509,'Pricelist'!B1:B341,0))</f>
        <v>84.95</v>
      </c>
      <c r="R509" s="166">
        <f>INDEX('Pricelist'!D1:D341,MATCH(D509,'Pricelist'!B1:B341,0))</f>
        <v>38.61</v>
      </c>
      <c r="S509" s="164">
        <v>1</v>
      </c>
      <c r="T509" t="s" s="161">
        <v>3769</v>
      </c>
      <c r="U509" s="164">
        <v>440</v>
      </c>
      <c r="V509" s="164">
        <v>39</v>
      </c>
      <c r="W509" s="164">
        <v>26</v>
      </c>
      <c r="X509" s="164">
        <v>3</v>
      </c>
      <c r="Y509" s="164">
        <v>1</v>
      </c>
      <c r="Z509" t="s" s="161">
        <v>3769</v>
      </c>
      <c r="AA509" s="164">
        <v>39</v>
      </c>
      <c r="AB509" s="164">
        <v>26</v>
      </c>
      <c r="AC509" s="164">
        <v>3</v>
      </c>
      <c r="AD509" t="s" s="161">
        <v>3047</v>
      </c>
      <c r="AE509" s="160"/>
    </row>
    <row r="510" ht="13.55" customHeight="1">
      <c r="A510" t="s" s="167">
        <v>1234</v>
      </c>
      <c r="B510" t="s" s="167">
        <v>3766</v>
      </c>
      <c r="C510" t="s" s="167">
        <v>3767</v>
      </c>
      <c r="D510" s="168">
        <v>4349</v>
      </c>
      <c r="E510" t="s" s="167">
        <v>1521</v>
      </c>
      <c r="F510" t="s" s="167">
        <v>482</v>
      </c>
      <c r="G510" t="s" s="167">
        <v>480</v>
      </c>
      <c r="H510" t="s" s="167">
        <v>1542</v>
      </c>
      <c r="I510" t="s" s="167">
        <v>1543</v>
      </c>
      <c r="J510" s="169"/>
      <c r="K510" s="170">
        <v>2020</v>
      </c>
      <c r="L510" t="s" s="167">
        <v>3772</v>
      </c>
      <c r="M510" s="171">
        <v>8591804657443</v>
      </c>
      <c r="N510" s="171">
        <v>8591804657443</v>
      </c>
      <c r="O510" s="171">
        <v>62034235</v>
      </c>
      <c r="P510" s="172">
        <f>INDEX('Pricelist'!E1:E341,MATCH(D510,'Pricelist'!B1:B341,0))</f>
        <v>84.95</v>
      </c>
      <c r="Q510" s="172">
        <f>INDEX('Pricelist'!E1:E341,MATCH(D510,'Pricelist'!B1:B341,0))</f>
        <v>84.95</v>
      </c>
      <c r="R510" s="172">
        <f>INDEX('Pricelist'!D1:D341,MATCH(D510,'Pricelist'!B1:B341,0))</f>
        <v>38.61</v>
      </c>
      <c r="S510" s="170">
        <v>1</v>
      </c>
      <c r="T510" t="s" s="167">
        <v>3769</v>
      </c>
      <c r="U510" s="170">
        <v>330</v>
      </c>
      <c r="V510" s="170">
        <v>39</v>
      </c>
      <c r="W510" s="170">
        <v>26</v>
      </c>
      <c r="X510" s="170">
        <v>3</v>
      </c>
      <c r="Y510" s="170">
        <v>1</v>
      </c>
      <c r="Z510" t="s" s="167">
        <v>3769</v>
      </c>
      <c r="AA510" s="170">
        <v>39</v>
      </c>
      <c r="AB510" s="170">
        <v>26</v>
      </c>
      <c r="AC510" s="170">
        <v>3</v>
      </c>
      <c r="AD510" t="s" s="167">
        <v>3049</v>
      </c>
      <c r="AE510" s="160"/>
    </row>
    <row r="511" ht="13.55" customHeight="1">
      <c r="A511" t="s" s="161">
        <v>1234</v>
      </c>
      <c r="B511" t="s" s="161">
        <v>3766</v>
      </c>
      <c r="C511" t="s" s="161">
        <v>3767</v>
      </c>
      <c r="D511" s="162">
        <v>4349</v>
      </c>
      <c r="E511" t="s" s="161">
        <v>1521</v>
      </c>
      <c r="F511" t="s" s="161">
        <v>482</v>
      </c>
      <c r="G511" t="s" s="161">
        <v>482</v>
      </c>
      <c r="H511" t="s" s="161">
        <v>1542</v>
      </c>
      <c r="I511" t="s" s="161">
        <v>1543</v>
      </c>
      <c r="J511" s="163"/>
      <c r="K511" s="164">
        <v>2020</v>
      </c>
      <c r="L511" t="s" s="161">
        <v>3772</v>
      </c>
      <c r="M511" s="165">
        <v>8591804657429</v>
      </c>
      <c r="N511" s="165">
        <v>8591804657429</v>
      </c>
      <c r="O511" s="165">
        <v>62034235</v>
      </c>
      <c r="P511" s="166">
        <f>INDEX('Pricelist'!E1:E341,MATCH(D511,'Pricelist'!B1:B341,0))</f>
        <v>84.95</v>
      </c>
      <c r="Q511" s="166">
        <f>INDEX('Pricelist'!E1:E341,MATCH(D511,'Pricelist'!B1:B341,0))</f>
        <v>84.95</v>
      </c>
      <c r="R511" s="166">
        <f>INDEX('Pricelist'!D1:D341,MATCH(D511,'Pricelist'!B1:B341,0))</f>
        <v>38.61</v>
      </c>
      <c r="S511" s="164">
        <v>1</v>
      </c>
      <c r="T511" t="s" s="161">
        <v>3769</v>
      </c>
      <c r="U511" s="164">
        <v>370</v>
      </c>
      <c r="V511" s="164">
        <v>39</v>
      </c>
      <c r="W511" s="164">
        <v>26</v>
      </c>
      <c r="X511" s="164">
        <v>3</v>
      </c>
      <c r="Y511" s="164">
        <v>1</v>
      </c>
      <c r="Z511" t="s" s="161">
        <v>3769</v>
      </c>
      <c r="AA511" s="164">
        <v>39</v>
      </c>
      <c r="AB511" s="164">
        <v>26</v>
      </c>
      <c r="AC511" s="164">
        <v>3</v>
      </c>
      <c r="AD511" t="s" s="161">
        <v>3049</v>
      </c>
      <c r="AE511" s="160"/>
    </row>
    <row r="512" ht="13.55" customHeight="1">
      <c r="A512" t="s" s="167">
        <v>1234</v>
      </c>
      <c r="B512" t="s" s="167">
        <v>3766</v>
      </c>
      <c r="C512" t="s" s="167">
        <v>3767</v>
      </c>
      <c r="D512" s="168">
        <v>4349</v>
      </c>
      <c r="E512" t="s" s="167">
        <v>1521</v>
      </c>
      <c r="F512" t="s" s="167">
        <v>482</v>
      </c>
      <c r="G512" t="s" s="167">
        <v>484</v>
      </c>
      <c r="H512" t="s" s="167">
        <v>1542</v>
      </c>
      <c r="I512" t="s" s="167">
        <v>1543</v>
      </c>
      <c r="J512" s="169"/>
      <c r="K512" s="170">
        <v>2020</v>
      </c>
      <c r="L512" t="s" s="167">
        <v>3772</v>
      </c>
      <c r="M512" s="171">
        <v>8591804657405</v>
      </c>
      <c r="N512" s="171">
        <v>8591804657405</v>
      </c>
      <c r="O512" s="171">
        <v>62034235</v>
      </c>
      <c r="P512" s="172">
        <f>INDEX('Pricelist'!E1:E341,MATCH(D512,'Pricelist'!B1:B341,0))</f>
        <v>84.95</v>
      </c>
      <c r="Q512" s="172">
        <f>INDEX('Pricelist'!E1:E341,MATCH(D512,'Pricelist'!B1:B341,0))</f>
        <v>84.95</v>
      </c>
      <c r="R512" s="172">
        <f>INDEX('Pricelist'!D1:D341,MATCH(D512,'Pricelist'!B1:B341,0))</f>
        <v>38.61</v>
      </c>
      <c r="S512" s="170">
        <v>1</v>
      </c>
      <c r="T512" t="s" s="167">
        <v>3769</v>
      </c>
      <c r="U512" s="170">
        <v>395</v>
      </c>
      <c r="V512" s="170">
        <v>39</v>
      </c>
      <c r="W512" s="170">
        <v>26</v>
      </c>
      <c r="X512" s="170">
        <v>3</v>
      </c>
      <c r="Y512" s="170">
        <v>1</v>
      </c>
      <c r="Z512" t="s" s="167">
        <v>3769</v>
      </c>
      <c r="AA512" s="170">
        <v>39</v>
      </c>
      <c r="AB512" s="170">
        <v>26</v>
      </c>
      <c r="AC512" s="170">
        <v>3</v>
      </c>
      <c r="AD512" t="s" s="167">
        <v>3049</v>
      </c>
      <c r="AE512" s="160"/>
    </row>
    <row r="513" ht="13.55" customHeight="1">
      <c r="A513" t="s" s="161">
        <v>1234</v>
      </c>
      <c r="B513" t="s" s="161">
        <v>3766</v>
      </c>
      <c r="C513" t="s" s="161">
        <v>3767</v>
      </c>
      <c r="D513" s="162">
        <v>4349</v>
      </c>
      <c r="E513" t="s" s="161">
        <v>1521</v>
      </c>
      <c r="F513" t="s" s="161">
        <v>482</v>
      </c>
      <c r="G513" t="s" s="161">
        <v>490</v>
      </c>
      <c r="H513" t="s" s="161">
        <v>1542</v>
      </c>
      <c r="I513" t="s" s="161">
        <v>1543</v>
      </c>
      <c r="J513" s="163"/>
      <c r="K513" s="164">
        <v>2020</v>
      </c>
      <c r="L513" t="s" s="161">
        <v>3772</v>
      </c>
      <c r="M513" s="165">
        <v>8591804657467</v>
      </c>
      <c r="N513" s="165">
        <v>8591804657467</v>
      </c>
      <c r="O513" s="165">
        <v>62034235</v>
      </c>
      <c r="P513" s="166">
        <f>INDEX('Pricelist'!E1:E341,MATCH(D513,'Pricelist'!B1:B341,0))</f>
        <v>84.95</v>
      </c>
      <c r="Q513" s="166">
        <f>INDEX('Pricelist'!E1:E341,MATCH(D513,'Pricelist'!B1:B341,0))</f>
        <v>84.95</v>
      </c>
      <c r="R513" s="166">
        <f>INDEX('Pricelist'!D1:D341,MATCH(D513,'Pricelist'!B1:B341,0))</f>
        <v>38.61</v>
      </c>
      <c r="S513" s="164">
        <v>1</v>
      </c>
      <c r="T513" t="s" s="161">
        <v>3769</v>
      </c>
      <c r="U513" s="164">
        <v>410</v>
      </c>
      <c r="V513" s="164">
        <v>39</v>
      </c>
      <c r="W513" s="164">
        <v>26</v>
      </c>
      <c r="X513" s="164">
        <v>3</v>
      </c>
      <c r="Y513" s="164">
        <v>1</v>
      </c>
      <c r="Z513" t="s" s="161">
        <v>3769</v>
      </c>
      <c r="AA513" s="164">
        <v>39</v>
      </c>
      <c r="AB513" s="164">
        <v>26</v>
      </c>
      <c r="AC513" s="164">
        <v>3</v>
      </c>
      <c r="AD513" t="s" s="161">
        <v>3049</v>
      </c>
      <c r="AE513" s="160"/>
    </row>
    <row r="514" ht="13.55" customHeight="1">
      <c r="A514" t="s" s="167">
        <v>1234</v>
      </c>
      <c r="B514" t="s" s="167">
        <v>3766</v>
      </c>
      <c r="C514" t="s" s="167">
        <v>3767</v>
      </c>
      <c r="D514" s="168">
        <v>4349</v>
      </c>
      <c r="E514" t="s" s="167">
        <v>1521</v>
      </c>
      <c r="F514" t="s" s="167">
        <v>482</v>
      </c>
      <c r="G514" t="s" s="167">
        <v>1240</v>
      </c>
      <c r="H514" t="s" s="167">
        <v>1542</v>
      </c>
      <c r="I514" t="s" s="167">
        <v>1543</v>
      </c>
      <c r="J514" s="169"/>
      <c r="K514" s="170">
        <v>2020</v>
      </c>
      <c r="L514" t="s" s="167">
        <v>3772</v>
      </c>
      <c r="M514" s="171">
        <v>8591804657481</v>
      </c>
      <c r="N514" s="171">
        <v>8591804657481</v>
      </c>
      <c r="O514" s="171">
        <v>62034235</v>
      </c>
      <c r="P514" s="172">
        <f>INDEX('Pricelist'!E1:E341,MATCH(D514,'Pricelist'!B1:B341,0))</f>
        <v>84.95</v>
      </c>
      <c r="Q514" s="172">
        <f>INDEX('Pricelist'!E1:E341,MATCH(D514,'Pricelist'!B1:B341,0))</f>
        <v>84.95</v>
      </c>
      <c r="R514" s="172">
        <f>INDEX('Pricelist'!D1:D341,MATCH(D514,'Pricelist'!B1:B341,0))</f>
        <v>38.61</v>
      </c>
      <c r="S514" s="170">
        <v>1</v>
      </c>
      <c r="T514" t="s" s="167">
        <v>3769</v>
      </c>
      <c r="U514" s="170">
        <v>440</v>
      </c>
      <c r="V514" s="170">
        <v>39</v>
      </c>
      <c r="W514" s="170">
        <v>26</v>
      </c>
      <c r="X514" s="170">
        <v>3</v>
      </c>
      <c r="Y514" s="170">
        <v>1</v>
      </c>
      <c r="Z514" t="s" s="167">
        <v>3769</v>
      </c>
      <c r="AA514" s="170">
        <v>39</v>
      </c>
      <c r="AB514" s="170">
        <v>26</v>
      </c>
      <c r="AC514" s="170">
        <v>3</v>
      </c>
      <c r="AD514" t="s" s="167">
        <v>3049</v>
      </c>
      <c r="AE514" s="160"/>
    </row>
    <row r="515" ht="13.55" customHeight="1">
      <c r="A515" t="s" s="161">
        <v>1234</v>
      </c>
      <c r="B515" t="s" s="161">
        <v>3766</v>
      </c>
      <c r="C515" t="s" s="161">
        <v>3767</v>
      </c>
      <c r="D515" s="162">
        <v>4349</v>
      </c>
      <c r="E515" t="s" s="161">
        <v>1521</v>
      </c>
      <c r="F515" t="s" s="161">
        <v>482</v>
      </c>
      <c r="G515" t="s" s="161">
        <v>480</v>
      </c>
      <c r="H515" t="s" s="161">
        <v>1522</v>
      </c>
      <c r="I515" t="s" s="161">
        <v>1523</v>
      </c>
      <c r="J515" s="163"/>
      <c r="K515" s="164">
        <v>2020</v>
      </c>
      <c r="L515" t="s" s="161">
        <v>3772</v>
      </c>
      <c r="M515" s="165">
        <v>8591804664359</v>
      </c>
      <c r="N515" s="165">
        <v>8591804664359</v>
      </c>
      <c r="O515" s="165">
        <v>62034235</v>
      </c>
      <c r="P515" s="166">
        <f>INDEX('Pricelist'!E1:E341,MATCH(D515,'Pricelist'!B1:B341,0))</f>
        <v>84.95</v>
      </c>
      <c r="Q515" s="166">
        <f>INDEX('Pricelist'!E1:E341,MATCH(D515,'Pricelist'!B1:B341,0))</f>
        <v>84.95</v>
      </c>
      <c r="R515" s="166">
        <f>INDEX('Pricelist'!D1:D341,MATCH(D515,'Pricelist'!B1:B341,0))</f>
        <v>38.61</v>
      </c>
      <c r="S515" s="164">
        <v>1</v>
      </c>
      <c r="T515" t="s" s="161">
        <v>3769</v>
      </c>
      <c r="U515" s="164">
        <v>330</v>
      </c>
      <c r="V515" s="164">
        <v>39</v>
      </c>
      <c r="W515" s="164">
        <v>26</v>
      </c>
      <c r="X515" s="164">
        <v>3</v>
      </c>
      <c r="Y515" s="164">
        <v>1</v>
      </c>
      <c r="Z515" t="s" s="161">
        <v>3769</v>
      </c>
      <c r="AA515" s="164">
        <v>39</v>
      </c>
      <c r="AB515" s="164">
        <v>26</v>
      </c>
      <c r="AC515" s="164">
        <v>3</v>
      </c>
      <c r="AD515" t="s" s="161">
        <v>3043</v>
      </c>
      <c r="AE515" s="160"/>
    </row>
    <row r="516" ht="13.55" customHeight="1">
      <c r="A516" t="s" s="167">
        <v>1234</v>
      </c>
      <c r="B516" t="s" s="167">
        <v>3766</v>
      </c>
      <c r="C516" t="s" s="167">
        <v>3767</v>
      </c>
      <c r="D516" s="168">
        <v>4349</v>
      </c>
      <c r="E516" t="s" s="167">
        <v>1521</v>
      </c>
      <c r="F516" t="s" s="167">
        <v>482</v>
      </c>
      <c r="G516" t="s" s="167">
        <v>482</v>
      </c>
      <c r="H516" t="s" s="167">
        <v>1522</v>
      </c>
      <c r="I516" t="s" s="167">
        <v>1523</v>
      </c>
      <c r="J516" s="169"/>
      <c r="K516" s="170">
        <v>2020</v>
      </c>
      <c r="L516" t="s" s="167">
        <v>3772</v>
      </c>
      <c r="M516" s="171">
        <v>8591804664335</v>
      </c>
      <c r="N516" s="171">
        <v>8591804664335</v>
      </c>
      <c r="O516" s="171">
        <v>62034235</v>
      </c>
      <c r="P516" s="172">
        <f>INDEX('Pricelist'!E1:E341,MATCH(D516,'Pricelist'!B1:B341,0))</f>
        <v>84.95</v>
      </c>
      <c r="Q516" s="172">
        <f>INDEX('Pricelist'!E1:E341,MATCH(D516,'Pricelist'!B1:B341,0))</f>
        <v>84.95</v>
      </c>
      <c r="R516" s="172">
        <f>INDEX('Pricelist'!D1:D341,MATCH(D516,'Pricelist'!B1:B341,0))</f>
        <v>38.61</v>
      </c>
      <c r="S516" s="170">
        <v>1</v>
      </c>
      <c r="T516" t="s" s="167">
        <v>3769</v>
      </c>
      <c r="U516" s="170">
        <v>370</v>
      </c>
      <c r="V516" s="170">
        <v>39</v>
      </c>
      <c r="W516" s="170">
        <v>26</v>
      </c>
      <c r="X516" s="170">
        <v>3</v>
      </c>
      <c r="Y516" s="170">
        <v>1</v>
      </c>
      <c r="Z516" t="s" s="167">
        <v>3769</v>
      </c>
      <c r="AA516" s="170">
        <v>39</v>
      </c>
      <c r="AB516" s="170">
        <v>26</v>
      </c>
      <c r="AC516" s="170">
        <v>3</v>
      </c>
      <c r="AD516" t="s" s="167">
        <v>3043</v>
      </c>
      <c r="AE516" s="160"/>
    </row>
    <row r="517" ht="13.55" customHeight="1">
      <c r="A517" t="s" s="161">
        <v>1234</v>
      </c>
      <c r="B517" t="s" s="161">
        <v>3766</v>
      </c>
      <c r="C517" t="s" s="161">
        <v>3767</v>
      </c>
      <c r="D517" s="162">
        <v>4349</v>
      </c>
      <c r="E517" t="s" s="161">
        <v>1521</v>
      </c>
      <c r="F517" t="s" s="161">
        <v>482</v>
      </c>
      <c r="G517" t="s" s="161">
        <v>484</v>
      </c>
      <c r="H517" t="s" s="161">
        <v>1522</v>
      </c>
      <c r="I517" t="s" s="161">
        <v>1523</v>
      </c>
      <c r="J517" s="163"/>
      <c r="K517" s="164">
        <v>2020</v>
      </c>
      <c r="L517" t="s" s="161">
        <v>3772</v>
      </c>
      <c r="M517" s="165">
        <v>8591804664311</v>
      </c>
      <c r="N517" s="165">
        <v>8591804664311</v>
      </c>
      <c r="O517" s="165">
        <v>62034235</v>
      </c>
      <c r="P517" s="166">
        <f>INDEX('Pricelist'!E1:E341,MATCH(D517,'Pricelist'!B1:B341,0))</f>
        <v>84.95</v>
      </c>
      <c r="Q517" s="166">
        <f>INDEX('Pricelist'!E1:E341,MATCH(D517,'Pricelist'!B1:B341,0))</f>
        <v>84.95</v>
      </c>
      <c r="R517" s="166">
        <f>INDEX('Pricelist'!D1:D341,MATCH(D517,'Pricelist'!B1:B341,0))</f>
        <v>38.61</v>
      </c>
      <c r="S517" s="164">
        <v>1</v>
      </c>
      <c r="T517" t="s" s="161">
        <v>3769</v>
      </c>
      <c r="U517" s="164">
        <v>390</v>
      </c>
      <c r="V517" s="164">
        <v>39</v>
      </c>
      <c r="W517" s="164">
        <v>26</v>
      </c>
      <c r="X517" s="164">
        <v>3</v>
      </c>
      <c r="Y517" s="164">
        <v>1</v>
      </c>
      <c r="Z517" t="s" s="161">
        <v>3769</v>
      </c>
      <c r="AA517" s="164">
        <v>39</v>
      </c>
      <c r="AB517" s="164">
        <v>26</v>
      </c>
      <c r="AC517" s="164">
        <v>3</v>
      </c>
      <c r="AD517" t="s" s="161">
        <v>3043</v>
      </c>
      <c r="AE517" s="160"/>
    </row>
    <row r="518" ht="13.55" customHeight="1">
      <c r="A518" t="s" s="167">
        <v>1234</v>
      </c>
      <c r="B518" t="s" s="167">
        <v>3766</v>
      </c>
      <c r="C518" t="s" s="167">
        <v>3767</v>
      </c>
      <c r="D518" s="168">
        <v>4349</v>
      </c>
      <c r="E518" t="s" s="167">
        <v>1521</v>
      </c>
      <c r="F518" t="s" s="167">
        <v>482</v>
      </c>
      <c r="G518" t="s" s="167">
        <v>490</v>
      </c>
      <c r="H518" t="s" s="167">
        <v>1522</v>
      </c>
      <c r="I518" t="s" s="167">
        <v>1523</v>
      </c>
      <c r="J518" s="169"/>
      <c r="K518" s="170">
        <v>2020</v>
      </c>
      <c r="L518" t="s" s="167">
        <v>3772</v>
      </c>
      <c r="M518" s="171">
        <v>8591804664373</v>
      </c>
      <c r="N518" s="171">
        <v>8591804664373</v>
      </c>
      <c r="O518" s="171">
        <v>62034235</v>
      </c>
      <c r="P518" s="172">
        <f>INDEX('Pricelist'!E1:E341,MATCH(D518,'Pricelist'!B1:B341,0))</f>
        <v>84.95</v>
      </c>
      <c r="Q518" s="172">
        <f>INDEX('Pricelist'!E1:E341,MATCH(D518,'Pricelist'!B1:B341,0))</f>
        <v>84.95</v>
      </c>
      <c r="R518" s="172">
        <f>INDEX('Pricelist'!D1:D341,MATCH(D518,'Pricelist'!B1:B341,0))</f>
        <v>38.61</v>
      </c>
      <c r="S518" s="170">
        <v>1</v>
      </c>
      <c r="T518" t="s" s="167">
        <v>3769</v>
      </c>
      <c r="U518" s="170">
        <v>410</v>
      </c>
      <c r="V518" s="170">
        <v>39</v>
      </c>
      <c r="W518" s="170">
        <v>26</v>
      </c>
      <c r="X518" s="170">
        <v>3</v>
      </c>
      <c r="Y518" s="170">
        <v>1</v>
      </c>
      <c r="Z518" t="s" s="167">
        <v>3769</v>
      </c>
      <c r="AA518" s="170">
        <v>39</v>
      </c>
      <c r="AB518" s="170">
        <v>26</v>
      </c>
      <c r="AC518" s="170">
        <v>3</v>
      </c>
      <c r="AD518" t="s" s="167">
        <v>3043</v>
      </c>
      <c r="AE518" s="160"/>
    </row>
    <row r="519" ht="13.55" customHeight="1">
      <c r="A519" t="s" s="161">
        <v>1234</v>
      </c>
      <c r="B519" t="s" s="161">
        <v>3766</v>
      </c>
      <c r="C519" t="s" s="161">
        <v>3767</v>
      </c>
      <c r="D519" s="162">
        <v>4349</v>
      </c>
      <c r="E519" t="s" s="161">
        <v>1521</v>
      </c>
      <c r="F519" t="s" s="161">
        <v>482</v>
      </c>
      <c r="G519" t="s" s="161">
        <v>1240</v>
      </c>
      <c r="H519" t="s" s="161">
        <v>1522</v>
      </c>
      <c r="I519" t="s" s="161">
        <v>1523</v>
      </c>
      <c r="J519" s="163"/>
      <c r="K519" s="164">
        <v>2020</v>
      </c>
      <c r="L519" t="s" s="161">
        <v>3772</v>
      </c>
      <c r="M519" s="165">
        <v>8591804664397</v>
      </c>
      <c r="N519" s="165">
        <v>8591804664397</v>
      </c>
      <c r="O519" s="165">
        <v>62034235</v>
      </c>
      <c r="P519" s="166">
        <f>INDEX('Pricelist'!E1:E341,MATCH(D519,'Pricelist'!B1:B341,0))</f>
        <v>84.95</v>
      </c>
      <c r="Q519" s="166">
        <f>INDEX('Pricelist'!E1:E341,MATCH(D519,'Pricelist'!B1:B341,0))</f>
        <v>84.95</v>
      </c>
      <c r="R519" s="166">
        <f>INDEX('Pricelist'!D1:D341,MATCH(D519,'Pricelist'!B1:B341,0))</f>
        <v>38.61</v>
      </c>
      <c r="S519" s="164">
        <v>1</v>
      </c>
      <c r="T519" t="s" s="161">
        <v>3769</v>
      </c>
      <c r="U519" s="164">
        <v>440</v>
      </c>
      <c r="V519" s="164">
        <v>39</v>
      </c>
      <c r="W519" s="164">
        <v>26</v>
      </c>
      <c r="X519" s="164">
        <v>3</v>
      </c>
      <c r="Y519" s="164">
        <v>1</v>
      </c>
      <c r="Z519" t="s" s="161">
        <v>3769</v>
      </c>
      <c r="AA519" s="164">
        <v>39</v>
      </c>
      <c r="AB519" s="164">
        <v>26</v>
      </c>
      <c r="AC519" s="164">
        <v>3</v>
      </c>
      <c r="AD519" t="s" s="161">
        <v>3043</v>
      </c>
      <c r="AE519" s="160"/>
    </row>
    <row r="520" ht="13.55" customHeight="1">
      <c r="A520" t="s" s="167">
        <v>1234</v>
      </c>
      <c r="B520" t="s" s="167">
        <v>3766</v>
      </c>
      <c r="C520" t="s" s="167">
        <v>3767</v>
      </c>
      <c r="D520" s="168">
        <v>4349</v>
      </c>
      <c r="E520" t="s" s="167">
        <v>1521</v>
      </c>
      <c r="F520" t="s" s="167">
        <v>482</v>
      </c>
      <c r="G520" t="s" s="167">
        <v>480</v>
      </c>
      <c r="H520" t="s" s="167">
        <v>1529</v>
      </c>
      <c r="I520" t="s" s="167">
        <v>1530</v>
      </c>
      <c r="J520" s="169"/>
      <c r="K520" s="170">
        <v>2020</v>
      </c>
      <c r="L520" t="s" s="167">
        <v>3772</v>
      </c>
      <c r="M520" s="171">
        <v>8591804664366</v>
      </c>
      <c r="N520" s="171">
        <v>8591804664366</v>
      </c>
      <c r="O520" s="171">
        <v>62034235</v>
      </c>
      <c r="P520" s="172">
        <f>INDEX('Pricelist'!E1:E341,MATCH(D520,'Pricelist'!B1:B341,0))</f>
        <v>84.95</v>
      </c>
      <c r="Q520" s="172">
        <f>INDEX('Pricelist'!E1:E341,MATCH(D520,'Pricelist'!B1:B341,0))</f>
        <v>84.95</v>
      </c>
      <c r="R520" s="172">
        <f>INDEX('Pricelist'!D1:D341,MATCH(D520,'Pricelist'!B1:B341,0))</f>
        <v>38.61</v>
      </c>
      <c r="S520" s="170">
        <v>1</v>
      </c>
      <c r="T520" t="s" s="167">
        <v>3769</v>
      </c>
      <c r="U520" s="170">
        <v>330</v>
      </c>
      <c r="V520" s="170">
        <v>39</v>
      </c>
      <c r="W520" s="170">
        <v>26</v>
      </c>
      <c r="X520" s="170">
        <v>3</v>
      </c>
      <c r="Y520" s="170">
        <v>1</v>
      </c>
      <c r="Z520" t="s" s="167">
        <v>3769</v>
      </c>
      <c r="AA520" s="170">
        <v>39</v>
      </c>
      <c r="AB520" s="170">
        <v>26</v>
      </c>
      <c r="AC520" s="170">
        <v>3</v>
      </c>
      <c r="AD520" t="s" s="167">
        <v>3045</v>
      </c>
      <c r="AE520" s="160"/>
    </row>
    <row r="521" ht="13.55" customHeight="1">
      <c r="A521" t="s" s="161">
        <v>1234</v>
      </c>
      <c r="B521" t="s" s="161">
        <v>3766</v>
      </c>
      <c r="C521" t="s" s="161">
        <v>3767</v>
      </c>
      <c r="D521" s="162">
        <v>4349</v>
      </c>
      <c r="E521" t="s" s="161">
        <v>1521</v>
      </c>
      <c r="F521" t="s" s="161">
        <v>482</v>
      </c>
      <c r="G521" t="s" s="161">
        <v>482</v>
      </c>
      <c r="H521" t="s" s="161">
        <v>1529</v>
      </c>
      <c r="I521" t="s" s="161">
        <v>1530</v>
      </c>
      <c r="J521" s="163"/>
      <c r="K521" s="164">
        <v>2020</v>
      </c>
      <c r="L521" t="s" s="161">
        <v>3772</v>
      </c>
      <c r="M521" s="165">
        <v>8591804664342</v>
      </c>
      <c r="N521" s="165">
        <v>8591804664342</v>
      </c>
      <c r="O521" s="165">
        <v>62034235</v>
      </c>
      <c r="P521" s="166">
        <f>INDEX('Pricelist'!E1:E341,MATCH(D521,'Pricelist'!B1:B341,0))</f>
        <v>84.95</v>
      </c>
      <c r="Q521" s="166">
        <f>INDEX('Pricelist'!E1:E341,MATCH(D521,'Pricelist'!B1:B341,0))</f>
        <v>84.95</v>
      </c>
      <c r="R521" s="166">
        <f>INDEX('Pricelist'!D1:D341,MATCH(D521,'Pricelist'!B1:B341,0))</f>
        <v>38.61</v>
      </c>
      <c r="S521" s="164">
        <v>1</v>
      </c>
      <c r="T521" t="s" s="161">
        <v>3769</v>
      </c>
      <c r="U521" s="164">
        <v>370</v>
      </c>
      <c r="V521" s="164">
        <v>39</v>
      </c>
      <c r="W521" s="164">
        <v>26</v>
      </c>
      <c r="X521" s="164">
        <v>3</v>
      </c>
      <c r="Y521" s="164">
        <v>1</v>
      </c>
      <c r="Z521" t="s" s="161">
        <v>3769</v>
      </c>
      <c r="AA521" s="164">
        <v>39</v>
      </c>
      <c r="AB521" s="164">
        <v>26</v>
      </c>
      <c r="AC521" s="164">
        <v>3</v>
      </c>
      <c r="AD521" t="s" s="161">
        <v>3045</v>
      </c>
      <c r="AE521" s="160"/>
    </row>
    <row r="522" ht="13.55" customHeight="1">
      <c r="A522" t="s" s="167">
        <v>1234</v>
      </c>
      <c r="B522" t="s" s="167">
        <v>3766</v>
      </c>
      <c r="C522" t="s" s="167">
        <v>3767</v>
      </c>
      <c r="D522" s="168">
        <v>4349</v>
      </c>
      <c r="E522" t="s" s="167">
        <v>1521</v>
      </c>
      <c r="F522" t="s" s="167">
        <v>482</v>
      </c>
      <c r="G522" t="s" s="167">
        <v>484</v>
      </c>
      <c r="H522" t="s" s="167">
        <v>1529</v>
      </c>
      <c r="I522" t="s" s="167">
        <v>1530</v>
      </c>
      <c r="J522" s="169"/>
      <c r="K522" s="170">
        <v>2020</v>
      </c>
      <c r="L522" t="s" s="167">
        <v>3772</v>
      </c>
      <c r="M522" s="171">
        <v>8591804664328</v>
      </c>
      <c r="N522" s="171">
        <v>8591804664328</v>
      </c>
      <c r="O522" s="171">
        <v>62034235</v>
      </c>
      <c r="P522" s="172">
        <f>INDEX('Pricelist'!E1:E341,MATCH(D522,'Pricelist'!B1:B341,0))</f>
        <v>84.95</v>
      </c>
      <c r="Q522" s="172">
        <f>INDEX('Pricelist'!E1:E341,MATCH(D522,'Pricelist'!B1:B341,0))</f>
        <v>84.95</v>
      </c>
      <c r="R522" s="172">
        <f>INDEX('Pricelist'!D1:D341,MATCH(D522,'Pricelist'!B1:B341,0))</f>
        <v>38.61</v>
      </c>
      <c r="S522" s="170">
        <v>1</v>
      </c>
      <c r="T522" t="s" s="167">
        <v>3769</v>
      </c>
      <c r="U522" s="170">
        <v>390</v>
      </c>
      <c r="V522" s="170">
        <v>39</v>
      </c>
      <c r="W522" s="170">
        <v>26</v>
      </c>
      <c r="X522" s="170">
        <v>3</v>
      </c>
      <c r="Y522" s="170">
        <v>1</v>
      </c>
      <c r="Z522" t="s" s="167">
        <v>3769</v>
      </c>
      <c r="AA522" s="170">
        <v>39</v>
      </c>
      <c r="AB522" s="170">
        <v>26</v>
      </c>
      <c r="AC522" s="170">
        <v>3</v>
      </c>
      <c r="AD522" t="s" s="167">
        <v>3045</v>
      </c>
      <c r="AE522" s="160"/>
    </row>
    <row r="523" ht="13.55" customHeight="1">
      <c r="A523" t="s" s="161">
        <v>1234</v>
      </c>
      <c r="B523" t="s" s="161">
        <v>3766</v>
      </c>
      <c r="C523" t="s" s="161">
        <v>3767</v>
      </c>
      <c r="D523" s="162">
        <v>4349</v>
      </c>
      <c r="E523" t="s" s="161">
        <v>1521</v>
      </c>
      <c r="F523" t="s" s="161">
        <v>482</v>
      </c>
      <c r="G523" t="s" s="161">
        <v>490</v>
      </c>
      <c r="H523" t="s" s="161">
        <v>1529</v>
      </c>
      <c r="I523" t="s" s="161">
        <v>1530</v>
      </c>
      <c r="J523" s="163"/>
      <c r="K523" s="164">
        <v>2020</v>
      </c>
      <c r="L523" t="s" s="161">
        <v>3772</v>
      </c>
      <c r="M523" s="165">
        <v>8591804664380</v>
      </c>
      <c r="N523" s="165">
        <v>8591804664380</v>
      </c>
      <c r="O523" s="165">
        <v>62034235</v>
      </c>
      <c r="P523" s="166">
        <f>INDEX('Pricelist'!E1:E341,MATCH(D523,'Pricelist'!B1:B341,0))</f>
        <v>84.95</v>
      </c>
      <c r="Q523" s="166">
        <f>INDEX('Pricelist'!E1:E341,MATCH(D523,'Pricelist'!B1:B341,0))</f>
        <v>84.95</v>
      </c>
      <c r="R523" s="166">
        <f>INDEX('Pricelist'!D1:D341,MATCH(D523,'Pricelist'!B1:B341,0))</f>
        <v>38.61</v>
      </c>
      <c r="S523" s="164">
        <v>1</v>
      </c>
      <c r="T523" t="s" s="161">
        <v>3769</v>
      </c>
      <c r="U523" s="164">
        <v>410</v>
      </c>
      <c r="V523" s="164">
        <v>39</v>
      </c>
      <c r="W523" s="164">
        <v>26</v>
      </c>
      <c r="X523" s="164">
        <v>3</v>
      </c>
      <c r="Y523" s="164">
        <v>1</v>
      </c>
      <c r="Z523" t="s" s="161">
        <v>3769</v>
      </c>
      <c r="AA523" s="164">
        <v>39</v>
      </c>
      <c r="AB523" s="164">
        <v>26</v>
      </c>
      <c r="AC523" s="164">
        <v>3</v>
      </c>
      <c r="AD523" t="s" s="161">
        <v>3045</v>
      </c>
      <c r="AE523" s="160"/>
    </row>
    <row r="524" ht="13.55" customHeight="1">
      <c r="A524" t="s" s="167">
        <v>1234</v>
      </c>
      <c r="B524" t="s" s="167">
        <v>3766</v>
      </c>
      <c r="C524" t="s" s="167">
        <v>3767</v>
      </c>
      <c r="D524" s="168">
        <v>4349</v>
      </c>
      <c r="E524" t="s" s="167">
        <v>1521</v>
      </c>
      <c r="F524" t="s" s="167">
        <v>482</v>
      </c>
      <c r="G524" t="s" s="167">
        <v>1240</v>
      </c>
      <c r="H524" t="s" s="167">
        <v>1529</v>
      </c>
      <c r="I524" t="s" s="167">
        <v>1530</v>
      </c>
      <c r="J524" s="169"/>
      <c r="K524" s="170">
        <v>2020</v>
      </c>
      <c r="L524" t="s" s="167">
        <v>3772</v>
      </c>
      <c r="M524" s="171">
        <v>8591804664403</v>
      </c>
      <c r="N524" s="171">
        <v>8591804664403</v>
      </c>
      <c r="O524" s="171">
        <v>62034235</v>
      </c>
      <c r="P524" s="172">
        <f>INDEX('Pricelist'!E1:E341,MATCH(D524,'Pricelist'!B1:B341,0))</f>
        <v>84.95</v>
      </c>
      <c r="Q524" s="172">
        <f>INDEX('Pricelist'!E1:E341,MATCH(D524,'Pricelist'!B1:B341,0))</f>
        <v>84.95</v>
      </c>
      <c r="R524" s="172">
        <f>INDEX('Pricelist'!D1:D341,MATCH(D524,'Pricelist'!B1:B341,0))</f>
        <v>38.61</v>
      </c>
      <c r="S524" s="170">
        <v>1</v>
      </c>
      <c r="T524" t="s" s="167">
        <v>3769</v>
      </c>
      <c r="U524" s="170">
        <v>440</v>
      </c>
      <c r="V524" s="170">
        <v>39</v>
      </c>
      <c r="W524" s="170">
        <v>26</v>
      </c>
      <c r="X524" s="170">
        <v>3</v>
      </c>
      <c r="Y524" s="170">
        <v>1</v>
      </c>
      <c r="Z524" t="s" s="167">
        <v>3769</v>
      </c>
      <c r="AA524" s="170">
        <v>39</v>
      </c>
      <c r="AB524" s="170">
        <v>26</v>
      </c>
      <c r="AC524" s="170">
        <v>3</v>
      </c>
      <c r="AD524" t="s" s="167">
        <v>3045</v>
      </c>
      <c r="AE524" s="160"/>
    </row>
    <row r="525" ht="13.55" customHeight="1">
      <c r="A525" t="s" s="161">
        <v>1234</v>
      </c>
      <c r="B525" t="s" s="161">
        <v>3766</v>
      </c>
      <c r="C525" t="s" s="161">
        <v>3767</v>
      </c>
      <c r="D525" s="162">
        <v>4350</v>
      </c>
      <c r="E525" t="s" s="161">
        <v>1549</v>
      </c>
      <c r="F525" t="s" s="161">
        <v>482</v>
      </c>
      <c r="G525" t="s" s="161">
        <v>480</v>
      </c>
      <c r="H525" t="s" s="161">
        <v>1536</v>
      </c>
      <c r="I525" t="s" s="161">
        <v>1536</v>
      </c>
      <c r="J525" s="163"/>
      <c r="K525" s="164">
        <v>2020</v>
      </c>
      <c r="L525" t="s" s="161">
        <v>3772</v>
      </c>
      <c r="M525" s="165">
        <v>8591804657535</v>
      </c>
      <c r="N525" s="165">
        <v>8591804657535</v>
      </c>
      <c r="O525" s="165">
        <v>62034235</v>
      </c>
      <c r="P525" s="166">
        <f>INDEX('Pricelist'!E1:E341,MATCH(D525,'Pricelist'!B1:B341,0))</f>
        <v>79.95</v>
      </c>
      <c r="Q525" s="166">
        <f>INDEX('Pricelist'!E1:E341,MATCH(D525,'Pricelist'!B1:B341,0))</f>
        <v>79.95</v>
      </c>
      <c r="R525" s="166">
        <f>INDEX('Pricelist'!D1:D341,MATCH(D525,'Pricelist'!B1:B341,0))</f>
        <v>36.34</v>
      </c>
      <c r="S525" s="164">
        <v>1</v>
      </c>
      <c r="T525" t="s" s="161">
        <v>3769</v>
      </c>
      <c r="U525" s="164">
        <v>282</v>
      </c>
      <c r="V525" s="164">
        <v>39</v>
      </c>
      <c r="W525" s="164">
        <v>26</v>
      </c>
      <c r="X525" s="164">
        <v>3</v>
      </c>
      <c r="Y525" s="164">
        <v>1</v>
      </c>
      <c r="Z525" t="s" s="161">
        <v>3769</v>
      </c>
      <c r="AA525" s="164">
        <v>39</v>
      </c>
      <c r="AB525" s="164">
        <v>26</v>
      </c>
      <c r="AC525" s="164">
        <v>3</v>
      </c>
      <c r="AD525" t="s" s="161">
        <v>3055</v>
      </c>
      <c r="AE525" s="160"/>
    </row>
    <row r="526" ht="13.55" customHeight="1">
      <c r="A526" t="s" s="167">
        <v>1234</v>
      </c>
      <c r="B526" t="s" s="167">
        <v>3766</v>
      </c>
      <c r="C526" t="s" s="167">
        <v>3767</v>
      </c>
      <c r="D526" s="168">
        <v>4350</v>
      </c>
      <c r="E526" t="s" s="167">
        <v>1549</v>
      </c>
      <c r="F526" t="s" s="167">
        <v>482</v>
      </c>
      <c r="G526" t="s" s="167">
        <v>482</v>
      </c>
      <c r="H526" t="s" s="167">
        <v>1536</v>
      </c>
      <c r="I526" t="s" s="167">
        <v>1536</v>
      </c>
      <c r="J526" s="169"/>
      <c r="K526" s="170">
        <v>2020</v>
      </c>
      <c r="L526" t="s" s="167">
        <v>3772</v>
      </c>
      <c r="M526" s="171">
        <v>8591804657511</v>
      </c>
      <c r="N526" s="171">
        <v>8591804657511</v>
      </c>
      <c r="O526" s="171">
        <v>62034235</v>
      </c>
      <c r="P526" s="172">
        <f>INDEX('Pricelist'!E1:E341,MATCH(D526,'Pricelist'!B1:B341,0))</f>
        <v>79.95</v>
      </c>
      <c r="Q526" s="172">
        <f>INDEX('Pricelist'!E1:E341,MATCH(D526,'Pricelist'!B1:B341,0))</f>
        <v>79.95</v>
      </c>
      <c r="R526" s="172">
        <f>INDEX('Pricelist'!D1:D341,MATCH(D526,'Pricelist'!B1:B341,0))</f>
        <v>36.34</v>
      </c>
      <c r="S526" s="170">
        <v>1</v>
      </c>
      <c r="T526" t="s" s="167">
        <v>3769</v>
      </c>
      <c r="U526" s="170">
        <v>270</v>
      </c>
      <c r="V526" s="170">
        <v>39</v>
      </c>
      <c r="W526" s="170">
        <v>26</v>
      </c>
      <c r="X526" s="170">
        <v>3</v>
      </c>
      <c r="Y526" s="170">
        <v>1</v>
      </c>
      <c r="Z526" t="s" s="167">
        <v>3769</v>
      </c>
      <c r="AA526" s="170">
        <v>39</v>
      </c>
      <c r="AB526" s="170">
        <v>26</v>
      </c>
      <c r="AC526" s="170">
        <v>3</v>
      </c>
      <c r="AD526" t="s" s="167">
        <v>3055</v>
      </c>
      <c r="AE526" s="160"/>
    </row>
    <row r="527" ht="13.55" customHeight="1">
      <c r="A527" t="s" s="161">
        <v>1234</v>
      </c>
      <c r="B527" t="s" s="161">
        <v>3766</v>
      </c>
      <c r="C527" t="s" s="161">
        <v>3767</v>
      </c>
      <c r="D527" s="162">
        <v>4350</v>
      </c>
      <c r="E527" t="s" s="161">
        <v>1549</v>
      </c>
      <c r="F527" t="s" s="161">
        <v>482</v>
      </c>
      <c r="G527" t="s" s="161">
        <v>484</v>
      </c>
      <c r="H527" t="s" s="161">
        <v>1536</v>
      </c>
      <c r="I527" t="s" s="161">
        <v>1536</v>
      </c>
      <c r="J527" s="163"/>
      <c r="K527" s="164">
        <v>2020</v>
      </c>
      <c r="L527" t="s" s="161">
        <v>3772</v>
      </c>
      <c r="M527" s="165">
        <v>8591804657498</v>
      </c>
      <c r="N527" s="165">
        <v>8591804657498</v>
      </c>
      <c r="O527" s="165">
        <v>62034235</v>
      </c>
      <c r="P527" s="166">
        <f>INDEX('Pricelist'!E1:E341,MATCH(D527,'Pricelist'!B1:B341,0))</f>
        <v>79.95</v>
      </c>
      <c r="Q527" s="166">
        <f>INDEX('Pricelist'!E1:E341,MATCH(D527,'Pricelist'!B1:B341,0))</f>
        <v>79.95</v>
      </c>
      <c r="R527" s="166">
        <f>INDEX('Pricelist'!D1:D341,MATCH(D527,'Pricelist'!B1:B341,0))</f>
        <v>36.34</v>
      </c>
      <c r="S527" s="164">
        <v>1</v>
      </c>
      <c r="T527" t="s" s="161">
        <v>3769</v>
      </c>
      <c r="U527" s="164">
        <v>318</v>
      </c>
      <c r="V527" s="164">
        <v>39</v>
      </c>
      <c r="W527" s="164">
        <v>26</v>
      </c>
      <c r="X527" s="164">
        <v>3</v>
      </c>
      <c r="Y527" s="164">
        <v>1</v>
      </c>
      <c r="Z527" t="s" s="161">
        <v>3769</v>
      </c>
      <c r="AA527" s="164">
        <v>39</v>
      </c>
      <c r="AB527" s="164">
        <v>26</v>
      </c>
      <c r="AC527" s="164">
        <v>3</v>
      </c>
      <c r="AD527" t="s" s="161">
        <v>3055</v>
      </c>
      <c r="AE527" s="160"/>
    </row>
    <row r="528" ht="13.55" customHeight="1">
      <c r="A528" t="s" s="167">
        <v>1234</v>
      </c>
      <c r="B528" t="s" s="167">
        <v>3766</v>
      </c>
      <c r="C528" t="s" s="167">
        <v>3767</v>
      </c>
      <c r="D528" s="168">
        <v>4350</v>
      </c>
      <c r="E528" t="s" s="167">
        <v>1549</v>
      </c>
      <c r="F528" t="s" s="167">
        <v>482</v>
      </c>
      <c r="G528" t="s" s="167">
        <v>490</v>
      </c>
      <c r="H528" t="s" s="167">
        <v>1536</v>
      </c>
      <c r="I528" t="s" s="167">
        <v>1536</v>
      </c>
      <c r="J528" s="169"/>
      <c r="K528" s="170">
        <v>2020</v>
      </c>
      <c r="L528" t="s" s="167">
        <v>3772</v>
      </c>
      <c r="M528" s="171">
        <v>8591804657559</v>
      </c>
      <c r="N528" s="171">
        <v>8591804657559</v>
      </c>
      <c r="O528" s="171">
        <v>62034235</v>
      </c>
      <c r="P528" s="172">
        <f>INDEX('Pricelist'!E1:E341,MATCH(D528,'Pricelist'!B1:B341,0))</f>
        <v>79.95</v>
      </c>
      <c r="Q528" s="172">
        <f>INDEX('Pricelist'!E1:E341,MATCH(D528,'Pricelist'!B1:B341,0))</f>
        <v>79.95</v>
      </c>
      <c r="R528" s="172">
        <f>INDEX('Pricelist'!D1:D341,MATCH(D528,'Pricelist'!B1:B341,0))</f>
        <v>36.34</v>
      </c>
      <c r="S528" s="170">
        <v>1</v>
      </c>
      <c r="T528" t="s" s="167">
        <v>3769</v>
      </c>
      <c r="U528" s="170">
        <v>322</v>
      </c>
      <c r="V528" s="170">
        <v>39</v>
      </c>
      <c r="W528" s="170">
        <v>26</v>
      </c>
      <c r="X528" s="170">
        <v>3</v>
      </c>
      <c r="Y528" s="170">
        <v>1</v>
      </c>
      <c r="Z528" t="s" s="167">
        <v>3769</v>
      </c>
      <c r="AA528" s="170">
        <v>39</v>
      </c>
      <c r="AB528" s="170">
        <v>26</v>
      </c>
      <c r="AC528" s="170">
        <v>3</v>
      </c>
      <c r="AD528" t="s" s="167">
        <v>3055</v>
      </c>
      <c r="AE528" s="160"/>
    </row>
    <row r="529" ht="13.55" customHeight="1">
      <c r="A529" t="s" s="161">
        <v>1234</v>
      </c>
      <c r="B529" t="s" s="161">
        <v>3766</v>
      </c>
      <c r="C529" t="s" s="161">
        <v>3767</v>
      </c>
      <c r="D529" s="162">
        <v>4350</v>
      </c>
      <c r="E529" t="s" s="161">
        <v>1549</v>
      </c>
      <c r="F529" t="s" s="161">
        <v>482</v>
      </c>
      <c r="G529" t="s" s="161">
        <v>1240</v>
      </c>
      <c r="H529" t="s" s="161">
        <v>1536</v>
      </c>
      <c r="I529" t="s" s="161">
        <v>1536</v>
      </c>
      <c r="J529" s="163"/>
      <c r="K529" s="164">
        <v>2020</v>
      </c>
      <c r="L529" t="s" s="161">
        <v>3772</v>
      </c>
      <c r="M529" s="165">
        <v>8591804657573</v>
      </c>
      <c r="N529" s="165">
        <v>8591804657573</v>
      </c>
      <c r="O529" s="165">
        <v>62034235</v>
      </c>
      <c r="P529" s="166">
        <f>INDEX('Pricelist'!E1:E341,MATCH(D529,'Pricelist'!B1:B341,0))</f>
        <v>79.95</v>
      </c>
      <c r="Q529" s="166">
        <f>INDEX('Pricelist'!E1:E341,MATCH(D529,'Pricelist'!B1:B341,0))</f>
        <v>79.95</v>
      </c>
      <c r="R529" s="166">
        <f>INDEX('Pricelist'!D1:D341,MATCH(D529,'Pricelist'!B1:B341,0))</f>
        <v>36.34</v>
      </c>
      <c r="S529" s="164">
        <v>1</v>
      </c>
      <c r="T529" t="s" s="161">
        <v>3769</v>
      </c>
      <c r="U529" s="164">
        <v>360</v>
      </c>
      <c r="V529" s="164">
        <v>39</v>
      </c>
      <c r="W529" s="164">
        <v>26</v>
      </c>
      <c r="X529" s="164">
        <v>3</v>
      </c>
      <c r="Y529" s="164">
        <v>1</v>
      </c>
      <c r="Z529" t="s" s="161">
        <v>3769</v>
      </c>
      <c r="AA529" s="164">
        <v>39</v>
      </c>
      <c r="AB529" s="164">
        <v>26</v>
      </c>
      <c r="AC529" s="164">
        <v>3</v>
      </c>
      <c r="AD529" t="s" s="161">
        <v>3055</v>
      </c>
      <c r="AE529" s="160"/>
    </row>
    <row r="530" ht="13.55" customHeight="1">
      <c r="A530" t="s" s="167">
        <v>1234</v>
      </c>
      <c r="B530" t="s" s="167">
        <v>3766</v>
      </c>
      <c r="C530" t="s" s="167">
        <v>3767</v>
      </c>
      <c r="D530" s="168">
        <v>4350</v>
      </c>
      <c r="E530" t="s" s="167">
        <v>1549</v>
      </c>
      <c r="F530" t="s" s="167">
        <v>482</v>
      </c>
      <c r="G530" t="s" s="167">
        <v>480</v>
      </c>
      <c r="H530" t="s" s="167">
        <v>1542</v>
      </c>
      <c r="I530" t="s" s="167">
        <v>1543</v>
      </c>
      <c r="J530" s="169"/>
      <c r="K530" s="170">
        <v>2020</v>
      </c>
      <c r="L530" t="s" s="167">
        <v>3772</v>
      </c>
      <c r="M530" s="171">
        <v>8591804657542</v>
      </c>
      <c r="N530" s="171">
        <v>8591804657542</v>
      </c>
      <c r="O530" s="171">
        <v>62034235</v>
      </c>
      <c r="P530" s="172">
        <f>INDEX('Pricelist'!E1:E341,MATCH(D530,'Pricelist'!B1:B341,0))</f>
        <v>79.95</v>
      </c>
      <c r="Q530" s="172">
        <f>INDEX('Pricelist'!E1:E341,MATCH(D530,'Pricelist'!B1:B341,0))</f>
        <v>79.95</v>
      </c>
      <c r="R530" s="172">
        <f>INDEX('Pricelist'!D1:D341,MATCH(D530,'Pricelist'!B1:B341,0))</f>
        <v>36.34</v>
      </c>
      <c r="S530" s="170">
        <v>1</v>
      </c>
      <c r="T530" t="s" s="167">
        <v>3769</v>
      </c>
      <c r="U530" s="170">
        <v>282</v>
      </c>
      <c r="V530" s="170">
        <v>39</v>
      </c>
      <c r="W530" s="170">
        <v>26</v>
      </c>
      <c r="X530" s="170">
        <v>3</v>
      </c>
      <c r="Y530" s="170">
        <v>1</v>
      </c>
      <c r="Z530" t="s" s="167">
        <v>3769</v>
      </c>
      <c r="AA530" s="170">
        <v>39</v>
      </c>
      <c r="AB530" s="170">
        <v>26</v>
      </c>
      <c r="AC530" s="170">
        <v>3</v>
      </c>
      <c r="AD530" t="s" s="167">
        <v>3057</v>
      </c>
      <c r="AE530" s="160"/>
    </row>
    <row r="531" ht="13.55" customHeight="1">
      <c r="A531" t="s" s="161">
        <v>1234</v>
      </c>
      <c r="B531" t="s" s="161">
        <v>3766</v>
      </c>
      <c r="C531" t="s" s="161">
        <v>3767</v>
      </c>
      <c r="D531" s="162">
        <v>4350</v>
      </c>
      <c r="E531" t="s" s="161">
        <v>1549</v>
      </c>
      <c r="F531" t="s" s="161">
        <v>482</v>
      </c>
      <c r="G531" t="s" s="161">
        <v>482</v>
      </c>
      <c r="H531" t="s" s="161">
        <v>1542</v>
      </c>
      <c r="I531" t="s" s="161">
        <v>1543</v>
      </c>
      <c r="J531" s="163"/>
      <c r="K531" s="164">
        <v>2020</v>
      </c>
      <c r="L531" t="s" s="161">
        <v>3772</v>
      </c>
      <c r="M531" s="165">
        <v>8591804657528</v>
      </c>
      <c r="N531" s="165">
        <v>8591804657528</v>
      </c>
      <c r="O531" s="165">
        <v>62034235</v>
      </c>
      <c r="P531" s="166">
        <f>INDEX('Pricelist'!E1:E341,MATCH(D531,'Pricelist'!B1:B341,0))</f>
        <v>79.95</v>
      </c>
      <c r="Q531" s="166">
        <f>INDEX('Pricelist'!E1:E341,MATCH(D531,'Pricelist'!B1:B341,0))</f>
        <v>79.95</v>
      </c>
      <c r="R531" s="166">
        <f>INDEX('Pricelist'!D1:D341,MATCH(D531,'Pricelist'!B1:B341,0))</f>
        <v>36.34</v>
      </c>
      <c r="S531" s="164">
        <v>1</v>
      </c>
      <c r="T531" t="s" s="161">
        <v>3769</v>
      </c>
      <c r="U531" s="164">
        <v>270</v>
      </c>
      <c r="V531" s="164">
        <v>39</v>
      </c>
      <c r="W531" s="164">
        <v>26</v>
      </c>
      <c r="X531" s="164">
        <v>3</v>
      </c>
      <c r="Y531" s="164">
        <v>1</v>
      </c>
      <c r="Z531" t="s" s="161">
        <v>3769</v>
      </c>
      <c r="AA531" s="164">
        <v>39</v>
      </c>
      <c r="AB531" s="164">
        <v>26</v>
      </c>
      <c r="AC531" s="164">
        <v>3</v>
      </c>
      <c r="AD531" t="s" s="161">
        <v>3057</v>
      </c>
      <c r="AE531" s="160"/>
    </row>
    <row r="532" ht="13.55" customHeight="1">
      <c r="A532" t="s" s="167">
        <v>1234</v>
      </c>
      <c r="B532" t="s" s="167">
        <v>3766</v>
      </c>
      <c r="C532" t="s" s="167">
        <v>3767</v>
      </c>
      <c r="D532" s="168">
        <v>4350</v>
      </c>
      <c r="E532" t="s" s="167">
        <v>1549</v>
      </c>
      <c r="F532" t="s" s="167">
        <v>482</v>
      </c>
      <c r="G532" t="s" s="167">
        <v>484</v>
      </c>
      <c r="H532" t="s" s="167">
        <v>1542</v>
      </c>
      <c r="I532" t="s" s="167">
        <v>1543</v>
      </c>
      <c r="J532" s="169"/>
      <c r="K532" s="170">
        <v>2020</v>
      </c>
      <c r="L532" t="s" s="167">
        <v>3772</v>
      </c>
      <c r="M532" s="171">
        <v>8591804657504</v>
      </c>
      <c r="N532" s="171">
        <v>8591804657504</v>
      </c>
      <c r="O532" s="171">
        <v>62034235</v>
      </c>
      <c r="P532" s="172">
        <f>INDEX('Pricelist'!E1:E341,MATCH(D532,'Pricelist'!B1:B341,0))</f>
        <v>79.95</v>
      </c>
      <c r="Q532" s="172">
        <f>INDEX('Pricelist'!E1:E341,MATCH(D532,'Pricelist'!B1:B341,0))</f>
        <v>79.95</v>
      </c>
      <c r="R532" s="172">
        <f>INDEX('Pricelist'!D1:D341,MATCH(D532,'Pricelist'!B1:B341,0))</f>
        <v>36.34</v>
      </c>
      <c r="S532" s="170">
        <v>1</v>
      </c>
      <c r="T532" t="s" s="167">
        <v>3769</v>
      </c>
      <c r="U532" s="170">
        <v>296</v>
      </c>
      <c r="V532" s="170">
        <v>39</v>
      </c>
      <c r="W532" s="170">
        <v>26</v>
      </c>
      <c r="X532" s="170">
        <v>3</v>
      </c>
      <c r="Y532" s="170">
        <v>1</v>
      </c>
      <c r="Z532" t="s" s="167">
        <v>3769</v>
      </c>
      <c r="AA532" s="170">
        <v>39</v>
      </c>
      <c r="AB532" s="170">
        <v>26</v>
      </c>
      <c r="AC532" s="170">
        <v>3</v>
      </c>
      <c r="AD532" t="s" s="167">
        <v>3057</v>
      </c>
      <c r="AE532" s="160"/>
    </row>
    <row r="533" ht="13.55" customHeight="1">
      <c r="A533" t="s" s="161">
        <v>1234</v>
      </c>
      <c r="B533" t="s" s="161">
        <v>3766</v>
      </c>
      <c r="C533" t="s" s="161">
        <v>3767</v>
      </c>
      <c r="D533" s="162">
        <v>4350</v>
      </c>
      <c r="E533" t="s" s="161">
        <v>1549</v>
      </c>
      <c r="F533" t="s" s="161">
        <v>482</v>
      </c>
      <c r="G533" t="s" s="161">
        <v>490</v>
      </c>
      <c r="H533" t="s" s="161">
        <v>1542</v>
      </c>
      <c r="I533" t="s" s="161">
        <v>1543</v>
      </c>
      <c r="J533" s="163"/>
      <c r="K533" s="164">
        <v>2020</v>
      </c>
      <c r="L533" t="s" s="161">
        <v>3772</v>
      </c>
      <c r="M533" s="165">
        <v>8591804657566</v>
      </c>
      <c r="N533" s="165">
        <v>8591804657566</v>
      </c>
      <c r="O533" s="165">
        <v>62034235</v>
      </c>
      <c r="P533" s="166">
        <f>INDEX('Pricelist'!E1:E341,MATCH(D533,'Pricelist'!B1:B341,0))</f>
        <v>79.95</v>
      </c>
      <c r="Q533" s="166">
        <f>INDEX('Pricelist'!E1:E341,MATCH(D533,'Pricelist'!B1:B341,0))</f>
        <v>79.95</v>
      </c>
      <c r="R533" s="166">
        <f>INDEX('Pricelist'!D1:D341,MATCH(D533,'Pricelist'!B1:B341,0))</f>
        <v>36.34</v>
      </c>
      <c r="S533" s="164">
        <v>1</v>
      </c>
      <c r="T533" t="s" s="161">
        <v>3769</v>
      </c>
      <c r="U533" s="164">
        <v>322</v>
      </c>
      <c r="V533" s="164">
        <v>39</v>
      </c>
      <c r="W533" s="164">
        <v>26</v>
      </c>
      <c r="X533" s="164">
        <v>3</v>
      </c>
      <c r="Y533" s="164">
        <v>1</v>
      </c>
      <c r="Z533" t="s" s="161">
        <v>3769</v>
      </c>
      <c r="AA533" s="164">
        <v>39</v>
      </c>
      <c r="AB533" s="164">
        <v>26</v>
      </c>
      <c r="AC533" s="164">
        <v>3</v>
      </c>
      <c r="AD533" t="s" s="161">
        <v>3057</v>
      </c>
      <c r="AE533" s="160"/>
    </row>
    <row r="534" ht="13.55" customHeight="1">
      <c r="A534" t="s" s="167">
        <v>1234</v>
      </c>
      <c r="B534" t="s" s="167">
        <v>3766</v>
      </c>
      <c r="C534" t="s" s="167">
        <v>3767</v>
      </c>
      <c r="D534" s="168">
        <v>4350</v>
      </c>
      <c r="E534" t="s" s="167">
        <v>1549</v>
      </c>
      <c r="F534" t="s" s="167">
        <v>482</v>
      </c>
      <c r="G534" t="s" s="167">
        <v>1240</v>
      </c>
      <c r="H534" t="s" s="167">
        <v>1542</v>
      </c>
      <c r="I534" t="s" s="167">
        <v>1543</v>
      </c>
      <c r="J534" s="169"/>
      <c r="K534" s="170">
        <v>2020</v>
      </c>
      <c r="L534" t="s" s="167">
        <v>3772</v>
      </c>
      <c r="M534" s="171">
        <v>8591804657580</v>
      </c>
      <c r="N534" s="171">
        <v>8591804657580</v>
      </c>
      <c r="O534" s="171">
        <v>62034235</v>
      </c>
      <c r="P534" s="172">
        <f>INDEX('Pricelist'!E1:E341,MATCH(D534,'Pricelist'!B1:B341,0))</f>
        <v>79.95</v>
      </c>
      <c r="Q534" s="172">
        <f>INDEX('Pricelist'!E1:E341,MATCH(D534,'Pricelist'!B1:B341,0))</f>
        <v>79.95</v>
      </c>
      <c r="R534" s="172">
        <f>INDEX('Pricelist'!D1:D341,MATCH(D534,'Pricelist'!B1:B341,0))</f>
        <v>36.34</v>
      </c>
      <c r="S534" s="170">
        <v>1</v>
      </c>
      <c r="T534" t="s" s="167">
        <v>3769</v>
      </c>
      <c r="U534" s="170">
        <v>360</v>
      </c>
      <c r="V534" s="170">
        <v>39</v>
      </c>
      <c r="W534" s="170">
        <v>26</v>
      </c>
      <c r="X534" s="170">
        <v>3</v>
      </c>
      <c r="Y534" s="170">
        <v>1</v>
      </c>
      <c r="Z534" t="s" s="167">
        <v>3769</v>
      </c>
      <c r="AA534" s="170">
        <v>39</v>
      </c>
      <c r="AB534" s="170">
        <v>26</v>
      </c>
      <c r="AC534" s="170">
        <v>3</v>
      </c>
      <c r="AD534" t="s" s="167">
        <v>3057</v>
      </c>
      <c r="AE534" s="160"/>
    </row>
    <row r="535" ht="13.55" customHeight="1">
      <c r="A535" t="s" s="161">
        <v>1234</v>
      </c>
      <c r="B535" t="s" s="161">
        <v>3766</v>
      </c>
      <c r="C535" t="s" s="161">
        <v>3767</v>
      </c>
      <c r="D535" s="162">
        <v>4350</v>
      </c>
      <c r="E535" t="s" s="161">
        <v>1549</v>
      </c>
      <c r="F535" t="s" s="161">
        <v>482</v>
      </c>
      <c r="G535" t="s" s="161">
        <v>480</v>
      </c>
      <c r="H535" t="s" s="161">
        <v>1522</v>
      </c>
      <c r="I535" t="s" s="161">
        <v>1523</v>
      </c>
      <c r="J535" s="163"/>
      <c r="K535" s="164">
        <v>2020</v>
      </c>
      <c r="L535" t="s" s="161">
        <v>3772</v>
      </c>
      <c r="M535" s="165">
        <v>8591804664502</v>
      </c>
      <c r="N535" s="165">
        <v>8591804664502</v>
      </c>
      <c r="O535" s="165">
        <v>62034235</v>
      </c>
      <c r="P535" s="166">
        <f>INDEX('Pricelist'!E1:E341,MATCH(D535,'Pricelist'!B1:B341,0))</f>
        <v>79.95</v>
      </c>
      <c r="Q535" s="166">
        <f>INDEX('Pricelist'!E1:E341,MATCH(D535,'Pricelist'!B1:B341,0))</f>
        <v>79.95</v>
      </c>
      <c r="R535" s="166">
        <f>INDEX('Pricelist'!D1:D341,MATCH(D535,'Pricelist'!B1:B341,0))</f>
        <v>36.34</v>
      </c>
      <c r="S535" s="164">
        <v>1</v>
      </c>
      <c r="T535" t="s" s="161">
        <v>3769</v>
      </c>
      <c r="U535" s="164">
        <v>282</v>
      </c>
      <c r="V535" s="164">
        <v>39</v>
      </c>
      <c r="W535" s="164">
        <v>26</v>
      </c>
      <c r="X535" s="164">
        <v>3</v>
      </c>
      <c r="Y535" s="164">
        <v>1</v>
      </c>
      <c r="Z535" t="s" s="161">
        <v>3769</v>
      </c>
      <c r="AA535" s="164">
        <v>39</v>
      </c>
      <c r="AB535" s="164">
        <v>26</v>
      </c>
      <c r="AC535" s="164">
        <v>3</v>
      </c>
      <c r="AD535" t="s" s="161">
        <v>3051</v>
      </c>
      <c r="AE535" s="160"/>
    </row>
    <row r="536" ht="13.55" customHeight="1">
      <c r="A536" t="s" s="167">
        <v>1234</v>
      </c>
      <c r="B536" t="s" s="167">
        <v>3766</v>
      </c>
      <c r="C536" t="s" s="167">
        <v>3767</v>
      </c>
      <c r="D536" s="168">
        <v>4350</v>
      </c>
      <c r="E536" t="s" s="167">
        <v>1549</v>
      </c>
      <c r="F536" t="s" s="167">
        <v>482</v>
      </c>
      <c r="G536" t="s" s="167">
        <v>482</v>
      </c>
      <c r="H536" t="s" s="167">
        <v>1522</v>
      </c>
      <c r="I536" t="s" s="167">
        <v>1523</v>
      </c>
      <c r="J536" s="169"/>
      <c r="K536" s="170">
        <v>2020</v>
      </c>
      <c r="L536" t="s" s="167">
        <v>3772</v>
      </c>
      <c r="M536" s="171">
        <v>8591804664465</v>
      </c>
      <c r="N536" s="171">
        <v>8591804664465</v>
      </c>
      <c r="O536" s="171">
        <v>62034235</v>
      </c>
      <c r="P536" s="172">
        <f>INDEX('Pricelist'!E1:E341,MATCH(D536,'Pricelist'!B1:B341,0))</f>
        <v>79.95</v>
      </c>
      <c r="Q536" s="172">
        <f>INDEX('Pricelist'!E1:E341,MATCH(D536,'Pricelist'!B1:B341,0))</f>
        <v>79.95</v>
      </c>
      <c r="R536" s="172">
        <f>INDEX('Pricelist'!D1:D341,MATCH(D536,'Pricelist'!B1:B341,0))</f>
        <v>36.34</v>
      </c>
      <c r="S536" s="170">
        <v>1</v>
      </c>
      <c r="T536" t="s" s="167">
        <v>3769</v>
      </c>
      <c r="U536" s="170">
        <v>302</v>
      </c>
      <c r="V536" s="170">
        <v>39</v>
      </c>
      <c r="W536" s="170">
        <v>26</v>
      </c>
      <c r="X536" s="170">
        <v>3</v>
      </c>
      <c r="Y536" s="170">
        <v>1</v>
      </c>
      <c r="Z536" t="s" s="167">
        <v>3769</v>
      </c>
      <c r="AA536" s="170">
        <v>39</v>
      </c>
      <c r="AB536" s="170">
        <v>26</v>
      </c>
      <c r="AC536" s="170">
        <v>3</v>
      </c>
      <c r="AD536" t="s" s="167">
        <v>3051</v>
      </c>
      <c r="AE536" s="160"/>
    </row>
    <row r="537" ht="13.55" customHeight="1">
      <c r="A537" t="s" s="161">
        <v>1234</v>
      </c>
      <c r="B537" t="s" s="161">
        <v>3766</v>
      </c>
      <c r="C537" t="s" s="161">
        <v>3767</v>
      </c>
      <c r="D537" s="162">
        <v>4350</v>
      </c>
      <c r="E537" t="s" s="161">
        <v>1549</v>
      </c>
      <c r="F537" t="s" s="161">
        <v>482</v>
      </c>
      <c r="G537" t="s" s="161">
        <v>484</v>
      </c>
      <c r="H537" t="s" s="161">
        <v>1522</v>
      </c>
      <c r="I537" t="s" s="161">
        <v>1523</v>
      </c>
      <c r="J537" s="163"/>
      <c r="K537" s="164">
        <v>2020</v>
      </c>
      <c r="L537" t="s" s="161">
        <v>3772</v>
      </c>
      <c r="M537" s="165">
        <v>8591804664427</v>
      </c>
      <c r="N537" s="165">
        <v>8591804664427</v>
      </c>
      <c r="O537" s="165">
        <v>62034235</v>
      </c>
      <c r="P537" s="166">
        <f>INDEX('Pricelist'!E1:E341,MATCH(D537,'Pricelist'!B1:B341,0))</f>
        <v>79.95</v>
      </c>
      <c r="Q537" s="166">
        <f>INDEX('Pricelist'!E1:E341,MATCH(D537,'Pricelist'!B1:B341,0))</f>
        <v>79.95</v>
      </c>
      <c r="R537" s="166">
        <f>INDEX('Pricelist'!D1:D341,MATCH(D537,'Pricelist'!B1:B341,0))</f>
        <v>36.34</v>
      </c>
      <c r="S537" s="164">
        <v>1</v>
      </c>
      <c r="T537" t="s" s="161">
        <v>3769</v>
      </c>
      <c r="U537" s="164">
        <v>318</v>
      </c>
      <c r="V537" s="164">
        <v>39</v>
      </c>
      <c r="W537" s="164">
        <v>26</v>
      </c>
      <c r="X537" s="164">
        <v>3</v>
      </c>
      <c r="Y537" s="164">
        <v>1</v>
      </c>
      <c r="Z537" t="s" s="161">
        <v>3769</v>
      </c>
      <c r="AA537" s="164">
        <v>39</v>
      </c>
      <c r="AB537" s="164">
        <v>26</v>
      </c>
      <c r="AC537" s="164">
        <v>3</v>
      </c>
      <c r="AD537" t="s" s="161">
        <v>3051</v>
      </c>
      <c r="AE537" s="160"/>
    </row>
    <row r="538" ht="13.55" customHeight="1">
      <c r="A538" t="s" s="167">
        <v>1234</v>
      </c>
      <c r="B538" t="s" s="167">
        <v>3766</v>
      </c>
      <c r="C538" t="s" s="167">
        <v>3767</v>
      </c>
      <c r="D538" s="168">
        <v>4350</v>
      </c>
      <c r="E538" t="s" s="167">
        <v>1549</v>
      </c>
      <c r="F538" t="s" s="167">
        <v>482</v>
      </c>
      <c r="G538" t="s" s="167">
        <v>490</v>
      </c>
      <c r="H538" t="s" s="167">
        <v>1522</v>
      </c>
      <c r="I538" t="s" s="167">
        <v>1523</v>
      </c>
      <c r="J538" s="169"/>
      <c r="K538" s="170">
        <v>2020</v>
      </c>
      <c r="L538" t="s" s="167">
        <v>3772</v>
      </c>
      <c r="M538" s="171">
        <v>8591804664533</v>
      </c>
      <c r="N538" s="171">
        <v>8591804664533</v>
      </c>
      <c r="O538" s="171">
        <v>62034235</v>
      </c>
      <c r="P538" s="172">
        <f>INDEX('Pricelist'!E1:E341,MATCH(D538,'Pricelist'!B1:B341,0))</f>
        <v>79.95</v>
      </c>
      <c r="Q538" s="172">
        <f>INDEX('Pricelist'!E1:E341,MATCH(D538,'Pricelist'!B1:B341,0))</f>
        <v>79.95</v>
      </c>
      <c r="R538" s="172">
        <f>INDEX('Pricelist'!D1:D341,MATCH(D538,'Pricelist'!B1:B341,0))</f>
        <v>36.34</v>
      </c>
      <c r="S538" s="170">
        <v>1</v>
      </c>
      <c r="T538" t="s" s="167">
        <v>3769</v>
      </c>
      <c r="U538" s="170">
        <v>322</v>
      </c>
      <c r="V538" s="170">
        <v>39</v>
      </c>
      <c r="W538" s="170">
        <v>26</v>
      </c>
      <c r="X538" s="170">
        <v>3</v>
      </c>
      <c r="Y538" s="170">
        <v>1</v>
      </c>
      <c r="Z538" t="s" s="167">
        <v>3769</v>
      </c>
      <c r="AA538" s="170">
        <v>39</v>
      </c>
      <c r="AB538" s="170">
        <v>26</v>
      </c>
      <c r="AC538" s="170">
        <v>3</v>
      </c>
      <c r="AD538" t="s" s="167">
        <v>3051</v>
      </c>
      <c r="AE538" s="160"/>
    </row>
    <row r="539" ht="13.55" customHeight="1">
      <c r="A539" t="s" s="161">
        <v>1234</v>
      </c>
      <c r="B539" t="s" s="161">
        <v>3766</v>
      </c>
      <c r="C539" t="s" s="161">
        <v>3767</v>
      </c>
      <c r="D539" s="162">
        <v>4350</v>
      </c>
      <c r="E539" t="s" s="161">
        <v>1549</v>
      </c>
      <c r="F539" t="s" s="161">
        <v>482</v>
      </c>
      <c r="G539" t="s" s="161">
        <v>1240</v>
      </c>
      <c r="H539" t="s" s="161">
        <v>1522</v>
      </c>
      <c r="I539" t="s" s="161">
        <v>1523</v>
      </c>
      <c r="J539" s="163"/>
      <c r="K539" s="164">
        <v>2020</v>
      </c>
      <c r="L539" t="s" s="161">
        <v>3772</v>
      </c>
      <c r="M539" s="165">
        <v>8591804664571</v>
      </c>
      <c r="N539" s="165">
        <v>8591804664571</v>
      </c>
      <c r="O539" s="165">
        <v>62034235</v>
      </c>
      <c r="P539" s="166">
        <f>INDEX('Pricelist'!E1:E341,MATCH(D539,'Pricelist'!B1:B341,0))</f>
        <v>79.95</v>
      </c>
      <c r="Q539" s="166">
        <f>INDEX('Pricelist'!E1:E341,MATCH(D539,'Pricelist'!B1:B341,0))</f>
        <v>79.95</v>
      </c>
      <c r="R539" s="166">
        <f>INDEX('Pricelist'!D1:D341,MATCH(D539,'Pricelist'!B1:B341,0))</f>
        <v>36.34</v>
      </c>
      <c r="S539" s="164">
        <v>1</v>
      </c>
      <c r="T539" t="s" s="161">
        <v>3769</v>
      </c>
      <c r="U539" s="164">
        <v>360</v>
      </c>
      <c r="V539" s="164">
        <v>39</v>
      </c>
      <c r="W539" s="164">
        <v>26</v>
      </c>
      <c r="X539" s="164">
        <v>3</v>
      </c>
      <c r="Y539" s="164">
        <v>1</v>
      </c>
      <c r="Z539" t="s" s="161">
        <v>3769</v>
      </c>
      <c r="AA539" s="164">
        <v>39</v>
      </c>
      <c r="AB539" s="164">
        <v>26</v>
      </c>
      <c r="AC539" s="164">
        <v>3</v>
      </c>
      <c r="AD539" t="s" s="161">
        <v>3051</v>
      </c>
      <c r="AE539" s="160"/>
    </row>
    <row r="540" ht="13.55" customHeight="1">
      <c r="A540" t="s" s="167">
        <v>1234</v>
      </c>
      <c r="B540" t="s" s="167">
        <v>3766</v>
      </c>
      <c r="C540" t="s" s="167">
        <v>3767</v>
      </c>
      <c r="D540" s="168">
        <v>4350</v>
      </c>
      <c r="E540" t="s" s="167">
        <v>1549</v>
      </c>
      <c r="F540" t="s" s="167">
        <v>482</v>
      </c>
      <c r="G540" t="s" s="167">
        <v>480</v>
      </c>
      <c r="H540" t="s" s="167">
        <v>1529</v>
      </c>
      <c r="I540" t="s" s="167">
        <v>1530</v>
      </c>
      <c r="J540" s="169"/>
      <c r="K540" s="170">
        <v>2020</v>
      </c>
      <c r="L540" t="s" s="167">
        <v>3772</v>
      </c>
      <c r="M540" s="171">
        <v>8591804664519</v>
      </c>
      <c r="N540" s="171">
        <v>8591804664519</v>
      </c>
      <c r="O540" s="171">
        <v>62034235</v>
      </c>
      <c r="P540" s="172">
        <f>INDEX('Pricelist'!E1:E341,MATCH(D540,'Pricelist'!B1:B341,0))</f>
        <v>79.95</v>
      </c>
      <c r="Q540" s="172">
        <f>INDEX('Pricelist'!E1:E341,MATCH(D540,'Pricelist'!B1:B341,0))</f>
        <v>79.95</v>
      </c>
      <c r="R540" s="172">
        <f>INDEX('Pricelist'!D1:D341,MATCH(D540,'Pricelist'!B1:B341,0))</f>
        <v>36.34</v>
      </c>
      <c r="S540" s="170">
        <v>1</v>
      </c>
      <c r="T540" t="s" s="167">
        <v>3769</v>
      </c>
      <c r="U540" s="170">
        <v>282</v>
      </c>
      <c r="V540" s="170">
        <v>39</v>
      </c>
      <c r="W540" s="170">
        <v>26</v>
      </c>
      <c r="X540" s="170">
        <v>3</v>
      </c>
      <c r="Y540" s="170">
        <v>1</v>
      </c>
      <c r="Z540" t="s" s="167">
        <v>3769</v>
      </c>
      <c r="AA540" s="170">
        <v>39</v>
      </c>
      <c r="AB540" s="170">
        <v>26</v>
      </c>
      <c r="AC540" s="170">
        <v>3</v>
      </c>
      <c r="AD540" t="s" s="167">
        <v>3053</v>
      </c>
      <c r="AE540" s="160"/>
    </row>
    <row r="541" ht="13.55" customHeight="1">
      <c r="A541" t="s" s="161">
        <v>1234</v>
      </c>
      <c r="B541" t="s" s="161">
        <v>3766</v>
      </c>
      <c r="C541" t="s" s="161">
        <v>3767</v>
      </c>
      <c r="D541" s="162">
        <v>4350</v>
      </c>
      <c r="E541" t="s" s="161">
        <v>1549</v>
      </c>
      <c r="F541" t="s" s="161">
        <v>482</v>
      </c>
      <c r="G541" t="s" s="161">
        <v>482</v>
      </c>
      <c r="H541" t="s" s="161">
        <v>1529</v>
      </c>
      <c r="I541" t="s" s="161">
        <v>1530</v>
      </c>
      <c r="J541" s="163"/>
      <c r="K541" s="164">
        <v>2020</v>
      </c>
      <c r="L541" t="s" s="161">
        <v>3772</v>
      </c>
      <c r="M541" s="165">
        <v>8591804664472</v>
      </c>
      <c r="N541" s="165">
        <v>8591804664472</v>
      </c>
      <c r="O541" s="165">
        <v>62034235</v>
      </c>
      <c r="P541" s="166">
        <f>INDEX('Pricelist'!E1:E341,MATCH(D541,'Pricelist'!B1:B341,0))</f>
        <v>79.95</v>
      </c>
      <c r="Q541" s="166">
        <f>INDEX('Pricelist'!E1:E341,MATCH(D541,'Pricelist'!B1:B341,0))</f>
        <v>79.95</v>
      </c>
      <c r="R541" s="166">
        <f>INDEX('Pricelist'!D1:D341,MATCH(D541,'Pricelist'!B1:B341,0))</f>
        <v>36.34</v>
      </c>
      <c r="S541" s="164">
        <v>1</v>
      </c>
      <c r="T541" t="s" s="161">
        <v>3769</v>
      </c>
      <c r="U541" s="164">
        <v>302</v>
      </c>
      <c r="V541" s="164">
        <v>39</v>
      </c>
      <c r="W541" s="164">
        <v>26</v>
      </c>
      <c r="X541" s="164">
        <v>3</v>
      </c>
      <c r="Y541" s="164">
        <v>1</v>
      </c>
      <c r="Z541" t="s" s="161">
        <v>3769</v>
      </c>
      <c r="AA541" s="164">
        <v>39</v>
      </c>
      <c r="AB541" s="164">
        <v>26</v>
      </c>
      <c r="AC541" s="164">
        <v>3</v>
      </c>
      <c r="AD541" t="s" s="161">
        <v>3053</v>
      </c>
      <c r="AE541" s="160"/>
    </row>
    <row r="542" ht="13.55" customHeight="1">
      <c r="A542" t="s" s="167">
        <v>1234</v>
      </c>
      <c r="B542" t="s" s="167">
        <v>3766</v>
      </c>
      <c r="C542" t="s" s="167">
        <v>3767</v>
      </c>
      <c r="D542" s="168">
        <v>4350</v>
      </c>
      <c r="E542" t="s" s="167">
        <v>1549</v>
      </c>
      <c r="F542" t="s" s="167">
        <v>482</v>
      </c>
      <c r="G542" t="s" s="167">
        <v>484</v>
      </c>
      <c r="H542" t="s" s="167">
        <v>1529</v>
      </c>
      <c r="I542" t="s" s="167">
        <v>1530</v>
      </c>
      <c r="J542" s="169"/>
      <c r="K542" s="170">
        <v>2020</v>
      </c>
      <c r="L542" t="s" s="167">
        <v>3772</v>
      </c>
      <c r="M542" s="171">
        <v>8591804664434</v>
      </c>
      <c r="N542" s="171">
        <v>8591804664434</v>
      </c>
      <c r="O542" s="171">
        <v>62034235</v>
      </c>
      <c r="P542" s="172">
        <f>INDEX('Pricelist'!E1:E341,MATCH(D542,'Pricelist'!B1:B341,0))</f>
        <v>79.95</v>
      </c>
      <c r="Q542" s="172">
        <f>INDEX('Pricelist'!E1:E341,MATCH(D542,'Pricelist'!B1:B341,0))</f>
        <v>79.95</v>
      </c>
      <c r="R542" s="172">
        <f>INDEX('Pricelist'!D1:D341,MATCH(D542,'Pricelist'!B1:B341,0))</f>
        <v>36.34</v>
      </c>
      <c r="S542" s="170">
        <v>1</v>
      </c>
      <c r="T542" t="s" s="167">
        <v>3769</v>
      </c>
      <c r="U542" s="170">
        <v>318</v>
      </c>
      <c r="V542" s="170">
        <v>39</v>
      </c>
      <c r="W542" s="170">
        <v>26</v>
      </c>
      <c r="X542" s="170">
        <v>3</v>
      </c>
      <c r="Y542" s="170">
        <v>1</v>
      </c>
      <c r="Z542" t="s" s="167">
        <v>3769</v>
      </c>
      <c r="AA542" s="170">
        <v>39</v>
      </c>
      <c r="AB542" s="170">
        <v>26</v>
      </c>
      <c r="AC542" s="170">
        <v>3</v>
      </c>
      <c r="AD542" t="s" s="167">
        <v>3053</v>
      </c>
      <c r="AE542" s="160"/>
    </row>
    <row r="543" ht="13.55" customHeight="1">
      <c r="A543" t="s" s="161">
        <v>1234</v>
      </c>
      <c r="B543" t="s" s="161">
        <v>3766</v>
      </c>
      <c r="C543" t="s" s="161">
        <v>3767</v>
      </c>
      <c r="D543" s="162">
        <v>4350</v>
      </c>
      <c r="E543" t="s" s="161">
        <v>1549</v>
      </c>
      <c r="F543" t="s" s="161">
        <v>482</v>
      </c>
      <c r="G543" t="s" s="161">
        <v>490</v>
      </c>
      <c r="H543" t="s" s="161">
        <v>1529</v>
      </c>
      <c r="I543" t="s" s="161">
        <v>1530</v>
      </c>
      <c r="J543" s="163"/>
      <c r="K543" s="164">
        <v>2020</v>
      </c>
      <c r="L543" t="s" s="161">
        <v>3772</v>
      </c>
      <c r="M543" s="165">
        <v>8591804664540</v>
      </c>
      <c r="N543" s="165">
        <v>8591804664540</v>
      </c>
      <c r="O543" s="165">
        <v>62034235</v>
      </c>
      <c r="P543" s="166">
        <f>INDEX('Pricelist'!E1:E341,MATCH(D543,'Pricelist'!B1:B341,0))</f>
        <v>79.95</v>
      </c>
      <c r="Q543" s="166">
        <f>INDEX('Pricelist'!E1:E341,MATCH(D543,'Pricelist'!B1:B341,0))</f>
        <v>79.95</v>
      </c>
      <c r="R543" s="166">
        <f>INDEX('Pricelist'!D1:D341,MATCH(D543,'Pricelist'!B1:B341,0))</f>
        <v>36.34</v>
      </c>
      <c r="S543" s="164">
        <v>1</v>
      </c>
      <c r="T543" t="s" s="161">
        <v>3769</v>
      </c>
      <c r="U543" s="164">
        <v>322</v>
      </c>
      <c r="V543" s="164">
        <v>39</v>
      </c>
      <c r="W543" s="164">
        <v>26</v>
      </c>
      <c r="X543" s="164">
        <v>3</v>
      </c>
      <c r="Y543" s="164">
        <v>1</v>
      </c>
      <c r="Z543" t="s" s="161">
        <v>3769</v>
      </c>
      <c r="AA543" s="164">
        <v>39</v>
      </c>
      <c r="AB543" s="164">
        <v>26</v>
      </c>
      <c r="AC543" s="164">
        <v>3</v>
      </c>
      <c r="AD543" t="s" s="161">
        <v>3053</v>
      </c>
      <c r="AE543" s="160"/>
    </row>
    <row r="544" ht="13.55" customHeight="1">
      <c r="A544" t="s" s="167">
        <v>1234</v>
      </c>
      <c r="B544" t="s" s="167">
        <v>3766</v>
      </c>
      <c r="C544" t="s" s="167">
        <v>3767</v>
      </c>
      <c r="D544" s="168">
        <v>4350</v>
      </c>
      <c r="E544" t="s" s="167">
        <v>1549</v>
      </c>
      <c r="F544" t="s" s="167">
        <v>482</v>
      </c>
      <c r="G544" t="s" s="167">
        <v>1240</v>
      </c>
      <c r="H544" t="s" s="167">
        <v>1529</v>
      </c>
      <c r="I544" t="s" s="167">
        <v>1530</v>
      </c>
      <c r="J544" s="169"/>
      <c r="K544" s="170">
        <v>2020</v>
      </c>
      <c r="L544" t="s" s="167">
        <v>3772</v>
      </c>
      <c r="M544" s="171">
        <v>8591804664588</v>
      </c>
      <c r="N544" s="171">
        <v>8591804664588</v>
      </c>
      <c r="O544" s="171">
        <v>62034235</v>
      </c>
      <c r="P544" s="172">
        <f>INDEX('Pricelist'!E1:E341,MATCH(D544,'Pricelist'!B1:B341,0))</f>
        <v>79.95</v>
      </c>
      <c r="Q544" s="172">
        <f>INDEX('Pricelist'!E1:E341,MATCH(D544,'Pricelist'!B1:B341,0))</f>
        <v>79.95</v>
      </c>
      <c r="R544" s="172">
        <f>INDEX('Pricelist'!D1:D341,MATCH(D544,'Pricelist'!B1:B341,0))</f>
        <v>36.34</v>
      </c>
      <c r="S544" s="170">
        <v>1</v>
      </c>
      <c r="T544" t="s" s="167">
        <v>3769</v>
      </c>
      <c r="U544" s="170">
        <v>360</v>
      </c>
      <c r="V544" s="170">
        <v>39</v>
      </c>
      <c r="W544" s="170">
        <v>26</v>
      </c>
      <c r="X544" s="170">
        <v>3</v>
      </c>
      <c r="Y544" s="170">
        <v>1</v>
      </c>
      <c r="Z544" t="s" s="167">
        <v>3769</v>
      </c>
      <c r="AA544" s="170">
        <v>39</v>
      </c>
      <c r="AB544" s="170">
        <v>26</v>
      </c>
      <c r="AC544" s="170">
        <v>3</v>
      </c>
      <c r="AD544" t="s" s="167">
        <v>3053</v>
      </c>
      <c r="AE544" s="160"/>
    </row>
    <row r="545" ht="13.55" customHeight="1">
      <c r="A545" t="s" s="161">
        <v>1570</v>
      </c>
      <c r="B545" t="s" s="161">
        <v>3766</v>
      </c>
      <c r="C545" t="s" s="161">
        <v>3767</v>
      </c>
      <c r="D545" s="162">
        <v>4351</v>
      </c>
      <c r="E545" t="s" s="161">
        <v>1571</v>
      </c>
      <c r="F545" t="s" s="161">
        <v>482</v>
      </c>
      <c r="G545" t="s" s="161">
        <v>480</v>
      </c>
      <c r="H545" t="s" s="161">
        <v>1307</v>
      </c>
      <c r="I545" t="s" s="161">
        <v>1307</v>
      </c>
      <c r="J545" s="163"/>
      <c r="K545" s="164">
        <v>2020</v>
      </c>
      <c r="L545" t="s" s="161">
        <v>3772</v>
      </c>
      <c r="M545" s="165">
        <v>8591804652660</v>
      </c>
      <c r="N545" s="165">
        <v>8591804652660</v>
      </c>
      <c r="O545" s="165">
        <v>61099090</v>
      </c>
      <c r="P545" s="166">
        <f>INDEX('Pricelist'!E1:E341,MATCH(D545,'Pricelist'!B1:B341,0))</f>
        <v>39.95</v>
      </c>
      <c r="Q545" s="166">
        <f>INDEX('Pricelist'!E1:E341,MATCH(D545,'Pricelist'!B1:B341,0))</f>
        <v>39.95</v>
      </c>
      <c r="R545" s="166">
        <f>INDEX('Pricelist'!D1:D341,MATCH(D545,'Pricelist'!B1:B341,0))</f>
        <v>18.16</v>
      </c>
      <c r="S545" s="164">
        <v>1</v>
      </c>
      <c r="T545" t="s" s="161">
        <v>3769</v>
      </c>
      <c r="U545" s="164">
        <v>180</v>
      </c>
      <c r="V545" s="164">
        <v>39</v>
      </c>
      <c r="W545" s="164">
        <v>26</v>
      </c>
      <c r="X545" s="164">
        <v>1.5</v>
      </c>
      <c r="Y545" s="164">
        <v>1</v>
      </c>
      <c r="Z545" t="s" s="161">
        <v>3769</v>
      </c>
      <c r="AA545" s="164">
        <v>39</v>
      </c>
      <c r="AB545" s="164">
        <v>26</v>
      </c>
      <c r="AC545" s="164">
        <v>1.5</v>
      </c>
      <c r="AD545" t="s" s="161">
        <v>3061</v>
      </c>
      <c r="AE545" s="160"/>
    </row>
    <row r="546" ht="13.55" customHeight="1">
      <c r="A546" t="s" s="167">
        <v>1570</v>
      </c>
      <c r="B546" t="s" s="167">
        <v>3766</v>
      </c>
      <c r="C546" t="s" s="167">
        <v>3767</v>
      </c>
      <c r="D546" s="168">
        <v>4351</v>
      </c>
      <c r="E546" t="s" s="167">
        <v>1571</v>
      </c>
      <c r="F546" t="s" s="167">
        <v>482</v>
      </c>
      <c r="G546" t="s" s="167">
        <v>482</v>
      </c>
      <c r="H546" t="s" s="167">
        <v>1307</v>
      </c>
      <c r="I546" t="s" s="167">
        <v>1307</v>
      </c>
      <c r="J546" s="169"/>
      <c r="K546" s="170">
        <v>2020</v>
      </c>
      <c r="L546" t="s" s="167">
        <v>3772</v>
      </c>
      <c r="M546" s="171">
        <v>8591804652639</v>
      </c>
      <c r="N546" s="171">
        <v>8591804652639</v>
      </c>
      <c r="O546" s="171">
        <v>61099090</v>
      </c>
      <c r="P546" s="172">
        <f>INDEX('Pricelist'!E1:E341,MATCH(D546,'Pricelist'!B1:B341,0))</f>
        <v>39.95</v>
      </c>
      <c r="Q546" s="172">
        <f>INDEX('Pricelist'!E1:E341,MATCH(D546,'Pricelist'!B1:B341,0))</f>
        <v>39.95</v>
      </c>
      <c r="R546" s="172">
        <f>INDEX('Pricelist'!D1:D341,MATCH(D546,'Pricelist'!B1:B341,0))</f>
        <v>18.16</v>
      </c>
      <c r="S546" s="170">
        <v>1</v>
      </c>
      <c r="T546" t="s" s="167">
        <v>3769</v>
      </c>
      <c r="U546" s="170">
        <v>198</v>
      </c>
      <c r="V546" s="170">
        <v>39</v>
      </c>
      <c r="W546" s="170">
        <v>26</v>
      </c>
      <c r="X546" s="170">
        <v>1.5</v>
      </c>
      <c r="Y546" s="170">
        <v>1</v>
      </c>
      <c r="Z546" t="s" s="167">
        <v>3769</v>
      </c>
      <c r="AA546" s="170">
        <v>39</v>
      </c>
      <c r="AB546" s="170">
        <v>26</v>
      </c>
      <c r="AC546" s="170">
        <v>1.5</v>
      </c>
      <c r="AD546" t="s" s="167">
        <v>3061</v>
      </c>
      <c r="AE546" s="160"/>
    </row>
    <row r="547" ht="13.55" customHeight="1">
      <c r="A547" t="s" s="161">
        <v>1570</v>
      </c>
      <c r="B547" t="s" s="161">
        <v>3766</v>
      </c>
      <c r="C547" t="s" s="161">
        <v>3767</v>
      </c>
      <c r="D547" s="162">
        <v>4351</v>
      </c>
      <c r="E547" t="s" s="161">
        <v>1571</v>
      </c>
      <c r="F547" t="s" s="161">
        <v>482</v>
      </c>
      <c r="G547" t="s" s="161">
        <v>484</v>
      </c>
      <c r="H547" t="s" s="161">
        <v>1307</v>
      </c>
      <c r="I547" t="s" s="161">
        <v>1307</v>
      </c>
      <c r="J547" s="163"/>
      <c r="K547" s="164">
        <v>2020</v>
      </c>
      <c r="L547" t="s" s="161">
        <v>3772</v>
      </c>
      <c r="M547" s="165">
        <v>8591804652608</v>
      </c>
      <c r="N547" s="165">
        <v>8591804652608</v>
      </c>
      <c r="O547" s="165">
        <v>61099090</v>
      </c>
      <c r="P547" s="166">
        <f>INDEX('Pricelist'!E1:E341,MATCH(D547,'Pricelist'!B1:B341,0))</f>
        <v>39.95</v>
      </c>
      <c r="Q547" s="166">
        <f>INDEX('Pricelist'!E1:E341,MATCH(D547,'Pricelist'!B1:B341,0))</f>
        <v>39.95</v>
      </c>
      <c r="R547" s="166">
        <f>INDEX('Pricelist'!D1:D341,MATCH(D547,'Pricelist'!B1:B341,0))</f>
        <v>18.16</v>
      </c>
      <c r="S547" s="164">
        <v>1</v>
      </c>
      <c r="T547" t="s" s="161">
        <v>3769</v>
      </c>
      <c r="U547" s="164">
        <v>220</v>
      </c>
      <c r="V547" s="164">
        <v>39</v>
      </c>
      <c r="W547" s="164">
        <v>26</v>
      </c>
      <c r="X547" s="164">
        <v>1.5</v>
      </c>
      <c r="Y547" s="164">
        <v>1</v>
      </c>
      <c r="Z547" t="s" s="161">
        <v>3769</v>
      </c>
      <c r="AA547" s="164">
        <v>39</v>
      </c>
      <c r="AB547" s="164">
        <v>26</v>
      </c>
      <c r="AC547" s="164">
        <v>1.5</v>
      </c>
      <c r="AD547" t="s" s="161">
        <v>3061</v>
      </c>
      <c r="AE547" s="160"/>
    </row>
    <row r="548" ht="13.55" customHeight="1">
      <c r="A548" t="s" s="167">
        <v>1570</v>
      </c>
      <c r="B548" t="s" s="167">
        <v>3766</v>
      </c>
      <c r="C548" t="s" s="167">
        <v>3767</v>
      </c>
      <c r="D548" s="168">
        <v>4351</v>
      </c>
      <c r="E548" t="s" s="167">
        <v>1571</v>
      </c>
      <c r="F548" t="s" s="167">
        <v>482</v>
      </c>
      <c r="G548" t="s" s="167">
        <v>490</v>
      </c>
      <c r="H548" t="s" s="167">
        <v>1307</v>
      </c>
      <c r="I548" t="s" s="167">
        <v>1307</v>
      </c>
      <c r="J548" s="169"/>
      <c r="K548" s="170">
        <v>2020</v>
      </c>
      <c r="L548" t="s" s="167">
        <v>3772</v>
      </c>
      <c r="M548" s="171">
        <v>8591804652691</v>
      </c>
      <c r="N548" s="171">
        <v>8591804652691</v>
      </c>
      <c r="O548" s="171">
        <v>61099090</v>
      </c>
      <c r="P548" s="172">
        <f>INDEX('Pricelist'!E1:E341,MATCH(D548,'Pricelist'!B1:B341,0))</f>
        <v>39.95</v>
      </c>
      <c r="Q548" s="172">
        <f>INDEX('Pricelist'!E1:E341,MATCH(D548,'Pricelist'!B1:B341,0))</f>
        <v>39.95</v>
      </c>
      <c r="R548" s="172">
        <f>INDEX('Pricelist'!D1:D341,MATCH(D548,'Pricelist'!B1:B341,0))</f>
        <v>18.16</v>
      </c>
      <c r="S548" s="170">
        <v>1</v>
      </c>
      <c r="T548" t="s" s="167">
        <v>3769</v>
      </c>
      <c r="U548" s="170">
        <v>240</v>
      </c>
      <c r="V548" s="170">
        <v>39</v>
      </c>
      <c r="W548" s="170">
        <v>26</v>
      </c>
      <c r="X548" s="170">
        <v>1.5</v>
      </c>
      <c r="Y548" s="170">
        <v>1</v>
      </c>
      <c r="Z548" t="s" s="167">
        <v>3769</v>
      </c>
      <c r="AA548" s="170">
        <v>39</v>
      </c>
      <c r="AB548" s="170">
        <v>26</v>
      </c>
      <c r="AC548" s="170">
        <v>1.5</v>
      </c>
      <c r="AD548" t="s" s="167">
        <v>3061</v>
      </c>
      <c r="AE548" s="160"/>
    </row>
    <row r="549" ht="13.55" customHeight="1">
      <c r="A549" t="s" s="161">
        <v>1570</v>
      </c>
      <c r="B549" t="s" s="161">
        <v>3766</v>
      </c>
      <c r="C549" t="s" s="161">
        <v>3767</v>
      </c>
      <c r="D549" s="162">
        <v>4351</v>
      </c>
      <c r="E549" t="s" s="161">
        <v>1571</v>
      </c>
      <c r="F549" t="s" s="161">
        <v>482</v>
      </c>
      <c r="G549" t="s" s="161">
        <v>1240</v>
      </c>
      <c r="H549" t="s" s="161">
        <v>1307</v>
      </c>
      <c r="I549" t="s" s="161">
        <v>1307</v>
      </c>
      <c r="J549" s="163"/>
      <c r="K549" s="164">
        <v>2020</v>
      </c>
      <c r="L549" t="s" s="161">
        <v>3772</v>
      </c>
      <c r="M549" s="165">
        <v>8591804652721</v>
      </c>
      <c r="N549" s="165">
        <v>8591804652721</v>
      </c>
      <c r="O549" s="165">
        <v>61099090</v>
      </c>
      <c r="P549" s="166">
        <f>INDEX('Pricelist'!E1:E341,MATCH(D549,'Pricelist'!B1:B341,0))</f>
        <v>39.95</v>
      </c>
      <c r="Q549" s="166">
        <f>INDEX('Pricelist'!E1:E341,MATCH(D549,'Pricelist'!B1:B341,0))</f>
        <v>39.95</v>
      </c>
      <c r="R549" s="166">
        <f>INDEX('Pricelist'!D1:D341,MATCH(D549,'Pricelist'!B1:B341,0))</f>
        <v>18.16</v>
      </c>
      <c r="S549" s="164">
        <v>1</v>
      </c>
      <c r="T549" t="s" s="161">
        <v>3769</v>
      </c>
      <c r="U549" s="164">
        <v>260</v>
      </c>
      <c r="V549" s="164">
        <v>39</v>
      </c>
      <c r="W549" s="164">
        <v>26</v>
      </c>
      <c r="X549" s="164">
        <v>1.5</v>
      </c>
      <c r="Y549" s="164">
        <v>1</v>
      </c>
      <c r="Z549" t="s" s="161">
        <v>3769</v>
      </c>
      <c r="AA549" s="164">
        <v>39</v>
      </c>
      <c r="AB549" s="164">
        <v>26</v>
      </c>
      <c r="AC549" s="164">
        <v>1.5</v>
      </c>
      <c r="AD549" t="s" s="161">
        <v>3061</v>
      </c>
      <c r="AE549" s="160"/>
    </row>
    <row r="550" ht="13.55" customHeight="1">
      <c r="A550" t="s" s="167">
        <v>1570</v>
      </c>
      <c r="B550" t="s" s="167">
        <v>3766</v>
      </c>
      <c r="C550" t="s" s="167">
        <v>3767</v>
      </c>
      <c r="D550" s="168">
        <v>4351</v>
      </c>
      <c r="E550" t="s" s="167">
        <v>1571</v>
      </c>
      <c r="F550" t="s" s="167">
        <v>482</v>
      </c>
      <c r="G550" t="s" s="167">
        <v>480</v>
      </c>
      <c r="H550" t="s" s="167">
        <v>1271</v>
      </c>
      <c r="I550" t="s" s="167">
        <v>1272</v>
      </c>
      <c r="J550" s="169"/>
      <c r="K550" s="170">
        <v>2020</v>
      </c>
      <c r="L550" t="s" s="167">
        <v>3772</v>
      </c>
      <c r="M550" s="171">
        <v>8591804652677</v>
      </c>
      <c r="N550" s="171">
        <v>8591804652677</v>
      </c>
      <c r="O550" s="171">
        <v>61099090</v>
      </c>
      <c r="P550" s="172">
        <f>INDEX('Pricelist'!E1:E341,MATCH(D550,'Pricelist'!B1:B341,0))</f>
        <v>39.95</v>
      </c>
      <c r="Q550" s="172">
        <f>INDEX('Pricelist'!E1:E341,MATCH(D550,'Pricelist'!B1:B341,0))</f>
        <v>39.95</v>
      </c>
      <c r="R550" s="172">
        <f>INDEX('Pricelist'!D1:D341,MATCH(D550,'Pricelist'!B1:B341,0))</f>
        <v>18.16</v>
      </c>
      <c r="S550" s="170">
        <v>1</v>
      </c>
      <c r="T550" t="s" s="167">
        <v>3769</v>
      </c>
      <c r="U550" s="170">
        <v>180</v>
      </c>
      <c r="V550" s="170">
        <v>39</v>
      </c>
      <c r="W550" s="170">
        <v>26</v>
      </c>
      <c r="X550" s="170">
        <v>1.5</v>
      </c>
      <c r="Y550" s="170">
        <v>1</v>
      </c>
      <c r="Z550" t="s" s="167">
        <v>3769</v>
      </c>
      <c r="AA550" s="170">
        <v>39</v>
      </c>
      <c r="AB550" s="170">
        <v>26</v>
      </c>
      <c r="AC550" s="170">
        <v>1.5</v>
      </c>
      <c r="AD550" t="s" s="167">
        <v>3063</v>
      </c>
      <c r="AE550" s="160"/>
    </row>
    <row r="551" ht="13.55" customHeight="1">
      <c r="A551" t="s" s="161">
        <v>1570</v>
      </c>
      <c r="B551" t="s" s="161">
        <v>3766</v>
      </c>
      <c r="C551" t="s" s="161">
        <v>3767</v>
      </c>
      <c r="D551" s="162">
        <v>4351</v>
      </c>
      <c r="E551" t="s" s="161">
        <v>1571</v>
      </c>
      <c r="F551" t="s" s="161">
        <v>482</v>
      </c>
      <c r="G551" t="s" s="161">
        <v>482</v>
      </c>
      <c r="H551" t="s" s="161">
        <v>1271</v>
      </c>
      <c r="I551" t="s" s="161">
        <v>1272</v>
      </c>
      <c r="J551" s="163"/>
      <c r="K551" s="164">
        <v>2020</v>
      </c>
      <c r="L551" t="s" s="161">
        <v>3772</v>
      </c>
      <c r="M551" s="165">
        <v>8591804652646</v>
      </c>
      <c r="N551" s="165">
        <v>8591804652646</v>
      </c>
      <c r="O551" s="165">
        <v>61099090</v>
      </c>
      <c r="P551" s="166">
        <f>INDEX('Pricelist'!E1:E341,MATCH(D551,'Pricelist'!B1:B341,0))</f>
        <v>39.95</v>
      </c>
      <c r="Q551" s="166">
        <f>INDEX('Pricelist'!E1:E341,MATCH(D551,'Pricelist'!B1:B341,0))</f>
        <v>39.95</v>
      </c>
      <c r="R551" s="166">
        <f>INDEX('Pricelist'!D1:D341,MATCH(D551,'Pricelist'!B1:B341,0))</f>
        <v>18.16</v>
      </c>
      <c r="S551" s="164">
        <v>1</v>
      </c>
      <c r="T551" t="s" s="161">
        <v>3769</v>
      </c>
      <c r="U551" s="164">
        <v>198</v>
      </c>
      <c r="V551" s="164">
        <v>39</v>
      </c>
      <c r="W551" s="164">
        <v>26</v>
      </c>
      <c r="X551" s="164">
        <v>1.5</v>
      </c>
      <c r="Y551" s="164">
        <v>1</v>
      </c>
      <c r="Z551" t="s" s="161">
        <v>3769</v>
      </c>
      <c r="AA551" s="164">
        <v>39</v>
      </c>
      <c r="AB551" s="164">
        <v>26</v>
      </c>
      <c r="AC551" s="164">
        <v>1.5</v>
      </c>
      <c r="AD551" t="s" s="161">
        <v>3063</v>
      </c>
      <c r="AE551" s="160"/>
    </row>
    <row r="552" ht="13.55" customHeight="1">
      <c r="A552" t="s" s="167">
        <v>1570</v>
      </c>
      <c r="B552" t="s" s="167">
        <v>3766</v>
      </c>
      <c r="C552" t="s" s="167">
        <v>3767</v>
      </c>
      <c r="D552" s="168">
        <v>4351</v>
      </c>
      <c r="E552" t="s" s="167">
        <v>1571</v>
      </c>
      <c r="F552" t="s" s="167">
        <v>482</v>
      </c>
      <c r="G552" t="s" s="167">
        <v>484</v>
      </c>
      <c r="H552" t="s" s="167">
        <v>1271</v>
      </c>
      <c r="I552" t="s" s="167">
        <v>1272</v>
      </c>
      <c r="J552" s="169"/>
      <c r="K552" s="170">
        <v>2020</v>
      </c>
      <c r="L552" t="s" s="167">
        <v>3772</v>
      </c>
      <c r="M552" s="171">
        <v>8591804652615</v>
      </c>
      <c r="N552" s="171">
        <v>8591804652615</v>
      </c>
      <c r="O552" s="171">
        <v>61099090</v>
      </c>
      <c r="P552" s="172">
        <f>INDEX('Pricelist'!E1:E341,MATCH(D552,'Pricelist'!B1:B341,0))</f>
        <v>39.95</v>
      </c>
      <c r="Q552" s="172">
        <f>INDEX('Pricelist'!E1:E341,MATCH(D552,'Pricelist'!B1:B341,0))</f>
        <v>39.95</v>
      </c>
      <c r="R552" s="172">
        <f>INDEX('Pricelist'!D1:D341,MATCH(D552,'Pricelist'!B1:B341,0))</f>
        <v>18.16</v>
      </c>
      <c r="S552" s="170">
        <v>1</v>
      </c>
      <c r="T552" t="s" s="167">
        <v>3769</v>
      </c>
      <c r="U552" s="170">
        <v>220</v>
      </c>
      <c r="V552" s="170">
        <v>39</v>
      </c>
      <c r="W552" s="170">
        <v>26</v>
      </c>
      <c r="X552" s="170">
        <v>1.5</v>
      </c>
      <c r="Y552" s="170">
        <v>1</v>
      </c>
      <c r="Z552" t="s" s="167">
        <v>3769</v>
      </c>
      <c r="AA552" s="170">
        <v>39</v>
      </c>
      <c r="AB552" s="170">
        <v>26</v>
      </c>
      <c r="AC552" s="170">
        <v>1.5</v>
      </c>
      <c r="AD552" t="s" s="167">
        <v>3063</v>
      </c>
      <c r="AE552" s="160"/>
    </row>
    <row r="553" ht="13.55" customHeight="1">
      <c r="A553" t="s" s="161">
        <v>1570</v>
      </c>
      <c r="B553" t="s" s="161">
        <v>3766</v>
      </c>
      <c r="C553" t="s" s="161">
        <v>3767</v>
      </c>
      <c r="D553" s="162">
        <v>4351</v>
      </c>
      <c r="E553" t="s" s="161">
        <v>1571</v>
      </c>
      <c r="F553" t="s" s="161">
        <v>482</v>
      </c>
      <c r="G553" t="s" s="161">
        <v>490</v>
      </c>
      <c r="H553" t="s" s="161">
        <v>1271</v>
      </c>
      <c r="I553" t="s" s="161">
        <v>1272</v>
      </c>
      <c r="J553" s="163"/>
      <c r="K553" s="164">
        <v>2020</v>
      </c>
      <c r="L553" t="s" s="161">
        <v>3772</v>
      </c>
      <c r="M553" s="165">
        <v>8591804652707</v>
      </c>
      <c r="N553" s="165">
        <v>8591804652707</v>
      </c>
      <c r="O553" s="165">
        <v>61099090</v>
      </c>
      <c r="P553" s="166">
        <f>INDEX('Pricelist'!E1:E341,MATCH(D553,'Pricelist'!B1:B341,0))</f>
        <v>39.95</v>
      </c>
      <c r="Q553" s="166">
        <f>INDEX('Pricelist'!E1:E341,MATCH(D553,'Pricelist'!B1:B341,0))</f>
        <v>39.95</v>
      </c>
      <c r="R553" s="166">
        <f>INDEX('Pricelist'!D1:D341,MATCH(D553,'Pricelist'!B1:B341,0))</f>
        <v>18.16</v>
      </c>
      <c r="S553" s="164">
        <v>1</v>
      </c>
      <c r="T553" t="s" s="161">
        <v>3769</v>
      </c>
      <c r="U553" s="164">
        <v>240</v>
      </c>
      <c r="V553" s="164">
        <v>39</v>
      </c>
      <c r="W553" s="164">
        <v>26</v>
      </c>
      <c r="X553" s="164">
        <v>1.5</v>
      </c>
      <c r="Y553" s="164">
        <v>1</v>
      </c>
      <c r="Z553" t="s" s="161">
        <v>3769</v>
      </c>
      <c r="AA553" s="164">
        <v>39</v>
      </c>
      <c r="AB553" s="164">
        <v>26</v>
      </c>
      <c r="AC553" s="164">
        <v>1.5</v>
      </c>
      <c r="AD553" t="s" s="161">
        <v>3063</v>
      </c>
      <c r="AE553" s="160"/>
    </row>
    <row r="554" ht="13.55" customHeight="1">
      <c r="A554" t="s" s="167">
        <v>1570</v>
      </c>
      <c r="B554" t="s" s="167">
        <v>3766</v>
      </c>
      <c r="C554" t="s" s="167">
        <v>3767</v>
      </c>
      <c r="D554" s="168">
        <v>4351</v>
      </c>
      <c r="E554" t="s" s="167">
        <v>1571</v>
      </c>
      <c r="F554" t="s" s="167">
        <v>482</v>
      </c>
      <c r="G554" t="s" s="167">
        <v>1240</v>
      </c>
      <c r="H554" t="s" s="167">
        <v>1271</v>
      </c>
      <c r="I554" t="s" s="167">
        <v>1272</v>
      </c>
      <c r="J554" s="169"/>
      <c r="K554" s="170">
        <v>2020</v>
      </c>
      <c r="L554" t="s" s="167">
        <v>3772</v>
      </c>
      <c r="M554" s="171">
        <v>8591804652738</v>
      </c>
      <c r="N554" s="171">
        <v>8591804652738</v>
      </c>
      <c r="O554" s="171">
        <v>61099090</v>
      </c>
      <c r="P554" s="172">
        <f>INDEX('Pricelist'!E1:E341,MATCH(D554,'Pricelist'!B1:B341,0))</f>
        <v>39.95</v>
      </c>
      <c r="Q554" s="172">
        <f>INDEX('Pricelist'!E1:E341,MATCH(D554,'Pricelist'!B1:B341,0))</f>
        <v>39.95</v>
      </c>
      <c r="R554" s="172">
        <f>INDEX('Pricelist'!D1:D341,MATCH(D554,'Pricelist'!B1:B341,0))</f>
        <v>18.16</v>
      </c>
      <c r="S554" s="170">
        <v>1</v>
      </c>
      <c r="T554" t="s" s="167">
        <v>3769</v>
      </c>
      <c r="U554" s="170">
        <v>260</v>
      </c>
      <c r="V554" s="170">
        <v>39</v>
      </c>
      <c r="W554" s="170">
        <v>26</v>
      </c>
      <c r="X554" s="170">
        <v>1.5</v>
      </c>
      <c r="Y554" s="170">
        <v>1</v>
      </c>
      <c r="Z554" t="s" s="167">
        <v>3769</v>
      </c>
      <c r="AA554" s="170">
        <v>39</v>
      </c>
      <c r="AB554" s="170">
        <v>26</v>
      </c>
      <c r="AC554" s="170">
        <v>1.5</v>
      </c>
      <c r="AD554" t="s" s="167">
        <v>3063</v>
      </c>
      <c r="AE554" s="160"/>
    </row>
    <row r="555" ht="13.55" customHeight="1">
      <c r="A555" t="s" s="161">
        <v>1570</v>
      </c>
      <c r="B555" t="s" s="161">
        <v>3766</v>
      </c>
      <c r="C555" t="s" s="161">
        <v>3767</v>
      </c>
      <c r="D555" s="162">
        <v>4351</v>
      </c>
      <c r="E555" t="s" s="161">
        <v>1571</v>
      </c>
      <c r="F555" t="s" s="161">
        <v>482</v>
      </c>
      <c r="G555" t="s" s="161">
        <v>480</v>
      </c>
      <c r="H555" t="s" s="161">
        <v>1483</v>
      </c>
      <c r="I555" t="s" s="161">
        <v>527</v>
      </c>
      <c r="J555" s="163"/>
      <c r="K555" s="164">
        <v>2020</v>
      </c>
      <c r="L555" t="s" s="161">
        <v>3772</v>
      </c>
      <c r="M555" s="165">
        <v>8591804652684</v>
      </c>
      <c r="N555" s="165">
        <v>8591804652684</v>
      </c>
      <c r="O555" s="165">
        <v>61099090</v>
      </c>
      <c r="P555" s="166">
        <f>INDEX('Pricelist'!E1:E341,MATCH(D555,'Pricelist'!B1:B341,0))</f>
        <v>39.95</v>
      </c>
      <c r="Q555" s="166">
        <f>INDEX('Pricelist'!E1:E341,MATCH(D555,'Pricelist'!B1:B341,0))</f>
        <v>39.95</v>
      </c>
      <c r="R555" s="166">
        <f>INDEX('Pricelist'!D1:D341,MATCH(D555,'Pricelist'!B1:B341,0))</f>
        <v>18.16</v>
      </c>
      <c r="S555" s="164">
        <v>1</v>
      </c>
      <c r="T555" t="s" s="161">
        <v>3769</v>
      </c>
      <c r="U555" s="164">
        <v>180</v>
      </c>
      <c r="V555" s="164">
        <v>39</v>
      </c>
      <c r="W555" s="164">
        <v>26</v>
      </c>
      <c r="X555" s="164">
        <v>1.5</v>
      </c>
      <c r="Y555" s="164">
        <v>1</v>
      </c>
      <c r="Z555" t="s" s="161">
        <v>3769</v>
      </c>
      <c r="AA555" s="164">
        <v>39</v>
      </c>
      <c r="AB555" s="164">
        <v>26</v>
      </c>
      <c r="AC555" s="164">
        <v>1.5</v>
      </c>
      <c r="AD555" t="s" s="161">
        <v>3059</v>
      </c>
      <c r="AE555" s="160"/>
    </row>
    <row r="556" ht="13.55" customHeight="1">
      <c r="A556" t="s" s="167">
        <v>1570</v>
      </c>
      <c r="B556" t="s" s="167">
        <v>3766</v>
      </c>
      <c r="C556" t="s" s="167">
        <v>3767</v>
      </c>
      <c r="D556" s="168">
        <v>4351</v>
      </c>
      <c r="E556" t="s" s="167">
        <v>1571</v>
      </c>
      <c r="F556" t="s" s="167">
        <v>482</v>
      </c>
      <c r="G556" t="s" s="167">
        <v>482</v>
      </c>
      <c r="H556" t="s" s="167">
        <v>1483</v>
      </c>
      <c r="I556" t="s" s="167">
        <v>527</v>
      </c>
      <c r="J556" s="169"/>
      <c r="K556" s="170">
        <v>2020</v>
      </c>
      <c r="L556" t="s" s="167">
        <v>3772</v>
      </c>
      <c r="M556" s="171">
        <v>8591804652653</v>
      </c>
      <c r="N556" s="171">
        <v>8591804652653</v>
      </c>
      <c r="O556" s="171">
        <v>61099090</v>
      </c>
      <c r="P556" s="172">
        <f>INDEX('Pricelist'!E1:E341,MATCH(D556,'Pricelist'!B1:B341,0))</f>
        <v>39.95</v>
      </c>
      <c r="Q556" s="172">
        <f>INDEX('Pricelist'!E1:E341,MATCH(D556,'Pricelist'!B1:B341,0))</f>
        <v>39.95</v>
      </c>
      <c r="R556" s="172">
        <f>INDEX('Pricelist'!D1:D341,MATCH(D556,'Pricelist'!B1:B341,0))</f>
        <v>18.16</v>
      </c>
      <c r="S556" s="170">
        <v>1</v>
      </c>
      <c r="T556" t="s" s="167">
        <v>3769</v>
      </c>
      <c r="U556" s="170">
        <v>198</v>
      </c>
      <c r="V556" s="170">
        <v>39</v>
      </c>
      <c r="W556" s="170">
        <v>26</v>
      </c>
      <c r="X556" s="170">
        <v>1.5</v>
      </c>
      <c r="Y556" s="170">
        <v>1</v>
      </c>
      <c r="Z556" t="s" s="167">
        <v>3769</v>
      </c>
      <c r="AA556" s="170">
        <v>39</v>
      </c>
      <c r="AB556" s="170">
        <v>26</v>
      </c>
      <c r="AC556" s="170">
        <v>1.5</v>
      </c>
      <c r="AD556" t="s" s="167">
        <v>3059</v>
      </c>
      <c r="AE556" s="160"/>
    </row>
    <row r="557" ht="13.55" customHeight="1">
      <c r="A557" t="s" s="161">
        <v>1570</v>
      </c>
      <c r="B557" t="s" s="161">
        <v>3766</v>
      </c>
      <c r="C557" t="s" s="161">
        <v>3767</v>
      </c>
      <c r="D557" s="162">
        <v>4351</v>
      </c>
      <c r="E557" t="s" s="161">
        <v>1571</v>
      </c>
      <c r="F557" t="s" s="161">
        <v>482</v>
      </c>
      <c r="G557" t="s" s="161">
        <v>484</v>
      </c>
      <c r="H557" t="s" s="161">
        <v>1483</v>
      </c>
      <c r="I557" t="s" s="161">
        <v>527</v>
      </c>
      <c r="J557" s="163"/>
      <c r="K557" s="164">
        <v>2020</v>
      </c>
      <c r="L557" t="s" s="161">
        <v>3772</v>
      </c>
      <c r="M557" s="165">
        <v>8591804652622</v>
      </c>
      <c r="N557" s="165">
        <v>8591804652622</v>
      </c>
      <c r="O557" s="165">
        <v>61099090</v>
      </c>
      <c r="P557" s="166">
        <f>INDEX('Pricelist'!E1:E341,MATCH(D557,'Pricelist'!B1:B341,0))</f>
        <v>39.95</v>
      </c>
      <c r="Q557" s="166">
        <f>INDEX('Pricelist'!E1:E341,MATCH(D557,'Pricelist'!B1:B341,0))</f>
        <v>39.95</v>
      </c>
      <c r="R557" s="166">
        <f>INDEX('Pricelist'!D1:D341,MATCH(D557,'Pricelist'!B1:B341,0))</f>
        <v>18.16</v>
      </c>
      <c r="S557" s="164">
        <v>1</v>
      </c>
      <c r="T557" t="s" s="161">
        <v>3769</v>
      </c>
      <c r="U557" s="164">
        <v>220</v>
      </c>
      <c r="V557" s="164">
        <v>39</v>
      </c>
      <c r="W557" s="164">
        <v>26</v>
      </c>
      <c r="X557" s="164">
        <v>1.5</v>
      </c>
      <c r="Y557" s="164">
        <v>1</v>
      </c>
      <c r="Z557" t="s" s="161">
        <v>3769</v>
      </c>
      <c r="AA557" s="164">
        <v>39</v>
      </c>
      <c r="AB557" s="164">
        <v>26</v>
      </c>
      <c r="AC557" s="164">
        <v>1.5</v>
      </c>
      <c r="AD557" t="s" s="161">
        <v>3059</v>
      </c>
      <c r="AE557" s="160"/>
    </row>
    <row r="558" ht="13.55" customHeight="1">
      <c r="A558" t="s" s="167">
        <v>1570</v>
      </c>
      <c r="B558" t="s" s="167">
        <v>3766</v>
      </c>
      <c r="C558" t="s" s="167">
        <v>3767</v>
      </c>
      <c r="D558" s="168">
        <v>4351</v>
      </c>
      <c r="E558" t="s" s="167">
        <v>1571</v>
      </c>
      <c r="F558" t="s" s="167">
        <v>482</v>
      </c>
      <c r="G558" t="s" s="167">
        <v>490</v>
      </c>
      <c r="H558" t="s" s="167">
        <v>1483</v>
      </c>
      <c r="I558" t="s" s="167">
        <v>527</v>
      </c>
      <c r="J558" s="169"/>
      <c r="K558" s="170">
        <v>2020</v>
      </c>
      <c r="L558" t="s" s="167">
        <v>3772</v>
      </c>
      <c r="M558" s="171">
        <v>8591804652714</v>
      </c>
      <c r="N558" s="171">
        <v>8591804652714</v>
      </c>
      <c r="O558" s="171">
        <v>61099090</v>
      </c>
      <c r="P558" s="172">
        <f>INDEX('Pricelist'!E1:E341,MATCH(D558,'Pricelist'!B1:B341,0))</f>
        <v>39.95</v>
      </c>
      <c r="Q558" s="172">
        <f>INDEX('Pricelist'!E1:E341,MATCH(D558,'Pricelist'!B1:B341,0))</f>
        <v>39.95</v>
      </c>
      <c r="R558" s="172">
        <f>INDEX('Pricelist'!D1:D341,MATCH(D558,'Pricelist'!B1:B341,0))</f>
        <v>18.16</v>
      </c>
      <c r="S558" s="170">
        <v>1</v>
      </c>
      <c r="T558" t="s" s="167">
        <v>3769</v>
      </c>
      <c r="U558" s="170">
        <v>240</v>
      </c>
      <c r="V558" s="170">
        <v>39</v>
      </c>
      <c r="W558" s="170">
        <v>26</v>
      </c>
      <c r="X558" s="170">
        <v>1.5</v>
      </c>
      <c r="Y558" s="170">
        <v>1</v>
      </c>
      <c r="Z558" t="s" s="167">
        <v>3769</v>
      </c>
      <c r="AA558" s="170">
        <v>39</v>
      </c>
      <c r="AB558" s="170">
        <v>26</v>
      </c>
      <c r="AC558" s="170">
        <v>1.5</v>
      </c>
      <c r="AD558" t="s" s="167">
        <v>3059</v>
      </c>
      <c r="AE558" s="160"/>
    </row>
    <row r="559" ht="13.55" customHeight="1">
      <c r="A559" t="s" s="161">
        <v>1570</v>
      </c>
      <c r="B559" t="s" s="161">
        <v>3766</v>
      </c>
      <c r="C559" t="s" s="161">
        <v>3767</v>
      </c>
      <c r="D559" s="162">
        <v>4351</v>
      </c>
      <c r="E559" t="s" s="161">
        <v>1571</v>
      </c>
      <c r="F559" t="s" s="161">
        <v>482</v>
      </c>
      <c r="G559" t="s" s="161">
        <v>1240</v>
      </c>
      <c r="H559" t="s" s="161">
        <v>1483</v>
      </c>
      <c r="I559" t="s" s="161">
        <v>527</v>
      </c>
      <c r="J559" s="163"/>
      <c r="K559" s="164">
        <v>2020</v>
      </c>
      <c r="L559" t="s" s="161">
        <v>3772</v>
      </c>
      <c r="M559" s="165">
        <v>8591804652745</v>
      </c>
      <c r="N559" s="165">
        <v>8591804652745</v>
      </c>
      <c r="O559" s="165">
        <v>61099090</v>
      </c>
      <c r="P559" s="166">
        <f>INDEX('Pricelist'!E1:E341,MATCH(D559,'Pricelist'!B1:B341,0))</f>
        <v>39.95</v>
      </c>
      <c r="Q559" s="166">
        <f>INDEX('Pricelist'!E1:E341,MATCH(D559,'Pricelist'!B1:B341,0))</f>
        <v>39.95</v>
      </c>
      <c r="R559" s="166">
        <f>INDEX('Pricelist'!D1:D341,MATCH(D559,'Pricelist'!B1:B341,0))</f>
        <v>18.16</v>
      </c>
      <c r="S559" s="164">
        <v>1</v>
      </c>
      <c r="T559" t="s" s="161">
        <v>3769</v>
      </c>
      <c r="U559" s="164">
        <v>260</v>
      </c>
      <c r="V559" s="164">
        <v>39</v>
      </c>
      <c r="W559" s="164">
        <v>26</v>
      </c>
      <c r="X559" s="164">
        <v>1.5</v>
      </c>
      <c r="Y559" s="164">
        <v>1</v>
      </c>
      <c r="Z559" t="s" s="161">
        <v>3769</v>
      </c>
      <c r="AA559" s="164">
        <v>39</v>
      </c>
      <c r="AB559" s="164">
        <v>26</v>
      </c>
      <c r="AC559" s="164">
        <v>1.5</v>
      </c>
      <c r="AD559" t="s" s="161">
        <v>3059</v>
      </c>
      <c r="AE559" s="160"/>
    </row>
    <row r="560" ht="13.55" customHeight="1">
      <c r="A560" t="s" s="167">
        <v>2040</v>
      </c>
      <c r="B560" t="s" s="167">
        <v>3766</v>
      </c>
      <c r="C560" t="s" s="167">
        <v>3767</v>
      </c>
      <c r="D560" s="168">
        <v>4355</v>
      </c>
      <c r="E560" t="s" s="167">
        <v>2141</v>
      </c>
      <c r="F560" t="s" s="167">
        <v>10</v>
      </c>
      <c r="G560" t="s" s="167">
        <v>504</v>
      </c>
      <c r="H560" t="s" s="167">
        <v>1307</v>
      </c>
      <c r="I560" t="s" s="167">
        <v>1307</v>
      </c>
      <c r="J560" s="169"/>
      <c r="K560" s="170">
        <v>2020</v>
      </c>
      <c r="L560" t="s" s="167">
        <v>3772</v>
      </c>
      <c r="M560" s="171">
        <v>8591804652875</v>
      </c>
      <c r="N560" s="171">
        <v>8591804652875</v>
      </c>
      <c r="O560" s="171">
        <v>61099090</v>
      </c>
      <c r="P560" s="172">
        <f>INDEX('Pricelist'!E1:E341,MATCH(D560,'Pricelist'!B1:B341,0))</f>
        <v>39.95</v>
      </c>
      <c r="Q560" s="172">
        <f>INDEX('Pricelist'!E1:E341,MATCH(D560,'Pricelist'!B1:B341,0))</f>
        <v>39.95</v>
      </c>
      <c r="R560" s="172">
        <f>INDEX('Pricelist'!D1:D341,MATCH(D560,'Pricelist'!B1:B341,0))</f>
        <v>18.16</v>
      </c>
      <c r="S560" s="170">
        <v>1</v>
      </c>
      <c r="T560" t="s" s="167">
        <v>3769</v>
      </c>
      <c r="U560" s="170">
        <v>140</v>
      </c>
      <c r="V560" s="170">
        <v>39</v>
      </c>
      <c r="W560" s="170">
        <v>26</v>
      </c>
      <c r="X560" s="170">
        <v>1.5</v>
      </c>
      <c r="Y560" s="170">
        <v>1</v>
      </c>
      <c r="Z560" t="s" s="167">
        <v>3769</v>
      </c>
      <c r="AA560" s="170">
        <v>39</v>
      </c>
      <c r="AB560" s="170">
        <v>26</v>
      </c>
      <c r="AC560" s="170">
        <v>1.5</v>
      </c>
      <c r="AD560" t="s" s="167">
        <v>3067</v>
      </c>
      <c r="AE560" s="160"/>
    </row>
    <row r="561" ht="13.55" customHeight="1">
      <c r="A561" t="s" s="161">
        <v>2040</v>
      </c>
      <c r="B561" t="s" s="161">
        <v>3766</v>
      </c>
      <c r="C561" t="s" s="161">
        <v>3767</v>
      </c>
      <c r="D561" s="162">
        <v>4355</v>
      </c>
      <c r="E561" t="s" s="161">
        <v>2141</v>
      </c>
      <c r="F561" t="s" s="161">
        <v>10</v>
      </c>
      <c r="G561" t="s" s="161">
        <v>480</v>
      </c>
      <c r="H561" t="s" s="161">
        <v>1307</v>
      </c>
      <c r="I561" t="s" s="161">
        <v>1307</v>
      </c>
      <c r="J561" s="163"/>
      <c r="K561" s="164">
        <v>2020</v>
      </c>
      <c r="L561" t="s" s="161">
        <v>3772</v>
      </c>
      <c r="M561" s="165">
        <v>8591804652813</v>
      </c>
      <c r="N561" s="165">
        <v>8591804652813</v>
      </c>
      <c r="O561" s="165">
        <v>61099090</v>
      </c>
      <c r="P561" s="166">
        <f>INDEX('Pricelist'!E1:E341,MATCH(D561,'Pricelist'!B1:B341,0))</f>
        <v>39.95</v>
      </c>
      <c r="Q561" s="166">
        <f>INDEX('Pricelist'!E1:E341,MATCH(D561,'Pricelist'!B1:B341,0))</f>
        <v>39.95</v>
      </c>
      <c r="R561" s="166">
        <f>INDEX('Pricelist'!D1:D341,MATCH(D561,'Pricelist'!B1:B341,0))</f>
        <v>18.16</v>
      </c>
      <c r="S561" s="164">
        <v>1</v>
      </c>
      <c r="T561" t="s" s="161">
        <v>3769</v>
      </c>
      <c r="U561" s="164">
        <v>148</v>
      </c>
      <c r="V561" s="164">
        <v>39</v>
      </c>
      <c r="W561" s="164">
        <v>26</v>
      </c>
      <c r="X561" s="164">
        <v>1.5</v>
      </c>
      <c r="Y561" s="164">
        <v>1</v>
      </c>
      <c r="Z561" t="s" s="161">
        <v>3769</v>
      </c>
      <c r="AA561" s="164">
        <v>39</v>
      </c>
      <c r="AB561" s="164">
        <v>26</v>
      </c>
      <c r="AC561" s="164">
        <v>1.5</v>
      </c>
      <c r="AD561" t="s" s="161">
        <v>3067</v>
      </c>
      <c r="AE561" s="160"/>
    </row>
    <row r="562" ht="13.55" customHeight="1">
      <c r="A562" t="s" s="167">
        <v>2040</v>
      </c>
      <c r="B562" t="s" s="167">
        <v>3766</v>
      </c>
      <c r="C562" t="s" s="167">
        <v>3767</v>
      </c>
      <c r="D562" s="168">
        <v>4355</v>
      </c>
      <c r="E562" t="s" s="167">
        <v>2141</v>
      </c>
      <c r="F562" t="s" s="167">
        <v>10</v>
      </c>
      <c r="G562" t="s" s="167">
        <v>482</v>
      </c>
      <c r="H562" t="s" s="167">
        <v>1307</v>
      </c>
      <c r="I562" t="s" s="167">
        <v>1307</v>
      </c>
      <c r="J562" s="169"/>
      <c r="K562" s="170">
        <v>2020</v>
      </c>
      <c r="L562" t="s" s="167">
        <v>3772</v>
      </c>
      <c r="M562" s="171">
        <v>8591804652783</v>
      </c>
      <c r="N562" s="171">
        <v>8591804652783</v>
      </c>
      <c r="O562" s="171">
        <v>61099090</v>
      </c>
      <c r="P562" s="172">
        <f>INDEX('Pricelist'!E1:E341,MATCH(D562,'Pricelist'!B1:B341,0))</f>
        <v>39.95</v>
      </c>
      <c r="Q562" s="172">
        <f>INDEX('Pricelist'!E1:E341,MATCH(D562,'Pricelist'!B1:B341,0))</f>
        <v>39.95</v>
      </c>
      <c r="R562" s="172">
        <f>INDEX('Pricelist'!D1:D341,MATCH(D562,'Pricelist'!B1:B341,0))</f>
        <v>18.16</v>
      </c>
      <c r="S562" s="170">
        <v>1</v>
      </c>
      <c r="T562" t="s" s="167">
        <v>3769</v>
      </c>
      <c r="U562" s="170">
        <v>158</v>
      </c>
      <c r="V562" s="170">
        <v>39</v>
      </c>
      <c r="W562" s="170">
        <v>26</v>
      </c>
      <c r="X562" s="170">
        <v>1.5</v>
      </c>
      <c r="Y562" s="170">
        <v>1</v>
      </c>
      <c r="Z562" t="s" s="167">
        <v>3769</v>
      </c>
      <c r="AA562" s="170">
        <v>39</v>
      </c>
      <c r="AB562" s="170">
        <v>26</v>
      </c>
      <c r="AC562" s="170">
        <v>1.5</v>
      </c>
      <c r="AD562" t="s" s="167">
        <v>3067</v>
      </c>
      <c r="AE562" s="160"/>
    </row>
    <row r="563" ht="13.55" customHeight="1">
      <c r="A563" t="s" s="161">
        <v>2040</v>
      </c>
      <c r="B563" t="s" s="161">
        <v>3766</v>
      </c>
      <c r="C563" t="s" s="161">
        <v>3767</v>
      </c>
      <c r="D563" s="162">
        <v>4355</v>
      </c>
      <c r="E563" t="s" s="161">
        <v>2141</v>
      </c>
      <c r="F563" t="s" s="161">
        <v>10</v>
      </c>
      <c r="G563" t="s" s="161">
        <v>484</v>
      </c>
      <c r="H563" t="s" s="161">
        <v>1307</v>
      </c>
      <c r="I563" t="s" s="161">
        <v>1307</v>
      </c>
      <c r="J563" s="163"/>
      <c r="K563" s="164">
        <v>2020</v>
      </c>
      <c r="L563" t="s" s="161">
        <v>3772</v>
      </c>
      <c r="M563" s="165">
        <v>8591804652752</v>
      </c>
      <c r="N563" s="165">
        <v>8591804652752</v>
      </c>
      <c r="O563" s="165">
        <v>61099090</v>
      </c>
      <c r="P563" s="166">
        <f>INDEX('Pricelist'!E1:E341,MATCH(D563,'Pricelist'!B1:B341,0))</f>
        <v>39.95</v>
      </c>
      <c r="Q563" s="166">
        <f>INDEX('Pricelist'!E1:E341,MATCH(D563,'Pricelist'!B1:B341,0))</f>
        <v>39.95</v>
      </c>
      <c r="R563" s="166">
        <f>INDEX('Pricelist'!D1:D341,MATCH(D563,'Pricelist'!B1:B341,0))</f>
        <v>18.16</v>
      </c>
      <c r="S563" s="164">
        <v>1</v>
      </c>
      <c r="T563" t="s" s="161">
        <v>3769</v>
      </c>
      <c r="U563" s="164">
        <v>166</v>
      </c>
      <c r="V563" s="164">
        <v>39</v>
      </c>
      <c r="W563" s="164">
        <v>26</v>
      </c>
      <c r="X563" s="164">
        <v>1.5</v>
      </c>
      <c r="Y563" s="164">
        <v>1</v>
      </c>
      <c r="Z563" t="s" s="161">
        <v>3769</v>
      </c>
      <c r="AA563" s="164">
        <v>39</v>
      </c>
      <c r="AB563" s="164">
        <v>26</v>
      </c>
      <c r="AC563" s="164">
        <v>1.5</v>
      </c>
      <c r="AD563" t="s" s="161">
        <v>3067</v>
      </c>
      <c r="AE563" s="160"/>
    </row>
    <row r="564" ht="13.55" customHeight="1">
      <c r="A564" t="s" s="167">
        <v>2040</v>
      </c>
      <c r="B564" t="s" s="167">
        <v>3766</v>
      </c>
      <c r="C564" t="s" s="167">
        <v>3767</v>
      </c>
      <c r="D564" s="168">
        <v>4355</v>
      </c>
      <c r="E564" t="s" s="167">
        <v>2141</v>
      </c>
      <c r="F564" t="s" s="167">
        <v>10</v>
      </c>
      <c r="G564" t="s" s="167">
        <v>490</v>
      </c>
      <c r="H564" t="s" s="167">
        <v>1307</v>
      </c>
      <c r="I564" t="s" s="167">
        <v>1307</v>
      </c>
      <c r="J564" s="169"/>
      <c r="K564" s="170">
        <v>2020</v>
      </c>
      <c r="L564" t="s" s="167">
        <v>3772</v>
      </c>
      <c r="M564" s="171">
        <v>8591804652844</v>
      </c>
      <c r="N564" s="171">
        <v>8591804652844</v>
      </c>
      <c r="O564" s="171">
        <v>61099090</v>
      </c>
      <c r="P564" s="172">
        <f>INDEX('Pricelist'!E1:E341,MATCH(D564,'Pricelist'!B1:B341,0))</f>
        <v>39.95</v>
      </c>
      <c r="Q564" s="172">
        <f>INDEX('Pricelist'!E1:E341,MATCH(D564,'Pricelist'!B1:B341,0))</f>
        <v>39.95</v>
      </c>
      <c r="R564" s="172">
        <f>INDEX('Pricelist'!D1:D341,MATCH(D564,'Pricelist'!B1:B341,0))</f>
        <v>18.16</v>
      </c>
      <c r="S564" s="170">
        <v>1</v>
      </c>
      <c r="T564" t="s" s="167">
        <v>3769</v>
      </c>
      <c r="U564" s="170">
        <v>184</v>
      </c>
      <c r="V564" s="170">
        <v>39</v>
      </c>
      <c r="W564" s="170">
        <v>26</v>
      </c>
      <c r="X564" s="170">
        <v>1.5</v>
      </c>
      <c r="Y564" s="170">
        <v>1</v>
      </c>
      <c r="Z564" t="s" s="167">
        <v>3769</v>
      </c>
      <c r="AA564" s="170">
        <v>39</v>
      </c>
      <c r="AB564" s="170">
        <v>26</v>
      </c>
      <c r="AC564" s="170">
        <v>1.5</v>
      </c>
      <c r="AD564" t="s" s="167">
        <v>3067</v>
      </c>
      <c r="AE564" s="160"/>
    </row>
    <row r="565" ht="13.55" customHeight="1">
      <c r="A565" t="s" s="161">
        <v>2040</v>
      </c>
      <c r="B565" t="s" s="161">
        <v>3766</v>
      </c>
      <c r="C565" t="s" s="161">
        <v>3767</v>
      </c>
      <c r="D565" s="162">
        <v>4355</v>
      </c>
      <c r="E565" t="s" s="161">
        <v>2141</v>
      </c>
      <c r="F565" t="s" s="161">
        <v>10</v>
      </c>
      <c r="G565" t="s" s="161">
        <v>504</v>
      </c>
      <c r="H565" t="s" s="161">
        <v>1271</v>
      </c>
      <c r="I565" t="s" s="161">
        <v>1272</v>
      </c>
      <c r="J565" s="163"/>
      <c r="K565" s="164">
        <v>2020</v>
      </c>
      <c r="L565" t="s" s="161">
        <v>3772</v>
      </c>
      <c r="M565" s="165">
        <v>8591804652882</v>
      </c>
      <c r="N565" s="165">
        <v>8591804652882</v>
      </c>
      <c r="O565" s="165">
        <v>61099090</v>
      </c>
      <c r="P565" s="166">
        <f>INDEX('Pricelist'!E1:E341,MATCH(D565,'Pricelist'!B1:B341,0))</f>
        <v>39.95</v>
      </c>
      <c r="Q565" s="166">
        <f>INDEX('Pricelist'!E1:E341,MATCH(D565,'Pricelist'!B1:B341,0))</f>
        <v>39.95</v>
      </c>
      <c r="R565" s="166">
        <f>INDEX('Pricelist'!D1:D341,MATCH(D565,'Pricelist'!B1:B341,0))</f>
        <v>18.16</v>
      </c>
      <c r="S565" s="164">
        <v>1</v>
      </c>
      <c r="T565" t="s" s="161">
        <v>3769</v>
      </c>
      <c r="U565" s="164">
        <v>140</v>
      </c>
      <c r="V565" s="164">
        <v>39</v>
      </c>
      <c r="W565" s="164">
        <v>26</v>
      </c>
      <c r="X565" s="164">
        <v>1.5</v>
      </c>
      <c r="Y565" s="164">
        <v>1</v>
      </c>
      <c r="Z565" t="s" s="161">
        <v>3769</v>
      </c>
      <c r="AA565" s="164">
        <v>39</v>
      </c>
      <c r="AB565" s="164">
        <v>26</v>
      </c>
      <c r="AC565" s="164">
        <v>1.5</v>
      </c>
      <c r="AD565" t="s" s="161">
        <v>3069</v>
      </c>
      <c r="AE565" s="160"/>
    </row>
    <row r="566" ht="13.55" customHeight="1">
      <c r="A566" t="s" s="167">
        <v>2040</v>
      </c>
      <c r="B566" t="s" s="167">
        <v>3766</v>
      </c>
      <c r="C566" t="s" s="167">
        <v>3767</v>
      </c>
      <c r="D566" s="168">
        <v>4355</v>
      </c>
      <c r="E566" t="s" s="167">
        <v>2141</v>
      </c>
      <c r="F566" t="s" s="167">
        <v>10</v>
      </c>
      <c r="G566" t="s" s="167">
        <v>480</v>
      </c>
      <c r="H566" t="s" s="167">
        <v>1271</v>
      </c>
      <c r="I566" t="s" s="167">
        <v>1272</v>
      </c>
      <c r="J566" s="169"/>
      <c r="K566" s="170">
        <v>2020</v>
      </c>
      <c r="L566" t="s" s="167">
        <v>3772</v>
      </c>
      <c r="M566" s="171">
        <v>8591804652820</v>
      </c>
      <c r="N566" s="171">
        <v>8591804652820</v>
      </c>
      <c r="O566" s="171">
        <v>61099090</v>
      </c>
      <c r="P566" s="172">
        <f>INDEX('Pricelist'!E1:E341,MATCH(D566,'Pricelist'!B1:B341,0))</f>
        <v>39.95</v>
      </c>
      <c r="Q566" s="172">
        <f>INDEX('Pricelist'!E1:E341,MATCH(D566,'Pricelist'!B1:B341,0))</f>
        <v>39.95</v>
      </c>
      <c r="R566" s="172">
        <f>INDEX('Pricelist'!D1:D341,MATCH(D566,'Pricelist'!B1:B341,0))</f>
        <v>18.16</v>
      </c>
      <c r="S566" s="170">
        <v>1</v>
      </c>
      <c r="T566" t="s" s="167">
        <v>3769</v>
      </c>
      <c r="U566" s="170">
        <v>148</v>
      </c>
      <c r="V566" s="170">
        <v>39</v>
      </c>
      <c r="W566" s="170">
        <v>26</v>
      </c>
      <c r="X566" s="170">
        <v>1.5</v>
      </c>
      <c r="Y566" s="170">
        <v>1</v>
      </c>
      <c r="Z566" t="s" s="167">
        <v>3769</v>
      </c>
      <c r="AA566" s="170">
        <v>39</v>
      </c>
      <c r="AB566" s="170">
        <v>26</v>
      </c>
      <c r="AC566" s="170">
        <v>1.5</v>
      </c>
      <c r="AD566" t="s" s="167">
        <v>3069</v>
      </c>
      <c r="AE566" s="160"/>
    </row>
    <row r="567" ht="13.55" customHeight="1">
      <c r="A567" t="s" s="161">
        <v>2040</v>
      </c>
      <c r="B567" t="s" s="161">
        <v>3766</v>
      </c>
      <c r="C567" t="s" s="161">
        <v>3767</v>
      </c>
      <c r="D567" s="162">
        <v>4355</v>
      </c>
      <c r="E567" t="s" s="161">
        <v>2141</v>
      </c>
      <c r="F567" t="s" s="161">
        <v>10</v>
      </c>
      <c r="G567" t="s" s="161">
        <v>482</v>
      </c>
      <c r="H567" t="s" s="161">
        <v>1271</v>
      </c>
      <c r="I567" t="s" s="161">
        <v>1272</v>
      </c>
      <c r="J567" s="163"/>
      <c r="K567" s="164">
        <v>2020</v>
      </c>
      <c r="L567" t="s" s="161">
        <v>3772</v>
      </c>
      <c r="M567" s="165">
        <v>8591804652790</v>
      </c>
      <c r="N567" s="165">
        <v>8591804652790</v>
      </c>
      <c r="O567" s="165">
        <v>61099090</v>
      </c>
      <c r="P567" s="166">
        <f>INDEX('Pricelist'!E1:E341,MATCH(D567,'Pricelist'!B1:B341,0))</f>
        <v>39.95</v>
      </c>
      <c r="Q567" s="166">
        <f>INDEX('Pricelist'!E1:E341,MATCH(D567,'Pricelist'!B1:B341,0))</f>
        <v>39.95</v>
      </c>
      <c r="R567" s="166">
        <f>INDEX('Pricelist'!D1:D341,MATCH(D567,'Pricelist'!B1:B341,0))</f>
        <v>18.16</v>
      </c>
      <c r="S567" s="164">
        <v>1</v>
      </c>
      <c r="T567" t="s" s="161">
        <v>3769</v>
      </c>
      <c r="U567" s="164">
        <v>158</v>
      </c>
      <c r="V567" s="164">
        <v>39</v>
      </c>
      <c r="W567" s="164">
        <v>26</v>
      </c>
      <c r="X567" s="164">
        <v>1.5</v>
      </c>
      <c r="Y567" s="164">
        <v>1</v>
      </c>
      <c r="Z567" t="s" s="161">
        <v>3769</v>
      </c>
      <c r="AA567" s="164">
        <v>39</v>
      </c>
      <c r="AB567" s="164">
        <v>26</v>
      </c>
      <c r="AC567" s="164">
        <v>1.5</v>
      </c>
      <c r="AD567" t="s" s="161">
        <v>3069</v>
      </c>
      <c r="AE567" s="160"/>
    </row>
    <row r="568" ht="13.55" customHeight="1">
      <c r="A568" t="s" s="167">
        <v>2040</v>
      </c>
      <c r="B568" t="s" s="167">
        <v>3766</v>
      </c>
      <c r="C568" t="s" s="167">
        <v>3767</v>
      </c>
      <c r="D568" s="168">
        <v>4355</v>
      </c>
      <c r="E568" t="s" s="167">
        <v>2141</v>
      </c>
      <c r="F568" t="s" s="167">
        <v>10</v>
      </c>
      <c r="G568" t="s" s="167">
        <v>484</v>
      </c>
      <c r="H568" t="s" s="167">
        <v>1271</v>
      </c>
      <c r="I568" t="s" s="167">
        <v>1272</v>
      </c>
      <c r="J568" s="169"/>
      <c r="K568" s="170">
        <v>2020</v>
      </c>
      <c r="L568" t="s" s="167">
        <v>3772</v>
      </c>
      <c r="M568" s="171">
        <v>8591804652769</v>
      </c>
      <c r="N568" s="171">
        <v>8591804652769</v>
      </c>
      <c r="O568" s="171">
        <v>61099090</v>
      </c>
      <c r="P568" s="172">
        <f>INDEX('Pricelist'!E1:E341,MATCH(D568,'Pricelist'!B1:B341,0))</f>
        <v>39.95</v>
      </c>
      <c r="Q568" s="172">
        <f>INDEX('Pricelist'!E1:E341,MATCH(D568,'Pricelist'!B1:B341,0))</f>
        <v>39.95</v>
      </c>
      <c r="R568" s="172">
        <f>INDEX('Pricelist'!D1:D341,MATCH(D568,'Pricelist'!B1:B341,0))</f>
        <v>18.16</v>
      </c>
      <c r="S568" s="170">
        <v>1</v>
      </c>
      <c r="T568" t="s" s="167">
        <v>3769</v>
      </c>
      <c r="U568" s="170">
        <v>166</v>
      </c>
      <c r="V568" s="170">
        <v>39</v>
      </c>
      <c r="W568" s="170">
        <v>26</v>
      </c>
      <c r="X568" s="170">
        <v>1.5</v>
      </c>
      <c r="Y568" s="170">
        <v>1</v>
      </c>
      <c r="Z568" t="s" s="167">
        <v>3769</v>
      </c>
      <c r="AA568" s="170">
        <v>39</v>
      </c>
      <c r="AB568" s="170">
        <v>26</v>
      </c>
      <c r="AC568" s="170">
        <v>1.5</v>
      </c>
      <c r="AD568" t="s" s="167">
        <v>3069</v>
      </c>
      <c r="AE568" s="160"/>
    </row>
    <row r="569" ht="13.55" customHeight="1">
      <c r="A569" t="s" s="161">
        <v>2040</v>
      </c>
      <c r="B569" t="s" s="161">
        <v>3766</v>
      </c>
      <c r="C569" t="s" s="161">
        <v>3767</v>
      </c>
      <c r="D569" s="162">
        <v>4355</v>
      </c>
      <c r="E569" t="s" s="161">
        <v>2141</v>
      </c>
      <c r="F569" t="s" s="161">
        <v>10</v>
      </c>
      <c r="G569" t="s" s="161">
        <v>490</v>
      </c>
      <c r="H569" t="s" s="161">
        <v>1271</v>
      </c>
      <c r="I569" t="s" s="161">
        <v>1272</v>
      </c>
      <c r="J569" s="163"/>
      <c r="K569" s="164">
        <v>2020</v>
      </c>
      <c r="L569" t="s" s="161">
        <v>3772</v>
      </c>
      <c r="M569" s="165">
        <v>8591804652851</v>
      </c>
      <c r="N569" s="165">
        <v>8591804652851</v>
      </c>
      <c r="O569" s="165">
        <v>61099090</v>
      </c>
      <c r="P569" s="166">
        <f>INDEX('Pricelist'!E1:E341,MATCH(D569,'Pricelist'!B1:B341,0))</f>
        <v>39.95</v>
      </c>
      <c r="Q569" s="166">
        <f>INDEX('Pricelist'!E1:E341,MATCH(D569,'Pricelist'!B1:B341,0))</f>
        <v>39.95</v>
      </c>
      <c r="R569" s="166">
        <f>INDEX('Pricelist'!D1:D341,MATCH(D569,'Pricelist'!B1:B341,0))</f>
        <v>18.16</v>
      </c>
      <c r="S569" s="164">
        <v>1</v>
      </c>
      <c r="T569" t="s" s="161">
        <v>3769</v>
      </c>
      <c r="U569" s="164">
        <v>184</v>
      </c>
      <c r="V569" s="164">
        <v>39</v>
      </c>
      <c r="W569" s="164">
        <v>26</v>
      </c>
      <c r="X569" s="164">
        <v>1.5</v>
      </c>
      <c r="Y569" s="164">
        <v>1</v>
      </c>
      <c r="Z569" t="s" s="161">
        <v>3769</v>
      </c>
      <c r="AA569" s="164">
        <v>39</v>
      </c>
      <c r="AB569" s="164">
        <v>26</v>
      </c>
      <c r="AC569" s="164">
        <v>1.5</v>
      </c>
      <c r="AD569" t="s" s="161">
        <v>3069</v>
      </c>
      <c r="AE569" s="160"/>
    </row>
    <row r="570" ht="13.55" customHeight="1">
      <c r="A570" t="s" s="167">
        <v>2040</v>
      </c>
      <c r="B570" t="s" s="167">
        <v>3766</v>
      </c>
      <c r="C570" t="s" s="167">
        <v>3767</v>
      </c>
      <c r="D570" s="168">
        <v>4355</v>
      </c>
      <c r="E570" t="s" s="167">
        <v>2141</v>
      </c>
      <c r="F570" t="s" s="167">
        <v>10</v>
      </c>
      <c r="G570" t="s" s="167">
        <v>504</v>
      </c>
      <c r="H570" t="s" s="167">
        <v>1483</v>
      </c>
      <c r="I570" t="s" s="167">
        <v>527</v>
      </c>
      <c r="J570" s="169"/>
      <c r="K570" s="170">
        <v>2020</v>
      </c>
      <c r="L570" t="s" s="167">
        <v>3772</v>
      </c>
      <c r="M570" s="171">
        <v>8591804652899</v>
      </c>
      <c r="N570" s="171">
        <v>8591804652899</v>
      </c>
      <c r="O570" s="171">
        <v>61099090</v>
      </c>
      <c r="P570" s="172">
        <f>INDEX('Pricelist'!E1:E341,MATCH(D570,'Pricelist'!B1:B341,0))</f>
        <v>39.95</v>
      </c>
      <c r="Q570" s="172">
        <f>INDEX('Pricelist'!E1:E341,MATCH(D570,'Pricelist'!B1:B341,0))</f>
        <v>39.95</v>
      </c>
      <c r="R570" s="172">
        <f>INDEX('Pricelist'!D1:D341,MATCH(D570,'Pricelist'!B1:B341,0))</f>
        <v>18.16</v>
      </c>
      <c r="S570" s="170">
        <v>1</v>
      </c>
      <c r="T570" t="s" s="167">
        <v>3769</v>
      </c>
      <c r="U570" s="170">
        <v>140</v>
      </c>
      <c r="V570" s="170">
        <v>39</v>
      </c>
      <c r="W570" s="170">
        <v>26</v>
      </c>
      <c r="X570" s="170">
        <v>1.5</v>
      </c>
      <c r="Y570" s="170">
        <v>1</v>
      </c>
      <c r="Z570" t="s" s="167">
        <v>3769</v>
      </c>
      <c r="AA570" s="170">
        <v>39</v>
      </c>
      <c r="AB570" s="170">
        <v>26</v>
      </c>
      <c r="AC570" s="170">
        <v>1.5</v>
      </c>
      <c r="AD570" t="s" s="167">
        <v>3065</v>
      </c>
      <c r="AE570" s="160"/>
    </row>
    <row r="571" ht="13.55" customHeight="1">
      <c r="A571" t="s" s="161">
        <v>2040</v>
      </c>
      <c r="B571" t="s" s="161">
        <v>3766</v>
      </c>
      <c r="C571" t="s" s="161">
        <v>3767</v>
      </c>
      <c r="D571" s="162">
        <v>4355</v>
      </c>
      <c r="E571" t="s" s="161">
        <v>2141</v>
      </c>
      <c r="F571" t="s" s="161">
        <v>10</v>
      </c>
      <c r="G571" t="s" s="161">
        <v>480</v>
      </c>
      <c r="H571" t="s" s="161">
        <v>1483</v>
      </c>
      <c r="I571" t="s" s="161">
        <v>527</v>
      </c>
      <c r="J571" s="163"/>
      <c r="K571" s="164">
        <v>2020</v>
      </c>
      <c r="L571" t="s" s="161">
        <v>3772</v>
      </c>
      <c r="M571" s="165">
        <v>8591804652837</v>
      </c>
      <c r="N571" s="165">
        <v>8591804652837</v>
      </c>
      <c r="O571" s="165">
        <v>61099090</v>
      </c>
      <c r="P571" s="166">
        <f>INDEX('Pricelist'!E1:E341,MATCH(D571,'Pricelist'!B1:B341,0))</f>
        <v>39.95</v>
      </c>
      <c r="Q571" s="166">
        <f>INDEX('Pricelist'!E1:E341,MATCH(D571,'Pricelist'!B1:B341,0))</f>
        <v>39.95</v>
      </c>
      <c r="R571" s="166">
        <f>INDEX('Pricelist'!D1:D341,MATCH(D571,'Pricelist'!B1:B341,0))</f>
        <v>18.16</v>
      </c>
      <c r="S571" s="164">
        <v>1</v>
      </c>
      <c r="T571" t="s" s="161">
        <v>3769</v>
      </c>
      <c r="U571" s="164">
        <v>148</v>
      </c>
      <c r="V571" s="164">
        <v>39</v>
      </c>
      <c r="W571" s="164">
        <v>26</v>
      </c>
      <c r="X571" s="164">
        <v>1.5</v>
      </c>
      <c r="Y571" s="164">
        <v>1</v>
      </c>
      <c r="Z571" t="s" s="161">
        <v>3769</v>
      </c>
      <c r="AA571" s="164">
        <v>39</v>
      </c>
      <c r="AB571" s="164">
        <v>26</v>
      </c>
      <c r="AC571" s="164">
        <v>1.5</v>
      </c>
      <c r="AD571" t="s" s="161">
        <v>3065</v>
      </c>
      <c r="AE571" s="160"/>
    </row>
    <row r="572" ht="13.55" customHeight="1">
      <c r="A572" t="s" s="167">
        <v>2040</v>
      </c>
      <c r="B572" t="s" s="167">
        <v>3766</v>
      </c>
      <c r="C572" t="s" s="167">
        <v>3767</v>
      </c>
      <c r="D572" s="168">
        <v>4355</v>
      </c>
      <c r="E572" t="s" s="167">
        <v>2141</v>
      </c>
      <c r="F572" t="s" s="167">
        <v>10</v>
      </c>
      <c r="G572" t="s" s="167">
        <v>482</v>
      </c>
      <c r="H572" t="s" s="167">
        <v>1483</v>
      </c>
      <c r="I572" t="s" s="167">
        <v>527</v>
      </c>
      <c r="J572" s="169"/>
      <c r="K572" s="170">
        <v>2020</v>
      </c>
      <c r="L572" t="s" s="167">
        <v>3772</v>
      </c>
      <c r="M572" s="171">
        <v>8591804652806</v>
      </c>
      <c r="N572" s="171">
        <v>8591804652806</v>
      </c>
      <c r="O572" s="171">
        <v>61099090</v>
      </c>
      <c r="P572" s="172">
        <f>INDEX('Pricelist'!E1:E341,MATCH(D572,'Pricelist'!B1:B341,0))</f>
        <v>39.95</v>
      </c>
      <c r="Q572" s="172">
        <f>INDEX('Pricelist'!E1:E341,MATCH(D572,'Pricelist'!B1:B341,0))</f>
        <v>39.95</v>
      </c>
      <c r="R572" s="172">
        <f>INDEX('Pricelist'!D1:D341,MATCH(D572,'Pricelist'!B1:B341,0))</f>
        <v>18.16</v>
      </c>
      <c r="S572" s="170">
        <v>1</v>
      </c>
      <c r="T572" t="s" s="167">
        <v>3769</v>
      </c>
      <c r="U572" s="170">
        <v>158</v>
      </c>
      <c r="V572" s="170">
        <v>39</v>
      </c>
      <c r="W572" s="170">
        <v>26</v>
      </c>
      <c r="X572" s="170">
        <v>1.5</v>
      </c>
      <c r="Y572" s="170">
        <v>1</v>
      </c>
      <c r="Z572" t="s" s="167">
        <v>3769</v>
      </c>
      <c r="AA572" s="170">
        <v>39</v>
      </c>
      <c r="AB572" s="170">
        <v>26</v>
      </c>
      <c r="AC572" s="170">
        <v>1.5</v>
      </c>
      <c r="AD572" t="s" s="167">
        <v>3065</v>
      </c>
      <c r="AE572" s="160"/>
    </row>
    <row r="573" ht="13.55" customHeight="1">
      <c r="A573" t="s" s="161">
        <v>2040</v>
      </c>
      <c r="B573" t="s" s="161">
        <v>3766</v>
      </c>
      <c r="C573" t="s" s="161">
        <v>3767</v>
      </c>
      <c r="D573" s="162">
        <v>4355</v>
      </c>
      <c r="E573" t="s" s="161">
        <v>2141</v>
      </c>
      <c r="F573" t="s" s="161">
        <v>10</v>
      </c>
      <c r="G573" t="s" s="161">
        <v>484</v>
      </c>
      <c r="H573" t="s" s="161">
        <v>1483</v>
      </c>
      <c r="I573" t="s" s="161">
        <v>527</v>
      </c>
      <c r="J573" s="163"/>
      <c r="K573" s="164">
        <v>2020</v>
      </c>
      <c r="L573" t="s" s="161">
        <v>3772</v>
      </c>
      <c r="M573" s="165">
        <v>8591804652776</v>
      </c>
      <c r="N573" s="165">
        <v>8591804652776</v>
      </c>
      <c r="O573" s="165">
        <v>61099090</v>
      </c>
      <c r="P573" s="166">
        <f>INDEX('Pricelist'!E1:E341,MATCH(D573,'Pricelist'!B1:B341,0))</f>
        <v>39.95</v>
      </c>
      <c r="Q573" s="166">
        <f>INDEX('Pricelist'!E1:E341,MATCH(D573,'Pricelist'!B1:B341,0))</f>
        <v>39.95</v>
      </c>
      <c r="R573" s="166">
        <f>INDEX('Pricelist'!D1:D341,MATCH(D573,'Pricelist'!B1:B341,0))</f>
        <v>18.16</v>
      </c>
      <c r="S573" s="164">
        <v>1</v>
      </c>
      <c r="T573" t="s" s="161">
        <v>3769</v>
      </c>
      <c r="U573" s="164">
        <v>166</v>
      </c>
      <c r="V573" s="164">
        <v>39</v>
      </c>
      <c r="W573" s="164">
        <v>26</v>
      </c>
      <c r="X573" s="164">
        <v>1.5</v>
      </c>
      <c r="Y573" s="164">
        <v>1</v>
      </c>
      <c r="Z573" t="s" s="161">
        <v>3769</v>
      </c>
      <c r="AA573" s="164">
        <v>39</v>
      </c>
      <c r="AB573" s="164">
        <v>26</v>
      </c>
      <c r="AC573" s="164">
        <v>1.5</v>
      </c>
      <c r="AD573" t="s" s="161">
        <v>3065</v>
      </c>
      <c r="AE573" s="160"/>
    </row>
    <row r="574" ht="13.55" customHeight="1">
      <c r="A574" t="s" s="167">
        <v>2040</v>
      </c>
      <c r="B574" t="s" s="167">
        <v>3766</v>
      </c>
      <c r="C574" t="s" s="167">
        <v>3767</v>
      </c>
      <c r="D574" s="168">
        <v>4355</v>
      </c>
      <c r="E574" t="s" s="167">
        <v>2141</v>
      </c>
      <c r="F574" t="s" s="167">
        <v>10</v>
      </c>
      <c r="G574" t="s" s="167">
        <v>490</v>
      </c>
      <c r="H574" t="s" s="167">
        <v>1483</v>
      </c>
      <c r="I574" t="s" s="167">
        <v>527</v>
      </c>
      <c r="J574" s="169"/>
      <c r="K574" s="170">
        <v>2020</v>
      </c>
      <c r="L574" t="s" s="167">
        <v>3772</v>
      </c>
      <c r="M574" s="171">
        <v>8591804652868</v>
      </c>
      <c r="N574" s="171">
        <v>8591804652868</v>
      </c>
      <c r="O574" s="171">
        <v>61099090</v>
      </c>
      <c r="P574" s="172">
        <f>INDEX('Pricelist'!E1:E341,MATCH(D574,'Pricelist'!B1:B341,0))</f>
        <v>39.95</v>
      </c>
      <c r="Q574" s="172">
        <f>INDEX('Pricelist'!E1:E341,MATCH(D574,'Pricelist'!B1:B341,0))</f>
        <v>39.95</v>
      </c>
      <c r="R574" s="172">
        <f>INDEX('Pricelist'!D1:D341,MATCH(D574,'Pricelist'!B1:B341,0))</f>
        <v>18.16</v>
      </c>
      <c r="S574" s="170">
        <v>1</v>
      </c>
      <c r="T574" t="s" s="167">
        <v>3769</v>
      </c>
      <c r="U574" s="170">
        <v>184</v>
      </c>
      <c r="V574" s="170">
        <v>39</v>
      </c>
      <c r="W574" s="170">
        <v>26</v>
      </c>
      <c r="X574" s="170">
        <v>1.5</v>
      </c>
      <c r="Y574" s="170">
        <v>1</v>
      </c>
      <c r="Z574" t="s" s="167">
        <v>3769</v>
      </c>
      <c r="AA574" s="170">
        <v>39</v>
      </c>
      <c r="AB574" s="170">
        <v>26</v>
      </c>
      <c r="AC574" s="170">
        <v>1.5</v>
      </c>
      <c r="AD574" t="s" s="167">
        <v>3065</v>
      </c>
      <c r="AE574" s="160"/>
    </row>
    <row r="575" ht="13.55" customHeight="1">
      <c r="A575" t="s" s="161">
        <v>825</v>
      </c>
      <c r="B575" t="s" s="161">
        <v>3766</v>
      </c>
      <c r="C575" t="s" s="161">
        <v>3767</v>
      </c>
      <c r="D575" s="162">
        <v>4367</v>
      </c>
      <c r="E575" t="s" s="161">
        <v>842</v>
      </c>
      <c r="F575" s="163"/>
      <c r="G575" s="163"/>
      <c r="H575" t="s" s="161">
        <v>843</v>
      </c>
      <c r="I575" t="s" s="161">
        <v>844</v>
      </c>
      <c r="J575" s="163"/>
      <c r="K575" s="164">
        <v>2020</v>
      </c>
      <c r="L575" t="s" s="161">
        <v>3793</v>
      </c>
      <c r="M575" s="165">
        <v>8591804645716</v>
      </c>
      <c r="N575" s="165">
        <v>8591804645716</v>
      </c>
      <c r="O575" s="165">
        <v>56075011</v>
      </c>
      <c r="P575" s="166">
        <f>INDEX('Pricelist'!E1:E341,MATCH(D575,'Pricelist'!B1:B341,0))</f>
        <v>180</v>
      </c>
      <c r="Q575" s="166">
        <f>INDEX('Pricelist'!E1:E341,MATCH(D575,'Pricelist'!B1:B341,0))</f>
        <v>180</v>
      </c>
      <c r="R575" s="166">
        <f>INDEX('Pricelist'!D1:D341,MATCH(D575,'Pricelist'!B1:B341,0))</f>
        <v>94.73999999999999</v>
      </c>
      <c r="S575" s="164">
        <v>1</v>
      </c>
      <c r="T575" t="s" s="161">
        <v>3769</v>
      </c>
      <c r="U575" s="164">
        <v>2700</v>
      </c>
      <c r="V575" s="164">
        <v>60</v>
      </c>
      <c r="W575" s="164">
        <v>12</v>
      </c>
      <c r="X575" s="164">
        <v>17</v>
      </c>
      <c r="Y575" s="164">
        <v>4</v>
      </c>
      <c r="Z575" t="s" s="161">
        <v>3769</v>
      </c>
      <c r="AA575" s="164">
        <v>60.5</v>
      </c>
      <c r="AB575" s="164">
        <v>28.5</v>
      </c>
      <c r="AC575" s="164">
        <v>35</v>
      </c>
      <c r="AD575" t="s" s="161">
        <v>3071</v>
      </c>
      <c r="AE575" s="160"/>
    </row>
    <row r="576" ht="13.55" customHeight="1">
      <c r="A576" t="s" s="167">
        <v>825</v>
      </c>
      <c r="B576" t="s" s="167">
        <v>3766</v>
      </c>
      <c r="C576" t="s" s="167">
        <v>3767</v>
      </c>
      <c r="D576" s="168">
        <v>4367</v>
      </c>
      <c r="E576" t="s" s="167">
        <v>842</v>
      </c>
      <c r="F576" s="169"/>
      <c r="G576" s="169"/>
      <c r="H576" t="s" s="167">
        <v>212</v>
      </c>
      <c r="I576" t="s" s="167">
        <v>213</v>
      </c>
      <c r="J576" s="169"/>
      <c r="K576" s="170">
        <v>2020</v>
      </c>
      <c r="L576" t="s" s="167">
        <v>3793</v>
      </c>
      <c r="M576" s="171">
        <v>8591804645723</v>
      </c>
      <c r="N576" s="171">
        <v>8591804645723</v>
      </c>
      <c r="O576" s="171">
        <v>56075011</v>
      </c>
      <c r="P576" s="172">
        <f>INDEX('Pricelist'!E1:E341,MATCH(D576,'Pricelist'!B1:B341,0))</f>
        <v>180</v>
      </c>
      <c r="Q576" s="172">
        <f>INDEX('Pricelist'!E1:E341,MATCH(D576,'Pricelist'!B1:B341,0))</f>
        <v>180</v>
      </c>
      <c r="R576" s="172">
        <f>INDEX('Pricelist'!D1:D341,MATCH(D576,'Pricelist'!B1:B341,0))</f>
        <v>94.73999999999999</v>
      </c>
      <c r="S576" s="170">
        <v>1</v>
      </c>
      <c r="T576" t="s" s="167">
        <v>3769</v>
      </c>
      <c r="U576" s="170">
        <v>2700</v>
      </c>
      <c r="V576" s="170">
        <v>60</v>
      </c>
      <c r="W576" s="170">
        <v>12</v>
      </c>
      <c r="X576" s="170">
        <v>17</v>
      </c>
      <c r="Y576" s="170">
        <v>4</v>
      </c>
      <c r="Z576" t="s" s="167">
        <v>3769</v>
      </c>
      <c r="AA576" s="170">
        <v>60.5</v>
      </c>
      <c r="AB576" s="170">
        <v>28.5</v>
      </c>
      <c r="AC576" s="170">
        <v>35</v>
      </c>
      <c r="AD576" t="s" s="167">
        <v>3073</v>
      </c>
      <c r="AE576" s="160"/>
    </row>
    <row r="577" ht="13.55" customHeight="1">
      <c r="A577" t="s" s="161">
        <v>825</v>
      </c>
      <c r="B577" t="s" s="161">
        <v>3766</v>
      </c>
      <c r="C577" t="s" s="161">
        <v>3767</v>
      </c>
      <c r="D577" s="162">
        <v>4368</v>
      </c>
      <c r="E577" t="s" s="161">
        <v>847</v>
      </c>
      <c r="F577" s="163"/>
      <c r="G577" s="163"/>
      <c r="H577" t="s" s="161">
        <v>843</v>
      </c>
      <c r="I577" t="s" s="161">
        <v>844</v>
      </c>
      <c r="J577" s="163"/>
      <c r="K577" s="164">
        <v>2020</v>
      </c>
      <c r="L577" t="s" s="161">
        <v>3793</v>
      </c>
      <c r="M577" s="165">
        <v>8591804645730</v>
      </c>
      <c r="N577" s="165">
        <v>8591804645730</v>
      </c>
      <c r="O577" s="165">
        <v>56075011</v>
      </c>
      <c r="P577" s="166">
        <f>INDEX('Pricelist'!E1:E341,MATCH(D577,'Pricelist'!B1:B341,0))</f>
        <v>225</v>
      </c>
      <c r="Q577" s="166">
        <f>INDEX('Pricelist'!E1:E341,MATCH(D577,'Pricelist'!B1:B341,0))</f>
        <v>225</v>
      </c>
      <c r="R577" s="166">
        <f>INDEX('Pricelist'!D1:D341,MATCH(D577,'Pricelist'!B1:B341,0))</f>
        <v>118.42</v>
      </c>
      <c r="S577" s="164">
        <v>1</v>
      </c>
      <c r="T577" t="s" s="161">
        <v>3769</v>
      </c>
      <c r="U577" s="164">
        <v>3450</v>
      </c>
      <c r="V577" s="164">
        <v>60</v>
      </c>
      <c r="W577" s="164">
        <v>12</v>
      </c>
      <c r="X577" s="164">
        <v>17</v>
      </c>
      <c r="Y577" s="164">
        <v>4</v>
      </c>
      <c r="Z577" t="s" s="161">
        <v>3769</v>
      </c>
      <c r="AA577" s="164">
        <v>60.5</v>
      </c>
      <c r="AB577" s="164">
        <v>28.5</v>
      </c>
      <c r="AC577" s="164">
        <v>35</v>
      </c>
      <c r="AD577" t="s" s="161">
        <v>3071</v>
      </c>
      <c r="AE577" s="160"/>
    </row>
    <row r="578" ht="13.55" customHeight="1">
      <c r="A578" t="s" s="167">
        <v>825</v>
      </c>
      <c r="B578" t="s" s="167">
        <v>3766</v>
      </c>
      <c r="C578" t="s" s="167">
        <v>3767</v>
      </c>
      <c r="D578" s="168">
        <v>4368</v>
      </c>
      <c r="E578" t="s" s="167">
        <v>847</v>
      </c>
      <c r="F578" s="169"/>
      <c r="G578" s="169"/>
      <c r="H578" t="s" s="167">
        <v>212</v>
      </c>
      <c r="I578" t="s" s="167">
        <v>213</v>
      </c>
      <c r="J578" s="169"/>
      <c r="K578" s="170">
        <v>2020</v>
      </c>
      <c r="L578" t="s" s="167">
        <v>3793</v>
      </c>
      <c r="M578" s="171">
        <v>8591804645747</v>
      </c>
      <c r="N578" s="171">
        <v>8591804645747</v>
      </c>
      <c r="O578" s="171">
        <v>56075011</v>
      </c>
      <c r="P578" s="172">
        <f>INDEX('Pricelist'!E1:E341,MATCH(D578,'Pricelist'!B1:B341,0))</f>
        <v>225</v>
      </c>
      <c r="Q578" s="172">
        <f>INDEX('Pricelist'!E1:E341,MATCH(D578,'Pricelist'!B1:B341,0))</f>
        <v>225</v>
      </c>
      <c r="R578" s="172">
        <f>INDEX('Pricelist'!D1:D341,MATCH(D578,'Pricelist'!B1:B341,0))</f>
        <v>118.42</v>
      </c>
      <c r="S578" s="170">
        <v>1</v>
      </c>
      <c r="T578" t="s" s="167">
        <v>3769</v>
      </c>
      <c r="U578" s="170">
        <v>3450</v>
      </c>
      <c r="V578" s="170">
        <v>60</v>
      </c>
      <c r="W578" s="170">
        <v>12</v>
      </c>
      <c r="X578" s="170">
        <v>17</v>
      </c>
      <c r="Y578" s="170">
        <v>4</v>
      </c>
      <c r="Z578" t="s" s="167">
        <v>3769</v>
      </c>
      <c r="AA578" s="170">
        <v>60.5</v>
      </c>
      <c r="AB578" s="170">
        <v>28.5</v>
      </c>
      <c r="AC578" s="170">
        <v>35</v>
      </c>
      <c r="AD578" t="s" s="167">
        <v>3073</v>
      </c>
      <c r="AE578" s="160"/>
    </row>
    <row r="579" ht="13.55" customHeight="1">
      <c r="A579" t="s" s="161">
        <v>825</v>
      </c>
      <c r="B579" t="s" s="161">
        <v>3766</v>
      </c>
      <c r="C579" t="s" s="161">
        <v>3767</v>
      </c>
      <c r="D579" s="162">
        <v>4369</v>
      </c>
      <c r="E579" t="s" s="161">
        <v>850</v>
      </c>
      <c r="F579" s="163"/>
      <c r="G579" s="163"/>
      <c r="H579" t="s" s="161">
        <v>843</v>
      </c>
      <c r="I579" t="s" s="161">
        <v>844</v>
      </c>
      <c r="J579" s="163"/>
      <c r="K579" s="164">
        <v>2020</v>
      </c>
      <c r="L579" t="s" s="161">
        <v>3793</v>
      </c>
      <c r="M579" s="165">
        <v>8591804645754</v>
      </c>
      <c r="N579" s="165">
        <v>8591804645754</v>
      </c>
      <c r="O579" s="165">
        <v>56075011</v>
      </c>
      <c r="P579" s="166">
        <f>INDEX('Pricelist'!E1:E341,MATCH(D579,'Pricelist'!B1:B341,0))</f>
        <v>265</v>
      </c>
      <c r="Q579" s="166">
        <f>INDEX('Pricelist'!E1:E341,MATCH(D579,'Pricelist'!B1:B341,0))</f>
        <v>265</v>
      </c>
      <c r="R579" s="166">
        <f>INDEX('Pricelist'!D1:D341,MATCH(D579,'Pricelist'!B1:B341,0))</f>
        <v>139.47</v>
      </c>
      <c r="S579" s="164">
        <v>1</v>
      </c>
      <c r="T579" t="s" s="161">
        <v>3769</v>
      </c>
      <c r="U579" s="164">
        <v>4100</v>
      </c>
      <c r="V579" s="164">
        <v>60</v>
      </c>
      <c r="W579" s="164">
        <v>12</v>
      </c>
      <c r="X579" s="164">
        <v>17</v>
      </c>
      <c r="Y579" s="164">
        <v>4</v>
      </c>
      <c r="Z579" t="s" s="161">
        <v>3769</v>
      </c>
      <c r="AA579" s="164">
        <v>60.5</v>
      </c>
      <c r="AB579" s="164">
        <v>28.5</v>
      </c>
      <c r="AC579" s="164">
        <v>35</v>
      </c>
      <c r="AD579" t="s" s="161">
        <v>3071</v>
      </c>
      <c r="AE579" s="160"/>
    </row>
    <row r="580" ht="13.55" customHeight="1">
      <c r="A580" t="s" s="167">
        <v>825</v>
      </c>
      <c r="B580" t="s" s="167">
        <v>3766</v>
      </c>
      <c r="C580" t="s" s="167">
        <v>3767</v>
      </c>
      <c r="D580" s="168">
        <v>4369</v>
      </c>
      <c r="E580" t="s" s="167">
        <v>850</v>
      </c>
      <c r="F580" s="169"/>
      <c r="G580" s="169"/>
      <c r="H580" t="s" s="167">
        <v>212</v>
      </c>
      <c r="I580" t="s" s="167">
        <v>213</v>
      </c>
      <c r="J580" s="169"/>
      <c r="K580" s="170">
        <v>2020</v>
      </c>
      <c r="L580" t="s" s="167">
        <v>3793</v>
      </c>
      <c r="M580" s="171">
        <v>8591804645761</v>
      </c>
      <c r="N580" s="171">
        <v>8591804645761</v>
      </c>
      <c r="O580" s="171">
        <v>56075011</v>
      </c>
      <c r="P580" s="172">
        <f>INDEX('Pricelist'!E1:E341,MATCH(D580,'Pricelist'!B1:B341,0))</f>
        <v>265</v>
      </c>
      <c r="Q580" s="172">
        <f>INDEX('Pricelist'!E1:E341,MATCH(D580,'Pricelist'!B1:B341,0))</f>
        <v>265</v>
      </c>
      <c r="R580" s="172">
        <f>INDEX('Pricelist'!D1:D341,MATCH(D580,'Pricelist'!B1:B341,0))</f>
        <v>139.47</v>
      </c>
      <c r="S580" s="170">
        <v>1</v>
      </c>
      <c r="T580" t="s" s="167">
        <v>3769</v>
      </c>
      <c r="U580" s="170">
        <v>4100</v>
      </c>
      <c r="V580" s="170">
        <v>60</v>
      </c>
      <c r="W580" s="170">
        <v>12</v>
      </c>
      <c r="X580" s="170">
        <v>17</v>
      </c>
      <c r="Y580" s="170">
        <v>4</v>
      </c>
      <c r="Z580" t="s" s="167">
        <v>3769</v>
      </c>
      <c r="AA580" s="170">
        <v>60.5</v>
      </c>
      <c r="AB580" s="170">
        <v>28.5</v>
      </c>
      <c r="AC580" s="170">
        <v>35</v>
      </c>
      <c r="AD580" t="s" s="167">
        <v>3073</v>
      </c>
      <c r="AE580" s="160"/>
    </row>
    <row r="581" ht="13.55" customHeight="1">
      <c r="A581" t="s" s="161">
        <v>825</v>
      </c>
      <c r="B581" t="s" s="161">
        <v>3766</v>
      </c>
      <c r="C581" t="s" s="161">
        <v>3767</v>
      </c>
      <c r="D581" s="162">
        <v>4370</v>
      </c>
      <c r="E581" t="s" s="161">
        <v>853</v>
      </c>
      <c r="F581" s="163"/>
      <c r="G581" s="163"/>
      <c r="H581" t="s" s="161">
        <v>843</v>
      </c>
      <c r="I581" t="s" s="161">
        <v>844</v>
      </c>
      <c r="J581" s="163"/>
      <c r="K581" s="164">
        <v>2020</v>
      </c>
      <c r="L581" t="s" s="161">
        <v>3793</v>
      </c>
      <c r="M581" s="165">
        <v>8591804645778</v>
      </c>
      <c r="N581" s="165">
        <v>8591804645778</v>
      </c>
      <c r="O581" s="165">
        <v>56075011</v>
      </c>
      <c r="P581" s="166">
        <f>INDEX('Pricelist'!E1:E341,MATCH(D581,'Pricelist'!B1:B341,0))</f>
        <v>305</v>
      </c>
      <c r="Q581" s="166">
        <f>INDEX('Pricelist'!E1:E341,MATCH(D581,'Pricelist'!B1:B341,0))</f>
        <v>305</v>
      </c>
      <c r="R581" s="166">
        <f>INDEX('Pricelist'!D1:D341,MATCH(D581,'Pricelist'!B1:B341,0))</f>
        <v>160.53</v>
      </c>
      <c r="S581" s="164">
        <v>1</v>
      </c>
      <c r="T581" t="s" s="161">
        <v>3769</v>
      </c>
      <c r="U581" s="164">
        <v>4730</v>
      </c>
      <c r="V581" s="164">
        <v>60</v>
      </c>
      <c r="W581" s="164">
        <v>12</v>
      </c>
      <c r="X581" s="164">
        <v>17</v>
      </c>
      <c r="Y581" s="164">
        <v>4</v>
      </c>
      <c r="Z581" t="s" s="161">
        <v>3769</v>
      </c>
      <c r="AA581" s="164">
        <v>60.5</v>
      </c>
      <c r="AB581" s="164">
        <v>28.5</v>
      </c>
      <c r="AC581" s="164">
        <v>35</v>
      </c>
      <c r="AD581" t="s" s="161">
        <v>3071</v>
      </c>
      <c r="AE581" s="160"/>
    </row>
    <row r="582" ht="13.55" customHeight="1">
      <c r="A582" t="s" s="167">
        <v>825</v>
      </c>
      <c r="B582" t="s" s="167">
        <v>3766</v>
      </c>
      <c r="C582" t="s" s="167">
        <v>3767</v>
      </c>
      <c r="D582" s="168">
        <v>4370</v>
      </c>
      <c r="E582" t="s" s="167">
        <v>853</v>
      </c>
      <c r="F582" s="169"/>
      <c r="G582" s="169"/>
      <c r="H582" t="s" s="167">
        <v>212</v>
      </c>
      <c r="I582" t="s" s="167">
        <v>213</v>
      </c>
      <c r="J582" s="169"/>
      <c r="K582" s="170">
        <v>2020</v>
      </c>
      <c r="L582" t="s" s="167">
        <v>3793</v>
      </c>
      <c r="M582" s="171">
        <v>8591804645785</v>
      </c>
      <c r="N582" s="171">
        <v>8591804645785</v>
      </c>
      <c r="O582" s="171">
        <v>56075011</v>
      </c>
      <c r="P582" s="172">
        <f>INDEX('Pricelist'!E1:E341,MATCH(D582,'Pricelist'!B1:B341,0))</f>
        <v>305</v>
      </c>
      <c r="Q582" s="172">
        <f>INDEX('Pricelist'!E1:E341,MATCH(D582,'Pricelist'!B1:B341,0))</f>
        <v>305</v>
      </c>
      <c r="R582" s="172">
        <f>INDEX('Pricelist'!D1:D341,MATCH(D582,'Pricelist'!B1:B341,0))</f>
        <v>160.53</v>
      </c>
      <c r="S582" s="170">
        <v>1</v>
      </c>
      <c r="T582" t="s" s="167">
        <v>3769</v>
      </c>
      <c r="U582" s="170">
        <v>4730</v>
      </c>
      <c r="V582" s="170">
        <v>60</v>
      </c>
      <c r="W582" s="170">
        <v>12</v>
      </c>
      <c r="X582" s="170">
        <v>17</v>
      </c>
      <c r="Y582" s="170">
        <v>4</v>
      </c>
      <c r="Z582" t="s" s="167">
        <v>3769</v>
      </c>
      <c r="AA582" s="170">
        <v>60.5</v>
      </c>
      <c r="AB582" s="170">
        <v>28.5</v>
      </c>
      <c r="AC582" s="170">
        <v>35</v>
      </c>
      <c r="AD582" t="s" s="167">
        <v>3073</v>
      </c>
      <c r="AE582" s="160"/>
    </row>
    <row r="583" ht="13.55" customHeight="1">
      <c r="A583" t="s" s="161">
        <v>825</v>
      </c>
      <c r="B583" t="s" s="161">
        <v>3766</v>
      </c>
      <c r="C583" t="s" s="161">
        <v>3767</v>
      </c>
      <c r="D583" s="162">
        <v>4371</v>
      </c>
      <c r="E583" t="s" s="161">
        <v>856</v>
      </c>
      <c r="F583" s="163"/>
      <c r="G583" s="163"/>
      <c r="H583" t="s" s="161">
        <v>843</v>
      </c>
      <c r="I583" t="s" s="161">
        <v>844</v>
      </c>
      <c r="J583" s="163"/>
      <c r="K583" s="164">
        <v>2020</v>
      </c>
      <c r="L583" t="s" s="161">
        <v>3793</v>
      </c>
      <c r="M583" s="165">
        <v>8591804645792</v>
      </c>
      <c r="N583" s="165">
        <v>8591804645792</v>
      </c>
      <c r="O583" s="165">
        <v>56075011</v>
      </c>
      <c r="P583" s="166">
        <f>INDEX('Pricelist'!E1:E341,MATCH(D583,'Pricelist'!B1:B341,0))</f>
        <v>340</v>
      </c>
      <c r="Q583" s="166">
        <f>INDEX('Pricelist'!E1:E341,MATCH(D583,'Pricelist'!B1:B341,0))</f>
        <v>340</v>
      </c>
      <c r="R583" s="166">
        <f>INDEX('Pricelist'!D1:D341,MATCH(D583,'Pricelist'!B1:B341,0))</f>
        <v>178.95</v>
      </c>
      <c r="S583" s="164">
        <v>1</v>
      </c>
      <c r="T583" t="s" s="161">
        <v>3769</v>
      </c>
      <c r="U583" s="164">
        <v>5460</v>
      </c>
      <c r="V583" s="164">
        <v>60</v>
      </c>
      <c r="W583" s="164">
        <v>12</v>
      </c>
      <c r="X583" s="164">
        <v>17</v>
      </c>
      <c r="Y583" s="164">
        <v>4</v>
      </c>
      <c r="Z583" t="s" s="161">
        <v>3769</v>
      </c>
      <c r="AA583" s="164">
        <v>60.5</v>
      </c>
      <c r="AB583" s="164">
        <v>28.5</v>
      </c>
      <c r="AC583" s="164">
        <v>35</v>
      </c>
      <c r="AD583" t="s" s="161">
        <v>3071</v>
      </c>
      <c r="AE583" s="160"/>
    </row>
    <row r="584" ht="13.55" customHeight="1">
      <c r="A584" t="s" s="167">
        <v>825</v>
      </c>
      <c r="B584" t="s" s="167">
        <v>3766</v>
      </c>
      <c r="C584" t="s" s="167">
        <v>3767</v>
      </c>
      <c r="D584" s="168">
        <v>4371</v>
      </c>
      <c r="E584" t="s" s="167">
        <v>856</v>
      </c>
      <c r="F584" s="169"/>
      <c r="G584" s="169"/>
      <c r="H584" t="s" s="167">
        <v>212</v>
      </c>
      <c r="I584" t="s" s="167">
        <v>213</v>
      </c>
      <c r="J584" s="169"/>
      <c r="K584" s="170">
        <v>2020</v>
      </c>
      <c r="L584" t="s" s="167">
        <v>3793</v>
      </c>
      <c r="M584" s="171">
        <v>8591804645808</v>
      </c>
      <c r="N584" s="171">
        <v>8591804645808</v>
      </c>
      <c r="O584" s="171">
        <v>56075011</v>
      </c>
      <c r="P584" s="172">
        <f>INDEX('Pricelist'!E1:E341,MATCH(D584,'Pricelist'!B1:B341,0))</f>
        <v>340</v>
      </c>
      <c r="Q584" s="172">
        <f>INDEX('Pricelist'!E1:E341,MATCH(D584,'Pricelist'!B1:B341,0))</f>
        <v>340</v>
      </c>
      <c r="R584" s="172">
        <f>INDEX('Pricelist'!D1:D341,MATCH(D584,'Pricelist'!B1:B341,0))</f>
        <v>178.95</v>
      </c>
      <c r="S584" s="170">
        <v>1</v>
      </c>
      <c r="T584" t="s" s="167">
        <v>3769</v>
      </c>
      <c r="U584" s="170">
        <v>5460</v>
      </c>
      <c r="V584" s="170">
        <v>60</v>
      </c>
      <c r="W584" s="170">
        <v>12</v>
      </c>
      <c r="X584" s="170">
        <v>17</v>
      </c>
      <c r="Y584" s="170">
        <v>4</v>
      </c>
      <c r="Z584" t="s" s="167">
        <v>3769</v>
      </c>
      <c r="AA584" s="170">
        <v>60.5</v>
      </c>
      <c r="AB584" s="170">
        <v>28.5</v>
      </c>
      <c r="AC584" s="170">
        <v>35</v>
      </c>
      <c r="AD584" t="s" s="167">
        <v>3073</v>
      </c>
      <c r="AE584" s="160"/>
    </row>
    <row r="585" ht="13.55" customHeight="1">
      <c r="A585" t="s" s="161">
        <v>825</v>
      </c>
      <c r="B585" t="s" s="161">
        <v>3766</v>
      </c>
      <c r="C585" t="s" s="161">
        <v>3767</v>
      </c>
      <c r="D585" s="162">
        <v>4372</v>
      </c>
      <c r="E585" t="s" s="161">
        <v>859</v>
      </c>
      <c r="F585" s="163"/>
      <c r="G585" s="163"/>
      <c r="H585" t="s" s="161">
        <v>860</v>
      </c>
      <c r="I585" t="s" s="161">
        <v>861</v>
      </c>
      <c r="J585" s="163"/>
      <c r="K585" s="164">
        <v>2020</v>
      </c>
      <c r="L585" t="s" s="161">
        <v>3793</v>
      </c>
      <c r="M585" s="165">
        <v>8591804645815</v>
      </c>
      <c r="N585" s="165">
        <v>8591804645815</v>
      </c>
      <c r="O585" s="165">
        <v>56075011</v>
      </c>
      <c r="P585" s="166">
        <f>INDEX('Pricelist'!E1:E341,MATCH(D585,'Pricelist'!B1:B341,0))</f>
        <v>175</v>
      </c>
      <c r="Q585" s="166">
        <f>INDEX('Pricelist'!E1:E341,MATCH(D585,'Pricelist'!B1:B341,0))</f>
        <v>175</v>
      </c>
      <c r="R585" s="166">
        <f>INDEX('Pricelist'!D1:D341,MATCH(D585,'Pricelist'!B1:B341,0))</f>
        <v>92.11</v>
      </c>
      <c r="S585" s="164">
        <v>1</v>
      </c>
      <c r="T585" t="s" s="161">
        <v>3769</v>
      </c>
      <c r="U585" s="164">
        <v>2860</v>
      </c>
      <c r="V585" s="164">
        <v>60</v>
      </c>
      <c r="W585" s="164">
        <v>12</v>
      </c>
      <c r="X585" s="164">
        <v>17</v>
      </c>
      <c r="Y585" s="164">
        <v>4</v>
      </c>
      <c r="Z585" t="s" s="161">
        <v>3769</v>
      </c>
      <c r="AA585" s="164">
        <v>60.5</v>
      </c>
      <c r="AB585" s="164">
        <v>28.5</v>
      </c>
      <c r="AC585" s="164">
        <v>35</v>
      </c>
      <c r="AD585" t="s" s="161">
        <v>3083</v>
      </c>
      <c r="AE585" s="160"/>
    </row>
    <row r="586" ht="13.55" customHeight="1">
      <c r="A586" t="s" s="167">
        <v>825</v>
      </c>
      <c r="B586" t="s" s="167">
        <v>3766</v>
      </c>
      <c r="C586" t="s" s="167">
        <v>3767</v>
      </c>
      <c r="D586" s="168">
        <v>4372</v>
      </c>
      <c r="E586" t="s" s="167">
        <v>859</v>
      </c>
      <c r="F586" s="169"/>
      <c r="G586" s="169"/>
      <c r="H586" t="s" s="167">
        <v>863</v>
      </c>
      <c r="I586" t="s" s="167">
        <v>864</v>
      </c>
      <c r="J586" s="169"/>
      <c r="K586" s="170">
        <v>2020</v>
      </c>
      <c r="L586" t="s" s="167">
        <v>3793</v>
      </c>
      <c r="M586" s="171">
        <v>8591804646263</v>
      </c>
      <c r="N586" s="171">
        <v>8591804646263</v>
      </c>
      <c r="O586" s="171">
        <v>56075011</v>
      </c>
      <c r="P586" s="172">
        <f>INDEX('Pricelist'!E1:E341,MATCH(D586,'Pricelist'!B1:B341,0))</f>
        <v>175</v>
      </c>
      <c r="Q586" s="172">
        <f>INDEX('Pricelist'!E1:E341,MATCH(D586,'Pricelist'!B1:B341,0))</f>
        <v>175</v>
      </c>
      <c r="R586" s="172">
        <f>INDEX('Pricelist'!D1:D341,MATCH(D586,'Pricelist'!B1:B341,0))</f>
        <v>92.11</v>
      </c>
      <c r="S586" s="170">
        <v>1</v>
      </c>
      <c r="T586" t="s" s="167">
        <v>3769</v>
      </c>
      <c r="U586" s="170">
        <v>2860</v>
      </c>
      <c r="V586" s="170">
        <v>60</v>
      </c>
      <c r="W586" s="170">
        <v>12</v>
      </c>
      <c r="X586" s="170">
        <v>17</v>
      </c>
      <c r="Y586" s="170">
        <v>4</v>
      </c>
      <c r="Z586" t="s" s="167">
        <v>3769</v>
      </c>
      <c r="AA586" s="170">
        <v>60.5</v>
      </c>
      <c r="AB586" s="170">
        <v>28.5</v>
      </c>
      <c r="AC586" s="170">
        <v>35</v>
      </c>
      <c r="AD586" t="s" s="167">
        <v>3085</v>
      </c>
      <c r="AE586" s="160"/>
    </row>
    <row r="587" ht="13.55" customHeight="1">
      <c r="A587" t="s" s="161">
        <v>825</v>
      </c>
      <c r="B587" t="s" s="161">
        <v>3766</v>
      </c>
      <c r="C587" t="s" s="161">
        <v>3767</v>
      </c>
      <c r="D587" s="162">
        <v>4373</v>
      </c>
      <c r="E587" t="s" s="161">
        <v>866</v>
      </c>
      <c r="F587" s="163"/>
      <c r="G587" s="163"/>
      <c r="H587" t="s" s="161">
        <v>860</v>
      </c>
      <c r="I587" t="s" s="161">
        <v>861</v>
      </c>
      <c r="J587" s="163"/>
      <c r="K587" s="164">
        <v>2020</v>
      </c>
      <c r="L587" t="s" s="161">
        <v>3793</v>
      </c>
      <c r="M587" s="165">
        <v>8591804645822</v>
      </c>
      <c r="N587" s="165">
        <v>8591804645822</v>
      </c>
      <c r="O587" s="165">
        <v>56075011</v>
      </c>
      <c r="P587" s="166">
        <f>INDEX('Pricelist'!E1:E341,MATCH(D587,'Pricelist'!B1:B341,0))</f>
        <v>220</v>
      </c>
      <c r="Q587" s="166">
        <f>INDEX('Pricelist'!E1:E341,MATCH(D587,'Pricelist'!B1:B341,0))</f>
        <v>220</v>
      </c>
      <c r="R587" s="166">
        <f>INDEX('Pricelist'!D1:D341,MATCH(D587,'Pricelist'!B1:B341,0))</f>
        <v>115.79</v>
      </c>
      <c r="S587" s="164">
        <v>1</v>
      </c>
      <c r="T587" t="s" s="161">
        <v>3769</v>
      </c>
      <c r="U587" s="164">
        <v>3670</v>
      </c>
      <c r="V587" s="164">
        <v>60</v>
      </c>
      <c r="W587" s="164">
        <v>12</v>
      </c>
      <c r="X587" s="164">
        <v>17</v>
      </c>
      <c r="Y587" s="164">
        <v>4</v>
      </c>
      <c r="Z587" t="s" s="161">
        <v>3769</v>
      </c>
      <c r="AA587" s="164">
        <v>60.5</v>
      </c>
      <c r="AB587" s="164">
        <v>28.5</v>
      </c>
      <c r="AC587" s="164">
        <v>35</v>
      </c>
      <c r="AD587" t="s" s="161">
        <v>3083</v>
      </c>
      <c r="AE587" s="160"/>
    </row>
    <row r="588" ht="13.55" customHeight="1">
      <c r="A588" t="s" s="167">
        <v>825</v>
      </c>
      <c r="B588" t="s" s="167">
        <v>3766</v>
      </c>
      <c r="C588" t="s" s="167">
        <v>3767</v>
      </c>
      <c r="D588" s="168">
        <v>4373</v>
      </c>
      <c r="E588" t="s" s="167">
        <v>866</v>
      </c>
      <c r="F588" s="169"/>
      <c r="G588" s="169"/>
      <c r="H588" t="s" s="167">
        <v>863</v>
      </c>
      <c r="I588" t="s" s="167">
        <v>864</v>
      </c>
      <c r="J588" s="169"/>
      <c r="K588" s="170">
        <v>2020</v>
      </c>
      <c r="L588" t="s" s="167">
        <v>3793</v>
      </c>
      <c r="M588" s="171">
        <v>8591804646270</v>
      </c>
      <c r="N588" s="171">
        <v>8591804646270</v>
      </c>
      <c r="O588" s="171">
        <v>56075011</v>
      </c>
      <c r="P588" s="172">
        <f>INDEX('Pricelist'!E1:E341,MATCH(D588,'Pricelist'!B1:B341,0))</f>
        <v>220</v>
      </c>
      <c r="Q588" s="172">
        <f>INDEX('Pricelist'!E1:E341,MATCH(D588,'Pricelist'!B1:B341,0))</f>
        <v>220</v>
      </c>
      <c r="R588" s="172">
        <f>INDEX('Pricelist'!D1:D341,MATCH(D588,'Pricelist'!B1:B341,0))</f>
        <v>115.79</v>
      </c>
      <c r="S588" s="170">
        <v>1</v>
      </c>
      <c r="T588" t="s" s="167">
        <v>3769</v>
      </c>
      <c r="U588" s="170">
        <v>3670</v>
      </c>
      <c r="V588" s="170">
        <v>60</v>
      </c>
      <c r="W588" s="170">
        <v>12</v>
      </c>
      <c r="X588" s="170">
        <v>17</v>
      </c>
      <c r="Y588" s="170">
        <v>4</v>
      </c>
      <c r="Z588" t="s" s="167">
        <v>3769</v>
      </c>
      <c r="AA588" s="170">
        <v>60.5</v>
      </c>
      <c r="AB588" s="170">
        <v>28.5</v>
      </c>
      <c r="AC588" s="170">
        <v>35</v>
      </c>
      <c r="AD588" t="s" s="167">
        <v>3085</v>
      </c>
      <c r="AE588" s="160"/>
    </row>
    <row r="589" ht="13.55" customHeight="1">
      <c r="A589" t="s" s="161">
        <v>825</v>
      </c>
      <c r="B589" t="s" s="161">
        <v>3766</v>
      </c>
      <c r="C589" t="s" s="161">
        <v>3767</v>
      </c>
      <c r="D589" s="162">
        <v>4374</v>
      </c>
      <c r="E589" t="s" s="161">
        <v>869</v>
      </c>
      <c r="F589" s="163"/>
      <c r="G589" s="163"/>
      <c r="H589" t="s" s="161">
        <v>860</v>
      </c>
      <c r="I589" t="s" s="161">
        <v>861</v>
      </c>
      <c r="J589" s="163"/>
      <c r="K589" s="164">
        <v>2020</v>
      </c>
      <c r="L589" t="s" s="161">
        <v>3793</v>
      </c>
      <c r="M589" s="165">
        <v>8591804645839</v>
      </c>
      <c r="N589" s="165">
        <v>8591804645839</v>
      </c>
      <c r="O589" s="165">
        <v>56075011</v>
      </c>
      <c r="P589" s="166">
        <f>INDEX('Pricelist'!E1:E341,MATCH(D589,'Pricelist'!B1:B341,0))</f>
        <v>260</v>
      </c>
      <c r="Q589" s="166">
        <f>INDEX('Pricelist'!E1:E341,MATCH(D589,'Pricelist'!B1:B341,0))</f>
        <v>260</v>
      </c>
      <c r="R589" s="166">
        <f>INDEX('Pricelist'!D1:D341,MATCH(D589,'Pricelist'!B1:B341,0))</f>
        <v>136.84</v>
      </c>
      <c r="S589" s="164">
        <v>1</v>
      </c>
      <c r="T589" t="s" s="161">
        <v>3769</v>
      </c>
      <c r="U589" s="164">
        <v>4340</v>
      </c>
      <c r="V589" s="164">
        <v>60</v>
      </c>
      <c r="W589" s="164">
        <v>12</v>
      </c>
      <c r="X589" s="164">
        <v>17</v>
      </c>
      <c r="Y589" s="164">
        <v>4</v>
      </c>
      <c r="Z589" t="s" s="161">
        <v>3769</v>
      </c>
      <c r="AA589" s="164">
        <v>60.5</v>
      </c>
      <c r="AB589" s="164">
        <v>28.5</v>
      </c>
      <c r="AC589" s="164">
        <v>35</v>
      </c>
      <c r="AD589" t="s" s="161">
        <v>3083</v>
      </c>
      <c r="AE589" s="160"/>
    </row>
    <row r="590" ht="13.55" customHeight="1">
      <c r="A590" t="s" s="167">
        <v>825</v>
      </c>
      <c r="B590" t="s" s="167">
        <v>3766</v>
      </c>
      <c r="C590" t="s" s="167">
        <v>3767</v>
      </c>
      <c r="D590" s="168">
        <v>4374</v>
      </c>
      <c r="E590" t="s" s="167">
        <v>869</v>
      </c>
      <c r="F590" s="169"/>
      <c r="G590" s="169"/>
      <c r="H590" t="s" s="167">
        <v>863</v>
      </c>
      <c r="I590" t="s" s="167">
        <v>864</v>
      </c>
      <c r="J590" s="169"/>
      <c r="K590" s="170">
        <v>2020</v>
      </c>
      <c r="L590" t="s" s="167">
        <v>3793</v>
      </c>
      <c r="M590" s="171">
        <v>8591804646287</v>
      </c>
      <c r="N590" s="171">
        <v>8591804646287</v>
      </c>
      <c r="O590" s="171">
        <v>56075011</v>
      </c>
      <c r="P590" s="172">
        <f>INDEX('Pricelist'!E1:E341,MATCH(D590,'Pricelist'!B1:B341,0))</f>
        <v>260</v>
      </c>
      <c r="Q590" s="172">
        <f>INDEX('Pricelist'!E1:E341,MATCH(D590,'Pricelist'!B1:B341,0))</f>
        <v>260</v>
      </c>
      <c r="R590" s="172">
        <f>INDEX('Pricelist'!D1:D341,MATCH(D590,'Pricelist'!B1:B341,0))</f>
        <v>136.84</v>
      </c>
      <c r="S590" s="170">
        <v>1</v>
      </c>
      <c r="T590" t="s" s="167">
        <v>3769</v>
      </c>
      <c r="U590" s="170">
        <v>4340</v>
      </c>
      <c r="V590" s="170">
        <v>60</v>
      </c>
      <c r="W590" s="170">
        <v>12</v>
      </c>
      <c r="X590" s="170">
        <v>17</v>
      </c>
      <c r="Y590" s="170">
        <v>4</v>
      </c>
      <c r="Z590" t="s" s="167">
        <v>3769</v>
      </c>
      <c r="AA590" s="170">
        <v>60.5</v>
      </c>
      <c r="AB590" s="170">
        <v>28.5</v>
      </c>
      <c r="AC590" s="170">
        <v>35</v>
      </c>
      <c r="AD590" t="s" s="167">
        <v>3085</v>
      </c>
      <c r="AE590" s="160"/>
    </row>
    <row r="591" ht="13.55" customHeight="1">
      <c r="A591" t="s" s="161">
        <v>825</v>
      </c>
      <c r="B591" t="s" s="161">
        <v>3766</v>
      </c>
      <c r="C591" t="s" s="161">
        <v>3767</v>
      </c>
      <c r="D591" s="162">
        <v>4375</v>
      </c>
      <c r="E591" t="s" s="161">
        <v>872</v>
      </c>
      <c r="F591" s="163"/>
      <c r="G591" s="163"/>
      <c r="H591" t="s" s="161">
        <v>860</v>
      </c>
      <c r="I591" t="s" s="161">
        <v>861</v>
      </c>
      <c r="J591" s="163"/>
      <c r="K591" s="164">
        <v>2020</v>
      </c>
      <c r="L591" t="s" s="161">
        <v>3793</v>
      </c>
      <c r="M591" s="165">
        <v>8591804645846</v>
      </c>
      <c r="N591" s="165">
        <v>8591804645846</v>
      </c>
      <c r="O591" s="165">
        <v>56075011</v>
      </c>
      <c r="P591" s="166">
        <f>INDEX('Pricelist'!E1:E341,MATCH(D591,'Pricelist'!B1:B341,0))</f>
        <v>300</v>
      </c>
      <c r="Q591" s="166">
        <f>INDEX('Pricelist'!E1:E341,MATCH(D591,'Pricelist'!B1:B341,0))</f>
        <v>300</v>
      </c>
      <c r="R591" s="166">
        <f>INDEX('Pricelist'!D1:D341,MATCH(D591,'Pricelist'!B1:B341,0))</f>
        <v>157.89</v>
      </c>
      <c r="S591" s="164">
        <v>1</v>
      </c>
      <c r="T591" t="s" s="161">
        <v>3769</v>
      </c>
      <c r="U591" s="164">
        <v>5050</v>
      </c>
      <c r="V591" s="164">
        <v>60</v>
      </c>
      <c r="W591" s="164">
        <v>12</v>
      </c>
      <c r="X591" s="164">
        <v>17</v>
      </c>
      <c r="Y591" s="164">
        <v>4</v>
      </c>
      <c r="Z591" t="s" s="161">
        <v>3769</v>
      </c>
      <c r="AA591" s="164">
        <v>60.5</v>
      </c>
      <c r="AB591" s="164">
        <v>28.5</v>
      </c>
      <c r="AC591" s="164">
        <v>35</v>
      </c>
      <c r="AD591" t="s" s="161">
        <v>3083</v>
      </c>
      <c r="AE591" s="160"/>
    </row>
    <row r="592" ht="13.55" customHeight="1">
      <c r="A592" t="s" s="167">
        <v>825</v>
      </c>
      <c r="B592" t="s" s="167">
        <v>3766</v>
      </c>
      <c r="C592" t="s" s="167">
        <v>3767</v>
      </c>
      <c r="D592" s="168">
        <v>4375</v>
      </c>
      <c r="E592" t="s" s="167">
        <v>872</v>
      </c>
      <c r="F592" s="169"/>
      <c r="G592" s="169"/>
      <c r="H592" t="s" s="167">
        <v>863</v>
      </c>
      <c r="I592" t="s" s="167">
        <v>864</v>
      </c>
      <c r="J592" s="169"/>
      <c r="K592" s="170">
        <v>2020</v>
      </c>
      <c r="L592" t="s" s="167">
        <v>3793</v>
      </c>
      <c r="M592" s="171">
        <v>8591804646294</v>
      </c>
      <c r="N592" s="171">
        <v>8591804646294</v>
      </c>
      <c r="O592" s="171">
        <v>56075011</v>
      </c>
      <c r="P592" s="172">
        <f>INDEX('Pricelist'!E1:E341,MATCH(D592,'Pricelist'!B1:B341,0))</f>
        <v>300</v>
      </c>
      <c r="Q592" s="172">
        <f>INDEX('Pricelist'!E1:E341,MATCH(D592,'Pricelist'!B1:B341,0))</f>
        <v>300</v>
      </c>
      <c r="R592" s="172">
        <f>INDEX('Pricelist'!D1:D341,MATCH(D592,'Pricelist'!B1:B341,0))</f>
        <v>157.89</v>
      </c>
      <c r="S592" s="170">
        <v>1</v>
      </c>
      <c r="T592" t="s" s="167">
        <v>3769</v>
      </c>
      <c r="U592" s="170">
        <v>5050</v>
      </c>
      <c r="V592" s="170">
        <v>60</v>
      </c>
      <c r="W592" s="170">
        <v>12</v>
      </c>
      <c r="X592" s="170">
        <v>17</v>
      </c>
      <c r="Y592" s="170">
        <v>4</v>
      </c>
      <c r="Z592" t="s" s="167">
        <v>3769</v>
      </c>
      <c r="AA592" s="170">
        <v>60.5</v>
      </c>
      <c r="AB592" s="170">
        <v>28.5</v>
      </c>
      <c r="AC592" s="170">
        <v>35</v>
      </c>
      <c r="AD592" t="s" s="167">
        <v>3085</v>
      </c>
      <c r="AE592" s="160"/>
    </row>
    <row r="593" ht="13.55" customHeight="1">
      <c r="A593" t="s" s="161">
        <v>825</v>
      </c>
      <c r="B593" t="s" s="161">
        <v>3766</v>
      </c>
      <c r="C593" t="s" s="161">
        <v>3767</v>
      </c>
      <c r="D593" s="162">
        <v>4376</v>
      </c>
      <c r="E593" t="s" s="161">
        <v>875</v>
      </c>
      <c r="F593" s="163"/>
      <c r="G593" s="163"/>
      <c r="H593" t="s" s="161">
        <v>860</v>
      </c>
      <c r="I593" t="s" s="161">
        <v>861</v>
      </c>
      <c r="J593" s="163"/>
      <c r="K593" s="164">
        <v>2020</v>
      </c>
      <c r="L593" t="s" s="161">
        <v>3793</v>
      </c>
      <c r="M593" s="165">
        <v>8591804645853</v>
      </c>
      <c r="N593" s="165">
        <v>8591804645853</v>
      </c>
      <c r="O593" s="165">
        <v>56075011</v>
      </c>
      <c r="P593" s="166">
        <f>INDEX('Pricelist'!E1:E341,MATCH(D593,'Pricelist'!B1:B341,0))</f>
        <v>335</v>
      </c>
      <c r="Q593" s="166">
        <f>INDEX('Pricelist'!E1:E341,MATCH(D593,'Pricelist'!B1:B341,0))</f>
        <v>335</v>
      </c>
      <c r="R593" s="166">
        <f>INDEX('Pricelist'!D1:D341,MATCH(D593,'Pricelist'!B1:B341,0))</f>
        <v>176.32</v>
      </c>
      <c r="S593" s="164">
        <v>1</v>
      </c>
      <c r="T593" t="s" s="161">
        <v>3769</v>
      </c>
      <c r="U593" s="164">
        <v>5710</v>
      </c>
      <c r="V593" s="164">
        <v>60</v>
      </c>
      <c r="W593" s="164">
        <v>12</v>
      </c>
      <c r="X593" s="164">
        <v>17</v>
      </c>
      <c r="Y593" s="164">
        <v>4</v>
      </c>
      <c r="Z593" t="s" s="161">
        <v>3769</v>
      </c>
      <c r="AA593" s="164">
        <v>60.5</v>
      </c>
      <c r="AB593" s="164">
        <v>28.5</v>
      </c>
      <c r="AC593" s="164">
        <v>35</v>
      </c>
      <c r="AD593" t="s" s="161">
        <v>3083</v>
      </c>
      <c r="AE593" s="160"/>
    </row>
    <row r="594" ht="13.55" customHeight="1">
      <c r="A594" t="s" s="167">
        <v>825</v>
      </c>
      <c r="B594" t="s" s="167">
        <v>3766</v>
      </c>
      <c r="C594" t="s" s="167">
        <v>3767</v>
      </c>
      <c r="D594" s="168">
        <v>4376</v>
      </c>
      <c r="E594" t="s" s="167">
        <v>875</v>
      </c>
      <c r="F594" s="169"/>
      <c r="G594" s="169"/>
      <c r="H594" t="s" s="167">
        <v>863</v>
      </c>
      <c r="I594" t="s" s="167">
        <v>864</v>
      </c>
      <c r="J594" s="169"/>
      <c r="K594" s="170">
        <v>2020</v>
      </c>
      <c r="L594" t="s" s="167">
        <v>3793</v>
      </c>
      <c r="M594" s="171">
        <v>8591804646300</v>
      </c>
      <c r="N594" s="171">
        <v>8591804646300</v>
      </c>
      <c r="O594" s="171">
        <v>56075011</v>
      </c>
      <c r="P594" s="172">
        <f>INDEX('Pricelist'!E1:E341,MATCH(D594,'Pricelist'!B1:B341,0))</f>
        <v>335</v>
      </c>
      <c r="Q594" s="172">
        <f>INDEX('Pricelist'!E1:E341,MATCH(D594,'Pricelist'!B1:B341,0))</f>
        <v>335</v>
      </c>
      <c r="R594" s="172">
        <f>INDEX('Pricelist'!D1:D341,MATCH(D594,'Pricelist'!B1:B341,0))</f>
        <v>176.32</v>
      </c>
      <c r="S594" s="170">
        <v>1</v>
      </c>
      <c r="T594" t="s" s="167">
        <v>3769</v>
      </c>
      <c r="U594" s="170">
        <v>5710</v>
      </c>
      <c r="V594" s="170">
        <v>60</v>
      </c>
      <c r="W594" s="170">
        <v>12</v>
      </c>
      <c r="X594" s="170">
        <v>17</v>
      </c>
      <c r="Y594" s="170">
        <v>4</v>
      </c>
      <c r="Z594" t="s" s="167">
        <v>3769</v>
      </c>
      <c r="AA594" s="170">
        <v>60.5</v>
      </c>
      <c r="AB594" s="170">
        <v>28.5</v>
      </c>
      <c r="AC594" s="170">
        <v>35</v>
      </c>
      <c r="AD594" t="s" s="167">
        <v>3085</v>
      </c>
      <c r="AE594" s="160"/>
    </row>
    <row r="595" ht="13.55" customHeight="1">
      <c r="A595" t="s" s="161">
        <v>502</v>
      </c>
      <c r="B595" t="s" s="161">
        <v>3766</v>
      </c>
      <c r="C595" t="s" s="161">
        <v>3767</v>
      </c>
      <c r="D595" s="162">
        <v>4377</v>
      </c>
      <c r="E595" t="s" s="161">
        <v>510</v>
      </c>
      <c r="F595" s="163"/>
      <c r="G595" t="s" s="161">
        <v>504</v>
      </c>
      <c r="H595" t="s" s="161">
        <v>45</v>
      </c>
      <c r="I595" t="s" s="161">
        <v>45</v>
      </c>
      <c r="J595" s="163"/>
      <c r="K595" s="164">
        <v>2020</v>
      </c>
      <c r="L595" t="s" s="161">
        <v>3768</v>
      </c>
      <c r="M595" s="165">
        <v>8591804645907</v>
      </c>
      <c r="N595" s="165">
        <v>8591804645907</v>
      </c>
      <c r="O595" s="165">
        <v>95069990</v>
      </c>
      <c r="P595" s="166">
        <f>INDEX('Pricelist'!E1:E341,MATCH(D595,'Pricelist'!B1:B341,0))</f>
        <v>34.95</v>
      </c>
      <c r="Q595" s="166">
        <f>INDEX('Pricelist'!E1:E341,MATCH(D595,'Pricelist'!B1:B341,0))</f>
        <v>34.95</v>
      </c>
      <c r="R595" s="166">
        <f>INDEX('Pricelist'!D1:D341,MATCH(D595,'Pricelist'!B1:B341,0))</f>
        <v>18.11</v>
      </c>
      <c r="S595" s="164">
        <v>1</v>
      </c>
      <c r="T595" t="s" s="161">
        <v>3771</v>
      </c>
      <c r="U595" s="164">
        <v>42</v>
      </c>
      <c r="V595" s="164">
        <v>21.5</v>
      </c>
      <c r="W595" s="164">
        <v>16.5</v>
      </c>
      <c r="X595" s="164">
        <v>2</v>
      </c>
      <c r="Y595" s="164">
        <v>150</v>
      </c>
      <c r="Z595" t="s" s="161">
        <v>3771</v>
      </c>
      <c r="AA595" s="164">
        <v>60.5</v>
      </c>
      <c r="AB595" s="164">
        <v>28.5</v>
      </c>
      <c r="AC595" s="164">
        <v>35</v>
      </c>
      <c r="AD595" t="s" s="161">
        <v>3095</v>
      </c>
      <c r="AE595" s="160"/>
    </row>
    <row r="596" ht="13.55" customHeight="1">
      <c r="A596" t="s" s="167">
        <v>502</v>
      </c>
      <c r="B596" t="s" s="167">
        <v>3766</v>
      </c>
      <c r="C596" t="s" s="167">
        <v>3767</v>
      </c>
      <c r="D596" s="168">
        <v>4377</v>
      </c>
      <c r="E596" t="s" s="167">
        <v>510</v>
      </c>
      <c r="F596" s="169"/>
      <c r="G596" t="s" s="167">
        <v>480</v>
      </c>
      <c r="H596" t="s" s="167">
        <v>45</v>
      </c>
      <c r="I596" t="s" s="167">
        <v>45</v>
      </c>
      <c r="J596" s="169"/>
      <c r="K596" s="170">
        <v>2020</v>
      </c>
      <c r="L596" t="s" s="167">
        <v>3768</v>
      </c>
      <c r="M596" s="171">
        <v>8591804645884</v>
      </c>
      <c r="N596" s="171">
        <v>8591804645884</v>
      </c>
      <c r="O596" s="171">
        <v>95069990</v>
      </c>
      <c r="P596" s="172">
        <f>INDEX('Pricelist'!E1:E341,MATCH(D596,'Pricelist'!B1:B341,0))</f>
        <v>34.95</v>
      </c>
      <c r="Q596" s="172">
        <f>INDEX('Pricelist'!E1:E341,MATCH(D596,'Pricelist'!B1:B341,0))</f>
        <v>34.95</v>
      </c>
      <c r="R596" s="172">
        <f>INDEX('Pricelist'!D1:D341,MATCH(D596,'Pricelist'!B1:B341,0))</f>
        <v>18.11</v>
      </c>
      <c r="S596" s="170">
        <v>1</v>
      </c>
      <c r="T596" t="s" s="167">
        <v>3771</v>
      </c>
      <c r="U596" s="170">
        <v>46</v>
      </c>
      <c r="V596" s="170">
        <v>21.5</v>
      </c>
      <c r="W596" s="170">
        <v>16.5</v>
      </c>
      <c r="X596" s="170">
        <v>2</v>
      </c>
      <c r="Y596" s="170">
        <v>150</v>
      </c>
      <c r="Z596" t="s" s="167">
        <v>3771</v>
      </c>
      <c r="AA596" s="170">
        <v>60.5</v>
      </c>
      <c r="AB596" s="170">
        <v>28.5</v>
      </c>
      <c r="AC596" s="170">
        <v>35</v>
      </c>
      <c r="AD596" t="s" s="167">
        <v>3095</v>
      </c>
      <c r="AE596" s="160"/>
    </row>
    <row r="597" ht="13.55" customHeight="1">
      <c r="A597" t="s" s="161">
        <v>502</v>
      </c>
      <c r="B597" t="s" s="161">
        <v>3766</v>
      </c>
      <c r="C597" t="s" s="161">
        <v>3767</v>
      </c>
      <c r="D597" s="162">
        <v>4377</v>
      </c>
      <c r="E597" t="s" s="161">
        <v>510</v>
      </c>
      <c r="F597" s="163"/>
      <c r="G597" t="s" s="161">
        <v>482</v>
      </c>
      <c r="H597" t="s" s="161">
        <v>45</v>
      </c>
      <c r="I597" t="s" s="161">
        <v>45</v>
      </c>
      <c r="J597" s="163"/>
      <c r="K597" s="164">
        <v>2020</v>
      </c>
      <c r="L597" t="s" s="161">
        <v>3768</v>
      </c>
      <c r="M597" s="165">
        <v>8591804645877</v>
      </c>
      <c r="N597" s="165">
        <v>8591804645877</v>
      </c>
      <c r="O597" s="165">
        <v>95069990</v>
      </c>
      <c r="P597" s="166">
        <f>INDEX('Pricelist'!E1:E341,MATCH(D597,'Pricelist'!B1:B341,0))</f>
        <v>34.95</v>
      </c>
      <c r="Q597" s="166">
        <f>INDEX('Pricelist'!E1:E341,MATCH(D597,'Pricelist'!B1:B341,0))</f>
        <v>34.95</v>
      </c>
      <c r="R597" s="166">
        <f>INDEX('Pricelist'!D1:D341,MATCH(D597,'Pricelist'!B1:B341,0))</f>
        <v>18.11</v>
      </c>
      <c r="S597" s="164">
        <v>1</v>
      </c>
      <c r="T597" t="s" s="161">
        <v>3771</v>
      </c>
      <c r="U597" s="164">
        <v>52</v>
      </c>
      <c r="V597" s="164">
        <v>21.5</v>
      </c>
      <c r="W597" s="164">
        <v>16.5</v>
      </c>
      <c r="X597" s="164">
        <v>2</v>
      </c>
      <c r="Y597" s="164">
        <v>150</v>
      </c>
      <c r="Z597" t="s" s="161">
        <v>3771</v>
      </c>
      <c r="AA597" s="164">
        <v>60.5</v>
      </c>
      <c r="AB597" s="164">
        <v>28.5</v>
      </c>
      <c r="AC597" s="164">
        <v>35</v>
      </c>
      <c r="AD597" t="s" s="161">
        <v>3095</v>
      </c>
      <c r="AE597" s="160"/>
    </row>
    <row r="598" ht="13.55" customHeight="1">
      <c r="A598" t="s" s="167">
        <v>502</v>
      </c>
      <c r="B598" t="s" s="167">
        <v>3766</v>
      </c>
      <c r="C598" t="s" s="167">
        <v>3767</v>
      </c>
      <c r="D598" s="168">
        <v>4377</v>
      </c>
      <c r="E598" t="s" s="167">
        <v>510</v>
      </c>
      <c r="F598" s="169"/>
      <c r="G598" t="s" s="167">
        <v>484</v>
      </c>
      <c r="H598" t="s" s="167">
        <v>45</v>
      </c>
      <c r="I598" t="s" s="167">
        <v>45</v>
      </c>
      <c r="J598" s="169"/>
      <c r="K598" s="170">
        <v>2020</v>
      </c>
      <c r="L598" t="s" s="167">
        <v>3768</v>
      </c>
      <c r="M598" s="171">
        <v>8591804645860</v>
      </c>
      <c r="N598" s="171">
        <v>8591804645860</v>
      </c>
      <c r="O598" s="171">
        <v>95069990</v>
      </c>
      <c r="P598" s="172">
        <f>INDEX('Pricelist'!E1:E341,MATCH(D598,'Pricelist'!B1:B341,0))</f>
        <v>34.95</v>
      </c>
      <c r="Q598" s="172">
        <f>INDEX('Pricelist'!E1:E341,MATCH(D598,'Pricelist'!B1:B341,0))</f>
        <v>34.95</v>
      </c>
      <c r="R598" s="172">
        <f>INDEX('Pricelist'!D1:D341,MATCH(D598,'Pricelist'!B1:B341,0))</f>
        <v>18.11</v>
      </c>
      <c r="S598" s="170">
        <v>1</v>
      </c>
      <c r="T598" t="s" s="167">
        <v>3771</v>
      </c>
      <c r="U598" s="170">
        <v>56</v>
      </c>
      <c r="V598" s="170">
        <v>21.5</v>
      </c>
      <c r="W598" s="170">
        <v>16.5</v>
      </c>
      <c r="X598" s="170">
        <v>2</v>
      </c>
      <c r="Y598" s="170">
        <v>150</v>
      </c>
      <c r="Z598" t="s" s="167">
        <v>3771</v>
      </c>
      <c r="AA598" s="170">
        <v>60.5</v>
      </c>
      <c r="AB598" s="170">
        <v>28.5</v>
      </c>
      <c r="AC598" s="170">
        <v>35</v>
      </c>
      <c r="AD598" t="s" s="167">
        <v>3095</v>
      </c>
      <c r="AE598" s="160"/>
    </row>
    <row r="599" ht="13.55" customHeight="1">
      <c r="A599" t="s" s="161">
        <v>502</v>
      </c>
      <c r="B599" t="s" s="161">
        <v>3766</v>
      </c>
      <c r="C599" t="s" s="161">
        <v>3767</v>
      </c>
      <c r="D599" s="162">
        <v>4377</v>
      </c>
      <c r="E599" t="s" s="161">
        <v>510</v>
      </c>
      <c r="F599" s="163"/>
      <c r="G599" t="s" s="161">
        <v>490</v>
      </c>
      <c r="H599" t="s" s="161">
        <v>45</v>
      </c>
      <c r="I599" t="s" s="161">
        <v>45</v>
      </c>
      <c r="J599" s="163"/>
      <c r="K599" s="164">
        <v>2020</v>
      </c>
      <c r="L599" t="s" s="161">
        <v>3768</v>
      </c>
      <c r="M599" s="165">
        <v>8591804645891</v>
      </c>
      <c r="N599" s="165">
        <v>8591804645891</v>
      </c>
      <c r="O599" s="165">
        <v>95069990</v>
      </c>
      <c r="P599" s="166">
        <f>INDEX('Pricelist'!E1:E341,MATCH(D599,'Pricelist'!B1:B341,0))</f>
        <v>34.95</v>
      </c>
      <c r="Q599" s="166">
        <f>INDEX('Pricelist'!E1:E341,MATCH(D599,'Pricelist'!B1:B341,0))</f>
        <v>34.95</v>
      </c>
      <c r="R599" s="166">
        <f>INDEX('Pricelist'!D1:D341,MATCH(D599,'Pricelist'!B1:B341,0))</f>
        <v>18.11</v>
      </c>
      <c r="S599" s="164">
        <v>1</v>
      </c>
      <c r="T599" t="s" s="161">
        <v>3771</v>
      </c>
      <c r="U599" s="164">
        <v>62</v>
      </c>
      <c r="V599" s="164">
        <v>21.5</v>
      </c>
      <c r="W599" s="164">
        <v>16.5</v>
      </c>
      <c r="X599" s="164">
        <v>2</v>
      </c>
      <c r="Y599" s="164">
        <v>150</v>
      </c>
      <c r="Z599" t="s" s="161">
        <v>3771</v>
      </c>
      <c r="AA599" s="164">
        <v>60.5</v>
      </c>
      <c r="AB599" s="164">
        <v>28.5</v>
      </c>
      <c r="AC599" s="164">
        <v>35</v>
      </c>
      <c r="AD599" t="s" s="161">
        <v>3095</v>
      </c>
      <c r="AE599" s="160"/>
    </row>
    <row r="600" ht="13.55" customHeight="1">
      <c r="A600" t="s" s="167">
        <v>1020</v>
      </c>
      <c r="B600" t="s" s="167">
        <v>3766</v>
      </c>
      <c r="C600" t="s" s="167">
        <v>3767</v>
      </c>
      <c r="D600" s="168">
        <v>4395</v>
      </c>
      <c r="E600" t="s" s="167">
        <v>1021</v>
      </c>
      <c r="F600" s="169"/>
      <c r="G600" s="169"/>
      <c r="H600" t="s" s="167">
        <v>252</v>
      </c>
      <c r="I600" t="s" s="167">
        <v>253</v>
      </c>
      <c r="J600" s="169"/>
      <c r="K600" s="170">
        <v>2020</v>
      </c>
      <c r="L600" t="s" s="167">
        <v>3768</v>
      </c>
      <c r="M600" s="171">
        <v>8591804645983</v>
      </c>
      <c r="N600" s="171">
        <v>8591804645983</v>
      </c>
      <c r="O600" s="171">
        <v>95069990</v>
      </c>
      <c r="P600" s="172">
        <f>INDEX('Pricelist'!E1:E341,MATCH(D600,'Pricelist'!B1:B341,0))</f>
        <v>94.95</v>
      </c>
      <c r="Q600" s="172">
        <f>INDEX('Pricelist'!E1:E341,MATCH(D600,'Pricelist'!B1:B341,0))</f>
        <v>94.95</v>
      </c>
      <c r="R600" s="172">
        <f>INDEX('Pricelist'!D1:D341,MATCH(D600,'Pricelist'!B1:B341,0))</f>
        <v>49.2</v>
      </c>
      <c r="S600" s="170">
        <v>1</v>
      </c>
      <c r="T600" t="s" s="167">
        <v>3769</v>
      </c>
      <c r="U600" s="170">
        <v>632</v>
      </c>
      <c r="V600" s="170">
        <v>26</v>
      </c>
      <c r="W600" s="170">
        <v>12</v>
      </c>
      <c r="X600" s="170">
        <v>5</v>
      </c>
      <c r="Y600" s="170">
        <v>25</v>
      </c>
      <c r="Z600" t="s" s="167">
        <v>3769</v>
      </c>
      <c r="AA600" s="170">
        <v>35.5</v>
      </c>
      <c r="AB600" s="170">
        <v>26.5</v>
      </c>
      <c r="AC600" s="170">
        <v>32.5</v>
      </c>
      <c r="AD600" t="s" s="167">
        <v>3097</v>
      </c>
      <c r="AE600" s="160"/>
    </row>
    <row r="601" ht="13.55" customHeight="1">
      <c r="A601" t="s" s="161">
        <v>524</v>
      </c>
      <c r="B601" t="s" s="161">
        <v>3766</v>
      </c>
      <c r="C601" t="s" s="161">
        <v>3767</v>
      </c>
      <c r="D601" s="162">
        <v>4408</v>
      </c>
      <c r="E601" t="s" s="161">
        <v>638</v>
      </c>
      <c r="F601" s="163"/>
      <c r="G601" t="s" s="161">
        <v>590</v>
      </c>
      <c r="H601" t="s" s="161">
        <v>601</v>
      </c>
      <c r="I601" t="s" s="161">
        <v>601</v>
      </c>
      <c r="J601" s="163"/>
      <c r="K601" s="164">
        <v>2024</v>
      </c>
      <c r="L601" t="s" s="161">
        <v>3768</v>
      </c>
      <c r="M601" s="165">
        <v>8591804667145</v>
      </c>
      <c r="N601" s="165">
        <v>8591804667145</v>
      </c>
      <c r="O601" s="165">
        <v>95069990</v>
      </c>
      <c r="P601" s="166">
        <f>INDEX('Pricelist'!E1:E341,MATCH(D601,'Pricelist'!B1:B341,0))</f>
        <v>68</v>
      </c>
      <c r="Q601" s="166">
        <f>INDEX('Pricelist'!E1:E341,MATCH(D601,'Pricelist'!B1:B341,0))</f>
        <v>68</v>
      </c>
      <c r="R601" s="166">
        <f>INDEX('Pricelist'!D1:D341,MATCH(D601,'Pricelist'!B1:B341,0))</f>
        <v>34</v>
      </c>
      <c r="S601" s="164">
        <v>1</v>
      </c>
      <c r="T601" t="s" s="161">
        <v>3769</v>
      </c>
      <c r="U601" t="s" s="161">
        <v>3773</v>
      </c>
      <c r="V601" s="164">
        <v>36</v>
      </c>
      <c r="W601" s="164">
        <v>20</v>
      </c>
      <c r="X601" s="164">
        <v>6</v>
      </c>
      <c r="Y601" s="164">
        <v>25</v>
      </c>
      <c r="Z601" t="s" s="161">
        <v>3769</v>
      </c>
      <c r="AA601" s="164">
        <v>57</v>
      </c>
      <c r="AB601" s="164">
        <v>37</v>
      </c>
      <c r="AC601" s="164">
        <v>43</v>
      </c>
      <c r="AD601" t="s" s="161">
        <v>3099</v>
      </c>
      <c r="AE601" s="160"/>
    </row>
    <row r="602" ht="13.55" customHeight="1">
      <c r="A602" t="s" s="167">
        <v>524</v>
      </c>
      <c r="B602" t="s" s="167">
        <v>3766</v>
      </c>
      <c r="C602" t="s" s="167">
        <v>3767</v>
      </c>
      <c r="D602" s="168">
        <v>4408</v>
      </c>
      <c r="E602" t="s" s="167">
        <v>638</v>
      </c>
      <c r="F602" s="169"/>
      <c r="G602" t="s" s="167">
        <v>640</v>
      </c>
      <c r="H602" t="s" s="167">
        <v>596</v>
      </c>
      <c r="I602" t="s" s="167">
        <v>332</v>
      </c>
      <c r="J602" s="169"/>
      <c r="K602" s="170">
        <v>2024</v>
      </c>
      <c r="L602" t="s" s="167">
        <v>3768</v>
      </c>
      <c r="M602" s="171">
        <v>8591804667169</v>
      </c>
      <c r="N602" s="171">
        <v>8591804667169</v>
      </c>
      <c r="O602" s="171">
        <v>95069990</v>
      </c>
      <c r="P602" s="172">
        <f>INDEX('Pricelist'!E1:E341,MATCH(D602,'Pricelist'!B1:B341,0))</f>
        <v>68</v>
      </c>
      <c r="Q602" s="172">
        <f>INDEX('Pricelist'!E1:E341,MATCH(D602,'Pricelist'!B1:B341,0))</f>
        <v>68</v>
      </c>
      <c r="R602" s="172">
        <f>INDEX('Pricelist'!D1:D341,MATCH(D602,'Pricelist'!B1:B341,0))</f>
        <v>34</v>
      </c>
      <c r="S602" s="170">
        <v>1</v>
      </c>
      <c r="T602" t="s" s="167">
        <v>3769</v>
      </c>
      <c r="U602" t="s" s="167">
        <v>3773</v>
      </c>
      <c r="V602" s="170">
        <v>36</v>
      </c>
      <c r="W602" s="170">
        <v>20</v>
      </c>
      <c r="X602" s="170">
        <v>6</v>
      </c>
      <c r="Y602" s="170">
        <v>25</v>
      </c>
      <c r="Z602" t="s" s="167">
        <v>3769</v>
      </c>
      <c r="AA602" s="170">
        <v>57</v>
      </c>
      <c r="AB602" s="170">
        <v>37</v>
      </c>
      <c r="AC602" s="170">
        <v>43</v>
      </c>
      <c r="AD602" t="s" s="167">
        <v>3101</v>
      </c>
      <c r="AE602" s="160"/>
    </row>
    <row r="603" ht="13.55" customHeight="1">
      <c r="A603" t="s" s="161">
        <v>524</v>
      </c>
      <c r="B603" t="s" s="161">
        <v>3766</v>
      </c>
      <c r="C603" t="s" s="161">
        <v>3767</v>
      </c>
      <c r="D603" s="162">
        <v>4408</v>
      </c>
      <c r="E603" t="s" s="161">
        <v>638</v>
      </c>
      <c r="F603" s="163"/>
      <c r="G603" t="s" s="161">
        <v>560</v>
      </c>
      <c r="H603" t="s" s="161">
        <v>45</v>
      </c>
      <c r="I603" t="s" s="161">
        <v>45</v>
      </c>
      <c r="J603" s="163"/>
      <c r="K603" s="164">
        <v>2024</v>
      </c>
      <c r="L603" t="s" s="161">
        <v>3768</v>
      </c>
      <c r="M603" s="165">
        <v>8591804667152</v>
      </c>
      <c r="N603" s="165">
        <v>8591804667152</v>
      </c>
      <c r="O603" s="165">
        <v>95069990</v>
      </c>
      <c r="P603" s="166">
        <f>INDEX('Pricelist'!E1:E341,MATCH(D603,'Pricelist'!B1:B341,0))</f>
        <v>68</v>
      </c>
      <c r="Q603" s="166">
        <f>INDEX('Pricelist'!E1:E341,MATCH(D603,'Pricelist'!B1:B341,0))</f>
        <v>68</v>
      </c>
      <c r="R603" s="166">
        <f>INDEX('Pricelist'!D1:D341,MATCH(D603,'Pricelist'!B1:B341,0))</f>
        <v>34</v>
      </c>
      <c r="S603" s="164">
        <v>1</v>
      </c>
      <c r="T603" t="s" s="161">
        <v>3769</v>
      </c>
      <c r="U603" t="s" s="161">
        <v>3773</v>
      </c>
      <c r="V603" s="164">
        <v>36</v>
      </c>
      <c r="W603" s="164">
        <v>20</v>
      </c>
      <c r="X603" s="164">
        <v>6</v>
      </c>
      <c r="Y603" s="164">
        <v>25</v>
      </c>
      <c r="Z603" t="s" s="161">
        <v>3769</v>
      </c>
      <c r="AA603" s="164">
        <v>57</v>
      </c>
      <c r="AB603" s="164">
        <v>37</v>
      </c>
      <c r="AC603" s="164">
        <v>43</v>
      </c>
      <c r="AD603" t="s" s="161">
        <v>3103</v>
      </c>
      <c r="AE603" s="160"/>
    </row>
    <row r="604" ht="13.55" customHeight="1">
      <c r="A604" t="s" s="167">
        <v>1138</v>
      </c>
      <c r="B604" t="s" s="167">
        <v>3766</v>
      </c>
      <c r="C604" t="s" s="167">
        <v>3767</v>
      </c>
      <c r="D604" s="168">
        <v>4448</v>
      </c>
      <c r="E604" t="s" s="167">
        <v>1176</v>
      </c>
      <c r="F604" s="169"/>
      <c r="G604" s="169"/>
      <c r="H604" t="s" s="167">
        <v>1177</v>
      </c>
      <c r="I604" t="s" s="167">
        <v>1177</v>
      </c>
      <c r="J604" s="169"/>
      <c r="K604" s="170">
        <v>2020</v>
      </c>
      <c r="L604" t="s" s="167">
        <v>3772</v>
      </c>
      <c r="M604" s="171">
        <v>8591804640865</v>
      </c>
      <c r="N604" s="171">
        <v>8591804640865</v>
      </c>
      <c r="O604" s="171">
        <v>95069990</v>
      </c>
      <c r="P604" s="172">
        <f>INDEX('Pricelist'!E1:E341,MATCH(D604,'Pricelist'!B1:B341,0))</f>
        <v>17.95</v>
      </c>
      <c r="Q604" s="172">
        <f>INDEX('Pricelist'!E1:E341,MATCH(D604,'Pricelist'!B1:B341,0))</f>
        <v>17.95</v>
      </c>
      <c r="R604" s="172">
        <f>INDEX('Pricelist'!D1:D341,MATCH(D604,'Pricelist'!B1:B341,0))</f>
        <v>9.300000000000001</v>
      </c>
      <c r="S604" s="170">
        <v>1</v>
      </c>
      <c r="T604" t="s" s="167">
        <v>3769</v>
      </c>
      <c r="U604" s="170">
        <v>92</v>
      </c>
      <c r="V604" s="170">
        <v>12</v>
      </c>
      <c r="W604" s="170">
        <v>19</v>
      </c>
      <c r="X604" s="170">
        <v>2</v>
      </c>
      <c r="Y604" s="170">
        <v>100</v>
      </c>
      <c r="Z604" t="s" s="167">
        <v>3769</v>
      </c>
      <c r="AA604" s="170">
        <v>57</v>
      </c>
      <c r="AB604" s="170">
        <v>37</v>
      </c>
      <c r="AC604" s="170">
        <v>43</v>
      </c>
      <c r="AD604" t="s" s="167">
        <v>3105</v>
      </c>
      <c r="AE604" s="160"/>
    </row>
    <row r="605" ht="13.55" customHeight="1">
      <c r="A605" t="s" s="161">
        <v>1138</v>
      </c>
      <c r="B605" t="s" s="161">
        <v>3766</v>
      </c>
      <c r="C605" t="s" s="161">
        <v>3767</v>
      </c>
      <c r="D605" s="162">
        <v>4448</v>
      </c>
      <c r="E605" t="s" s="161">
        <v>1176</v>
      </c>
      <c r="F605" s="163"/>
      <c r="G605" s="163"/>
      <c r="H605" t="s" s="161">
        <v>1179</v>
      </c>
      <c r="I605" t="s" s="161">
        <v>1180</v>
      </c>
      <c r="J605" s="163"/>
      <c r="K605" s="164">
        <v>2020</v>
      </c>
      <c r="L605" t="s" s="161">
        <v>3772</v>
      </c>
      <c r="M605" s="165">
        <v>8591804640919</v>
      </c>
      <c r="N605" s="165">
        <v>8591804640919</v>
      </c>
      <c r="O605" s="165">
        <v>95069990</v>
      </c>
      <c r="P605" s="166">
        <f>INDEX('Pricelist'!E1:E341,MATCH(D605,'Pricelist'!B1:B341,0))</f>
        <v>17.95</v>
      </c>
      <c r="Q605" s="166">
        <f>INDEX('Pricelist'!E1:E341,MATCH(D605,'Pricelist'!B1:B341,0))</f>
        <v>17.95</v>
      </c>
      <c r="R605" s="166">
        <f>INDEX('Pricelist'!D1:D341,MATCH(D605,'Pricelist'!B1:B341,0))</f>
        <v>9.300000000000001</v>
      </c>
      <c r="S605" s="164">
        <v>1</v>
      </c>
      <c r="T605" t="s" s="161">
        <v>3769</v>
      </c>
      <c r="U605" s="164">
        <v>92</v>
      </c>
      <c r="V605" s="164">
        <v>12</v>
      </c>
      <c r="W605" s="164">
        <v>19</v>
      </c>
      <c r="X605" s="164">
        <v>2</v>
      </c>
      <c r="Y605" s="164">
        <v>100</v>
      </c>
      <c r="Z605" t="s" s="161">
        <v>3769</v>
      </c>
      <c r="AA605" s="164">
        <v>57</v>
      </c>
      <c r="AB605" s="164">
        <v>37</v>
      </c>
      <c r="AC605" s="164">
        <v>43</v>
      </c>
      <c r="AD605" t="s" s="161">
        <v>3107</v>
      </c>
      <c r="AE605" s="160"/>
    </row>
    <row r="606" ht="13.55" customHeight="1">
      <c r="A606" t="s" s="167">
        <v>1138</v>
      </c>
      <c r="B606" t="s" s="167">
        <v>3766</v>
      </c>
      <c r="C606" t="s" s="167">
        <v>3767</v>
      </c>
      <c r="D606" s="168">
        <v>4448</v>
      </c>
      <c r="E606" t="s" s="167">
        <v>1176</v>
      </c>
      <c r="F606" s="169"/>
      <c r="G606" s="169"/>
      <c r="H606" t="s" s="167">
        <v>1182</v>
      </c>
      <c r="I606" t="s" s="167">
        <v>1182</v>
      </c>
      <c r="J606" s="169"/>
      <c r="K606" s="170">
        <v>2020</v>
      </c>
      <c r="L606" t="s" s="167">
        <v>3772</v>
      </c>
      <c r="M606" s="171">
        <v>8591804652059</v>
      </c>
      <c r="N606" s="171">
        <v>8591804652059</v>
      </c>
      <c r="O606" s="171">
        <v>95069990</v>
      </c>
      <c r="P606" s="172">
        <f>INDEX('Pricelist'!E1:E341,MATCH(D606,'Pricelist'!B1:B341,0))</f>
        <v>17.95</v>
      </c>
      <c r="Q606" s="172">
        <f>INDEX('Pricelist'!E1:E341,MATCH(D606,'Pricelist'!B1:B341,0))</f>
        <v>17.95</v>
      </c>
      <c r="R606" s="172">
        <f>INDEX('Pricelist'!D1:D341,MATCH(D606,'Pricelist'!B1:B341,0))</f>
        <v>9.300000000000001</v>
      </c>
      <c r="S606" s="170">
        <v>1</v>
      </c>
      <c r="T606" t="s" s="167">
        <v>3769</v>
      </c>
      <c r="U606" s="170">
        <v>92</v>
      </c>
      <c r="V606" s="170">
        <v>12</v>
      </c>
      <c r="W606" s="170">
        <v>19</v>
      </c>
      <c r="X606" s="170">
        <v>2</v>
      </c>
      <c r="Y606" s="170">
        <v>100</v>
      </c>
      <c r="Z606" t="s" s="167">
        <v>3769</v>
      </c>
      <c r="AA606" s="170">
        <v>57</v>
      </c>
      <c r="AB606" s="170">
        <v>37</v>
      </c>
      <c r="AC606" s="170">
        <v>43</v>
      </c>
      <c r="AD606" t="s" s="167">
        <v>3109</v>
      </c>
      <c r="AE606" s="160"/>
    </row>
    <row r="607" ht="13.55" customHeight="1">
      <c r="A607" t="s" s="161">
        <v>1138</v>
      </c>
      <c r="B607" t="s" s="161">
        <v>3766</v>
      </c>
      <c r="C607" t="s" s="161">
        <v>3767</v>
      </c>
      <c r="D607" s="162">
        <v>4448</v>
      </c>
      <c r="E607" t="s" s="161">
        <v>1176</v>
      </c>
      <c r="F607" s="163"/>
      <c r="G607" s="163"/>
      <c r="H607" t="s" s="161">
        <v>1184</v>
      </c>
      <c r="I607" t="s" s="161">
        <v>1184</v>
      </c>
      <c r="J607" s="163"/>
      <c r="K607" s="164">
        <v>2020</v>
      </c>
      <c r="L607" t="s" s="161">
        <v>3772</v>
      </c>
      <c r="M607" s="165">
        <v>8591804640933</v>
      </c>
      <c r="N607" s="165">
        <v>8591804640933</v>
      </c>
      <c r="O607" s="165">
        <v>95069990</v>
      </c>
      <c r="P607" s="166">
        <f>INDEX('Pricelist'!E1:E341,MATCH(D607,'Pricelist'!B1:B341,0))</f>
        <v>17.95</v>
      </c>
      <c r="Q607" s="166">
        <f>INDEX('Pricelist'!E1:E341,MATCH(D607,'Pricelist'!B1:B341,0))</f>
        <v>17.95</v>
      </c>
      <c r="R607" s="166">
        <f>INDEX('Pricelist'!D1:D341,MATCH(D607,'Pricelist'!B1:B341,0))</f>
        <v>9.300000000000001</v>
      </c>
      <c r="S607" s="164">
        <v>1</v>
      </c>
      <c r="T607" t="s" s="161">
        <v>3769</v>
      </c>
      <c r="U607" s="164">
        <v>92</v>
      </c>
      <c r="V607" s="164">
        <v>12</v>
      </c>
      <c r="W607" s="164">
        <v>19</v>
      </c>
      <c r="X607" s="164">
        <v>2</v>
      </c>
      <c r="Y607" s="164">
        <v>100</v>
      </c>
      <c r="Z607" t="s" s="161">
        <v>3769</v>
      </c>
      <c r="AA607" s="164">
        <v>57</v>
      </c>
      <c r="AB607" s="164">
        <v>37</v>
      </c>
      <c r="AC607" s="164">
        <v>43</v>
      </c>
      <c r="AD607" t="s" s="161">
        <v>3111</v>
      </c>
      <c r="AE607" s="160"/>
    </row>
    <row r="608" ht="13.55" customHeight="1">
      <c r="A608" t="s" s="167">
        <v>1138</v>
      </c>
      <c r="B608" t="s" s="167">
        <v>3766</v>
      </c>
      <c r="C608" t="s" s="167">
        <v>3767</v>
      </c>
      <c r="D608" s="168">
        <v>4448</v>
      </c>
      <c r="E608" t="s" s="167">
        <v>1176</v>
      </c>
      <c r="F608" s="169"/>
      <c r="G608" s="169"/>
      <c r="H608" t="s" s="167">
        <v>1186</v>
      </c>
      <c r="I608" t="s" s="167">
        <v>1187</v>
      </c>
      <c r="J608" s="169"/>
      <c r="K608" s="170">
        <v>2024</v>
      </c>
      <c r="L608" t="s" s="167">
        <v>3772</v>
      </c>
      <c r="M608" s="171">
        <v>8591804668159</v>
      </c>
      <c r="N608" s="171">
        <v>8591804668159</v>
      </c>
      <c r="O608" s="171">
        <v>95069990</v>
      </c>
      <c r="P608" s="172">
        <f>INDEX('Pricelist'!E1:E341,MATCH(D608,'Pricelist'!B1:B341,0))</f>
        <v>17.95</v>
      </c>
      <c r="Q608" s="172">
        <f>INDEX('Pricelist'!E1:E341,MATCH(D608,'Pricelist'!B1:B341,0))</f>
        <v>17.95</v>
      </c>
      <c r="R608" s="172">
        <f>INDEX('Pricelist'!D1:D341,MATCH(D608,'Pricelist'!B1:B341,0))</f>
        <v>9.300000000000001</v>
      </c>
      <c r="S608" s="170">
        <v>1</v>
      </c>
      <c r="T608" t="s" s="167">
        <v>3769</v>
      </c>
      <c r="U608" s="170">
        <v>92</v>
      </c>
      <c r="V608" s="170">
        <v>12</v>
      </c>
      <c r="W608" s="170">
        <v>19</v>
      </c>
      <c r="X608" s="170">
        <v>2</v>
      </c>
      <c r="Y608" s="170">
        <v>100</v>
      </c>
      <c r="Z608" t="s" s="167">
        <v>3769</v>
      </c>
      <c r="AA608" s="170">
        <v>57</v>
      </c>
      <c r="AB608" s="170">
        <v>37</v>
      </c>
      <c r="AC608" s="170">
        <v>43</v>
      </c>
      <c r="AD608" t="s" s="167">
        <v>3113</v>
      </c>
      <c r="AE608" s="160"/>
    </row>
    <row r="609" ht="13.55" customHeight="1">
      <c r="A609" t="s" s="161">
        <v>1138</v>
      </c>
      <c r="B609" t="s" s="161">
        <v>3766</v>
      </c>
      <c r="C609" t="s" s="161">
        <v>3767</v>
      </c>
      <c r="D609" s="162">
        <v>4448</v>
      </c>
      <c r="E609" t="s" s="161">
        <v>1176</v>
      </c>
      <c r="F609" s="163"/>
      <c r="G609" s="163"/>
      <c r="H609" t="s" s="161">
        <v>1189</v>
      </c>
      <c r="I609" t="s" s="161">
        <v>1190</v>
      </c>
      <c r="J609" s="163"/>
      <c r="K609" s="164">
        <v>2024</v>
      </c>
      <c r="L609" t="s" s="161">
        <v>3772</v>
      </c>
      <c r="M609" s="165">
        <v>8591804668166</v>
      </c>
      <c r="N609" s="165">
        <v>8591804668166</v>
      </c>
      <c r="O609" s="165">
        <v>95069990</v>
      </c>
      <c r="P609" s="166">
        <f>INDEX('Pricelist'!E1:E341,MATCH(D609,'Pricelist'!B1:B341,0))</f>
        <v>17.95</v>
      </c>
      <c r="Q609" s="166">
        <f>INDEX('Pricelist'!E1:E341,MATCH(D609,'Pricelist'!B1:B341,0))</f>
        <v>17.95</v>
      </c>
      <c r="R609" s="166">
        <f>INDEX('Pricelist'!D1:D341,MATCH(D609,'Pricelist'!B1:B341,0))</f>
        <v>9.300000000000001</v>
      </c>
      <c r="S609" s="164">
        <v>1</v>
      </c>
      <c r="T609" t="s" s="161">
        <v>3769</v>
      </c>
      <c r="U609" s="164">
        <v>92</v>
      </c>
      <c r="V609" s="164">
        <v>12</v>
      </c>
      <c r="W609" s="164">
        <v>19</v>
      </c>
      <c r="X609" s="164">
        <v>2</v>
      </c>
      <c r="Y609" s="164">
        <v>100</v>
      </c>
      <c r="Z609" t="s" s="161">
        <v>3769</v>
      </c>
      <c r="AA609" s="164">
        <v>57</v>
      </c>
      <c r="AB609" s="164">
        <v>37</v>
      </c>
      <c r="AC609" s="164">
        <v>43</v>
      </c>
      <c r="AD609" t="s" s="161">
        <v>3115</v>
      </c>
      <c r="AE609" s="160"/>
    </row>
    <row r="610" ht="13.55" customHeight="1">
      <c r="A610" t="s" s="167">
        <v>1231</v>
      </c>
      <c r="B610" t="s" s="167">
        <v>3766</v>
      </c>
      <c r="C610" t="s" s="167">
        <v>3767</v>
      </c>
      <c r="D610" s="168">
        <v>4559</v>
      </c>
      <c r="E610" t="s" s="167">
        <v>1232</v>
      </c>
      <c r="F610" s="169"/>
      <c r="G610" s="169"/>
      <c r="H610" t="s" s="167">
        <v>646</v>
      </c>
      <c r="I610" t="s" s="167">
        <v>646</v>
      </c>
      <c r="J610" s="169"/>
      <c r="K610" s="170">
        <v>2021</v>
      </c>
      <c r="L610" t="s" s="167">
        <v>3772</v>
      </c>
      <c r="M610" s="171">
        <v>8591804647208</v>
      </c>
      <c r="N610" t="s" s="167">
        <v>3794</v>
      </c>
      <c r="O610" s="171">
        <v>65050030</v>
      </c>
      <c r="P610" s="172">
        <f>INDEX('Pricelist'!E1:E341,MATCH(D610,'Pricelist'!B1:B341,0))</f>
        <v>124.75</v>
      </c>
      <c r="Q610" s="172">
        <f>INDEX('Pricelist'!E1:E341,MATCH(D610,'Pricelist'!B1:B341,0))</f>
        <v>124.75</v>
      </c>
      <c r="R610" s="172">
        <f>INDEX('Pricelist'!D1:D341,MATCH(D610,'Pricelist'!B1:B341,0))</f>
        <v>56.7</v>
      </c>
      <c r="S610" s="170">
        <v>1</v>
      </c>
      <c r="T610" t="s" s="167">
        <v>3769</v>
      </c>
      <c r="U610" s="170">
        <v>540</v>
      </c>
      <c r="V610" s="170">
        <v>17</v>
      </c>
      <c r="W610" s="170">
        <v>24</v>
      </c>
      <c r="X610" s="170">
        <v>20</v>
      </c>
      <c r="Y610" s="170">
        <v>60</v>
      </c>
      <c r="Z610" t="s" s="167">
        <v>3769</v>
      </c>
      <c r="AA610" s="170">
        <v>17</v>
      </c>
      <c r="AB610" s="170">
        <v>24</v>
      </c>
      <c r="AC610" s="170">
        <v>20</v>
      </c>
      <c r="AD610" t="s" s="167">
        <v>3117</v>
      </c>
      <c r="AE610" s="160"/>
    </row>
    <row r="611" ht="13.55" customHeight="1">
      <c r="A611" t="s" s="161">
        <v>1234</v>
      </c>
      <c r="B611" t="s" s="161">
        <v>3766</v>
      </c>
      <c r="C611" t="s" s="161">
        <v>3767</v>
      </c>
      <c r="D611" s="162">
        <v>4565</v>
      </c>
      <c r="E611" t="s" s="161">
        <v>1256</v>
      </c>
      <c r="F611" t="s" s="161">
        <v>482</v>
      </c>
      <c r="G611" t="s" s="161">
        <v>480</v>
      </c>
      <c r="H611" t="s" s="161">
        <v>1278</v>
      </c>
      <c r="I611" t="s" s="161">
        <v>1279</v>
      </c>
      <c r="J611" s="163"/>
      <c r="K611" s="164">
        <v>2021</v>
      </c>
      <c r="L611" t="s" s="161">
        <v>3772</v>
      </c>
      <c r="M611" s="165">
        <v>8591804647321</v>
      </c>
      <c r="N611" s="165">
        <v>8591804647321</v>
      </c>
      <c r="O611" s="165">
        <v>62034235</v>
      </c>
      <c r="P611" s="166">
        <f>INDEX('Pricelist'!E1:E341,MATCH(D611,'Pricelist'!B1:B341,0))</f>
        <v>129.95</v>
      </c>
      <c r="Q611" s="166">
        <f>INDEX('Pricelist'!E1:E341,MATCH(D611,'Pricelist'!B1:B341,0))</f>
        <v>129.95</v>
      </c>
      <c r="R611" s="166">
        <f>INDEX('Pricelist'!D1:D341,MATCH(D611,'Pricelist'!B1:B341,0))</f>
        <v>59.07</v>
      </c>
      <c r="S611" s="164">
        <v>1</v>
      </c>
      <c r="T611" t="s" s="161">
        <v>3769</v>
      </c>
      <c r="U611" s="164">
        <v>480</v>
      </c>
      <c r="V611" s="164">
        <v>39</v>
      </c>
      <c r="W611" s="164">
        <v>26</v>
      </c>
      <c r="X611" s="164">
        <v>3</v>
      </c>
      <c r="Y611" s="164">
        <v>1</v>
      </c>
      <c r="Z611" t="s" s="161">
        <v>3769</v>
      </c>
      <c r="AA611" s="164">
        <v>39</v>
      </c>
      <c r="AB611" s="164">
        <v>26</v>
      </c>
      <c r="AC611" s="164">
        <v>3</v>
      </c>
      <c r="AD611" t="s" s="161">
        <v>3125</v>
      </c>
      <c r="AE611" s="160"/>
    </row>
    <row r="612" ht="13.55" customHeight="1">
      <c r="A612" t="s" s="167">
        <v>1234</v>
      </c>
      <c r="B612" t="s" s="167">
        <v>3766</v>
      </c>
      <c r="C612" t="s" s="167">
        <v>3767</v>
      </c>
      <c r="D612" s="168">
        <v>4565</v>
      </c>
      <c r="E612" t="s" s="167">
        <v>1256</v>
      </c>
      <c r="F612" t="s" s="167">
        <v>482</v>
      </c>
      <c r="G612" t="s" s="167">
        <v>482</v>
      </c>
      <c r="H612" t="s" s="167">
        <v>1278</v>
      </c>
      <c r="I612" t="s" s="167">
        <v>1279</v>
      </c>
      <c r="J612" s="169"/>
      <c r="K612" s="170">
        <v>2021</v>
      </c>
      <c r="L612" t="s" s="167">
        <v>3772</v>
      </c>
      <c r="M612" s="171">
        <v>8591804647291</v>
      </c>
      <c r="N612" s="171">
        <v>8591804647291</v>
      </c>
      <c r="O612" s="171">
        <v>62034235</v>
      </c>
      <c r="P612" s="172">
        <f>INDEX('Pricelist'!E1:E341,MATCH(D612,'Pricelist'!B1:B341,0))</f>
        <v>129.95</v>
      </c>
      <c r="Q612" s="172">
        <f>INDEX('Pricelist'!E1:E341,MATCH(D612,'Pricelist'!B1:B341,0))</f>
        <v>129.95</v>
      </c>
      <c r="R612" s="172">
        <f>INDEX('Pricelist'!D1:D341,MATCH(D612,'Pricelist'!B1:B341,0))</f>
        <v>59.07</v>
      </c>
      <c r="S612" s="170">
        <v>1</v>
      </c>
      <c r="T612" t="s" s="167">
        <v>3769</v>
      </c>
      <c r="U612" s="170">
        <v>506</v>
      </c>
      <c r="V612" s="170">
        <v>39</v>
      </c>
      <c r="W612" s="170">
        <v>26</v>
      </c>
      <c r="X612" s="170">
        <v>3</v>
      </c>
      <c r="Y612" s="170">
        <v>1</v>
      </c>
      <c r="Z612" t="s" s="167">
        <v>3769</v>
      </c>
      <c r="AA612" s="170">
        <v>39</v>
      </c>
      <c r="AB612" s="170">
        <v>26</v>
      </c>
      <c r="AC612" s="170">
        <v>3</v>
      </c>
      <c r="AD612" t="s" s="167">
        <v>3125</v>
      </c>
      <c r="AE612" s="160"/>
    </row>
    <row r="613" ht="13.55" customHeight="1">
      <c r="A613" t="s" s="161">
        <v>1234</v>
      </c>
      <c r="B613" t="s" s="161">
        <v>3766</v>
      </c>
      <c r="C613" t="s" s="161">
        <v>3767</v>
      </c>
      <c r="D613" s="162">
        <v>4565</v>
      </c>
      <c r="E613" t="s" s="161">
        <v>1256</v>
      </c>
      <c r="F613" t="s" s="161">
        <v>482</v>
      </c>
      <c r="G613" t="s" s="161">
        <v>484</v>
      </c>
      <c r="H613" t="s" s="161">
        <v>1278</v>
      </c>
      <c r="I613" t="s" s="161">
        <v>1279</v>
      </c>
      <c r="J613" s="163"/>
      <c r="K613" s="164">
        <v>2021</v>
      </c>
      <c r="L613" t="s" s="161">
        <v>3772</v>
      </c>
      <c r="M613" s="165">
        <v>8591804647260</v>
      </c>
      <c r="N613" s="165">
        <v>8591804647260</v>
      </c>
      <c r="O613" s="165">
        <v>62034235</v>
      </c>
      <c r="P613" s="166">
        <f>INDEX('Pricelist'!E1:E341,MATCH(D613,'Pricelist'!B1:B341,0))</f>
        <v>129.95</v>
      </c>
      <c r="Q613" s="166">
        <f>INDEX('Pricelist'!E1:E341,MATCH(D613,'Pricelist'!B1:B341,0))</f>
        <v>129.95</v>
      </c>
      <c r="R613" s="166">
        <f>INDEX('Pricelist'!D1:D341,MATCH(D613,'Pricelist'!B1:B341,0))</f>
        <v>59.07</v>
      </c>
      <c r="S613" s="164">
        <v>1</v>
      </c>
      <c r="T613" t="s" s="161">
        <v>3769</v>
      </c>
      <c r="U613" s="164">
        <v>540</v>
      </c>
      <c r="V613" s="164">
        <v>39</v>
      </c>
      <c r="W613" s="164">
        <v>26</v>
      </c>
      <c r="X613" s="164">
        <v>3</v>
      </c>
      <c r="Y613" s="164">
        <v>1</v>
      </c>
      <c r="Z613" t="s" s="161">
        <v>3769</v>
      </c>
      <c r="AA613" s="164">
        <v>39</v>
      </c>
      <c r="AB613" s="164">
        <v>26</v>
      </c>
      <c r="AC613" s="164">
        <v>3</v>
      </c>
      <c r="AD613" t="s" s="161">
        <v>3125</v>
      </c>
      <c r="AE613" s="160"/>
    </row>
    <row r="614" ht="13.55" customHeight="1">
      <c r="A614" t="s" s="167">
        <v>1234</v>
      </c>
      <c r="B614" t="s" s="167">
        <v>3766</v>
      </c>
      <c r="C614" t="s" s="167">
        <v>3767</v>
      </c>
      <c r="D614" s="168">
        <v>4565</v>
      </c>
      <c r="E614" t="s" s="167">
        <v>1256</v>
      </c>
      <c r="F614" t="s" s="167">
        <v>482</v>
      </c>
      <c r="G614" t="s" s="167">
        <v>490</v>
      </c>
      <c r="H614" t="s" s="167">
        <v>1278</v>
      </c>
      <c r="I614" t="s" s="167">
        <v>1279</v>
      </c>
      <c r="J614" s="169"/>
      <c r="K614" s="170">
        <v>2021</v>
      </c>
      <c r="L614" t="s" s="167">
        <v>3772</v>
      </c>
      <c r="M614" s="171">
        <v>8591804647352</v>
      </c>
      <c r="N614" s="171">
        <v>8591804647352</v>
      </c>
      <c r="O614" s="171">
        <v>62034235</v>
      </c>
      <c r="P614" s="172">
        <f>INDEX('Pricelist'!E1:E341,MATCH(D614,'Pricelist'!B1:B341,0))</f>
        <v>129.95</v>
      </c>
      <c r="Q614" s="172">
        <f>INDEX('Pricelist'!E1:E341,MATCH(D614,'Pricelist'!B1:B341,0))</f>
        <v>129.95</v>
      </c>
      <c r="R614" s="172">
        <f>INDEX('Pricelist'!D1:D341,MATCH(D614,'Pricelist'!B1:B341,0))</f>
        <v>59.07</v>
      </c>
      <c r="S614" s="170">
        <v>1</v>
      </c>
      <c r="T614" t="s" s="167">
        <v>3769</v>
      </c>
      <c r="U614" s="170">
        <v>580</v>
      </c>
      <c r="V614" s="170">
        <v>39</v>
      </c>
      <c r="W614" s="170">
        <v>26</v>
      </c>
      <c r="X614" s="170">
        <v>3</v>
      </c>
      <c r="Y614" s="170">
        <v>1</v>
      </c>
      <c r="Z614" t="s" s="167">
        <v>3769</v>
      </c>
      <c r="AA614" s="170">
        <v>39</v>
      </c>
      <c r="AB614" s="170">
        <v>26</v>
      </c>
      <c r="AC614" s="170">
        <v>3</v>
      </c>
      <c r="AD614" t="s" s="167">
        <v>3125</v>
      </c>
      <c r="AE614" s="160"/>
    </row>
    <row r="615" ht="13.55" customHeight="1">
      <c r="A615" t="s" s="161">
        <v>1234</v>
      </c>
      <c r="B615" t="s" s="161">
        <v>3766</v>
      </c>
      <c r="C615" t="s" s="161">
        <v>3767</v>
      </c>
      <c r="D615" s="162">
        <v>4565</v>
      </c>
      <c r="E615" t="s" s="161">
        <v>1256</v>
      </c>
      <c r="F615" t="s" s="161">
        <v>482</v>
      </c>
      <c r="G615" t="s" s="161">
        <v>1240</v>
      </c>
      <c r="H615" t="s" s="161">
        <v>1278</v>
      </c>
      <c r="I615" t="s" s="161">
        <v>1279</v>
      </c>
      <c r="J615" s="163"/>
      <c r="K615" s="164">
        <v>2021</v>
      </c>
      <c r="L615" t="s" s="161">
        <v>3772</v>
      </c>
      <c r="M615" s="165">
        <v>8591804647383</v>
      </c>
      <c r="N615" s="165">
        <v>8591804647383</v>
      </c>
      <c r="O615" s="165">
        <v>62034235</v>
      </c>
      <c r="P615" s="166">
        <f>INDEX('Pricelist'!E1:E341,MATCH(D615,'Pricelist'!B1:B341,0))</f>
        <v>129.95</v>
      </c>
      <c r="Q615" s="166">
        <f>INDEX('Pricelist'!E1:E341,MATCH(D615,'Pricelist'!B1:B341,0))</f>
        <v>129.95</v>
      </c>
      <c r="R615" s="166">
        <f>INDEX('Pricelist'!D1:D341,MATCH(D615,'Pricelist'!B1:B341,0))</f>
        <v>59.07</v>
      </c>
      <c r="S615" s="164">
        <v>1</v>
      </c>
      <c r="T615" t="s" s="161">
        <v>3769</v>
      </c>
      <c r="U615" s="164">
        <v>600</v>
      </c>
      <c r="V615" s="164">
        <v>39</v>
      </c>
      <c r="W615" s="164">
        <v>26</v>
      </c>
      <c r="X615" s="164">
        <v>3</v>
      </c>
      <c r="Y615" s="164">
        <v>1</v>
      </c>
      <c r="Z615" t="s" s="161">
        <v>3769</v>
      </c>
      <c r="AA615" s="164">
        <v>39</v>
      </c>
      <c r="AB615" s="164">
        <v>26</v>
      </c>
      <c r="AC615" s="164">
        <v>3</v>
      </c>
      <c r="AD615" t="s" s="161">
        <v>3125</v>
      </c>
      <c r="AE615" s="160"/>
    </row>
    <row r="616" ht="13.55" customHeight="1">
      <c r="A616" t="s" s="167">
        <v>1234</v>
      </c>
      <c r="B616" t="s" s="167">
        <v>3766</v>
      </c>
      <c r="C616" t="s" s="167">
        <v>3767</v>
      </c>
      <c r="D616" s="168">
        <v>4565</v>
      </c>
      <c r="E616" t="s" s="167">
        <v>1256</v>
      </c>
      <c r="F616" t="s" s="167">
        <v>482</v>
      </c>
      <c r="G616" t="s" s="167">
        <v>480</v>
      </c>
      <c r="H616" t="s" s="167">
        <v>1257</v>
      </c>
      <c r="I616" t="s" s="167">
        <v>1258</v>
      </c>
      <c r="J616" s="169"/>
      <c r="K616" s="170">
        <v>2021</v>
      </c>
      <c r="L616" t="s" s="167">
        <v>3772</v>
      </c>
      <c r="M616" s="171">
        <v>8591804664632</v>
      </c>
      <c r="N616" s="171">
        <v>8591804664632</v>
      </c>
      <c r="O616" s="171">
        <v>62034235</v>
      </c>
      <c r="P616" s="172">
        <f>INDEX('Pricelist'!E1:E341,MATCH(D616,'Pricelist'!B1:B341,0))</f>
        <v>129.95</v>
      </c>
      <c r="Q616" s="172">
        <f>INDEX('Pricelist'!E1:E341,MATCH(D616,'Pricelist'!B1:B341,0))</f>
        <v>129.95</v>
      </c>
      <c r="R616" s="172">
        <f>INDEX('Pricelist'!D1:D341,MATCH(D616,'Pricelist'!B1:B341,0))</f>
        <v>59.07</v>
      </c>
      <c r="S616" s="170">
        <v>1</v>
      </c>
      <c r="T616" t="s" s="167">
        <v>3769</v>
      </c>
      <c r="U616" t="s" s="167">
        <v>3773</v>
      </c>
      <c r="V616" s="170">
        <v>39</v>
      </c>
      <c r="W616" s="170">
        <v>26</v>
      </c>
      <c r="X616" s="170">
        <v>3</v>
      </c>
      <c r="Y616" s="170">
        <v>1</v>
      </c>
      <c r="Z616" t="s" s="167">
        <v>3769</v>
      </c>
      <c r="AA616" s="170">
        <v>39</v>
      </c>
      <c r="AB616" s="170">
        <v>26</v>
      </c>
      <c r="AC616" s="170">
        <v>3</v>
      </c>
      <c r="AD616" t="s" s="167">
        <v>3119</v>
      </c>
      <c r="AE616" s="160"/>
    </row>
    <row r="617" ht="13.55" customHeight="1">
      <c r="A617" t="s" s="161">
        <v>1234</v>
      </c>
      <c r="B617" t="s" s="161">
        <v>3766</v>
      </c>
      <c r="C617" t="s" s="161">
        <v>3767</v>
      </c>
      <c r="D617" s="162">
        <v>4565</v>
      </c>
      <c r="E617" t="s" s="161">
        <v>1256</v>
      </c>
      <c r="F617" t="s" s="161">
        <v>482</v>
      </c>
      <c r="G617" t="s" s="161">
        <v>482</v>
      </c>
      <c r="H617" t="s" s="161">
        <v>1257</v>
      </c>
      <c r="I617" t="s" s="161">
        <v>1258</v>
      </c>
      <c r="J617" s="163"/>
      <c r="K617" s="164">
        <v>2021</v>
      </c>
      <c r="L617" t="s" s="161">
        <v>3772</v>
      </c>
      <c r="M617" s="165">
        <v>8591804664625</v>
      </c>
      <c r="N617" s="165">
        <v>8591804664625</v>
      </c>
      <c r="O617" s="165">
        <v>62034235</v>
      </c>
      <c r="P617" s="166">
        <f>INDEX('Pricelist'!E1:E341,MATCH(D617,'Pricelist'!B1:B341,0))</f>
        <v>129.95</v>
      </c>
      <c r="Q617" s="166">
        <f>INDEX('Pricelist'!E1:E341,MATCH(D617,'Pricelist'!B1:B341,0))</f>
        <v>129.95</v>
      </c>
      <c r="R617" s="166">
        <f>INDEX('Pricelist'!D1:D341,MATCH(D617,'Pricelist'!B1:B341,0))</f>
        <v>59.07</v>
      </c>
      <c r="S617" s="164">
        <v>1</v>
      </c>
      <c r="T617" t="s" s="161">
        <v>3769</v>
      </c>
      <c r="U617" t="s" s="161">
        <v>3773</v>
      </c>
      <c r="V617" s="164">
        <v>39</v>
      </c>
      <c r="W617" s="164">
        <v>26</v>
      </c>
      <c r="X617" s="164">
        <v>3</v>
      </c>
      <c r="Y617" s="164">
        <v>1</v>
      </c>
      <c r="Z617" t="s" s="161">
        <v>3769</v>
      </c>
      <c r="AA617" s="164">
        <v>39</v>
      </c>
      <c r="AB617" s="164">
        <v>26</v>
      </c>
      <c r="AC617" s="164">
        <v>3</v>
      </c>
      <c r="AD617" t="s" s="161">
        <v>3119</v>
      </c>
      <c r="AE617" s="160"/>
    </row>
    <row r="618" ht="13.55" customHeight="1">
      <c r="A618" t="s" s="167">
        <v>1234</v>
      </c>
      <c r="B618" t="s" s="167">
        <v>3766</v>
      </c>
      <c r="C618" t="s" s="167">
        <v>3767</v>
      </c>
      <c r="D618" s="168">
        <v>4565</v>
      </c>
      <c r="E618" t="s" s="167">
        <v>1256</v>
      </c>
      <c r="F618" t="s" s="167">
        <v>482</v>
      </c>
      <c r="G618" t="s" s="167">
        <v>484</v>
      </c>
      <c r="H618" t="s" s="167">
        <v>1257</v>
      </c>
      <c r="I618" t="s" s="167">
        <v>1258</v>
      </c>
      <c r="J618" s="169"/>
      <c r="K618" s="170">
        <v>2021</v>
      </c>
      <c r="L618" t="s" s="167">
        <v>3772</v>
      </c>
      <c r="M618" s="171">
        <v>8591804664618</v>
      </c>
      <c r="N618" s="171">
        <v>8591804664618</v>
      </c>
      <c r="O618" s="171">
        <v>62034235</v>
      </c>
      <c r="P618" s="172">
        <f>INDEX('Pricelist'!E1:E341,MATCH(D618,'Pricelist'!B1:B341,0))</f>
        <v>129.95</v>
      </c>
      <c r="Q618" s="172">
        <f>INDEX('Pricelist'!E1:E341,MATCH(D618,'Pricelist'!B1:B341,0))</f>
        <v>129.95</v>
      </c>
      <c r="R618" s="172">
        <f>INDEX('Pricelist'!D1:D341,MATCH(D618,'Pricelist'!B1:B341,0))</f>
        <v>59.07</v>
      </c>
      <c r="S618" s="170">
        <v>1</v>
      </c>
      <c r="T618" t="s" s="167">
        <v>3769</v>
      </c>
      <c r="U618" t="s" s="167">
        <v>3773</v>
      </c>
      <c r="V618" s="170">
        <v>39</v>
      </c>
      <c r="W618" s="170">
        <v>26</v>
      </c>
      <c r="X618" s="170">
        <v>3</v>
      </c>
      <c r="Y618" s="170">
        <v>1</v>
      </c>
      <c r="Z618" t="s" s="167">
        <v>3769</v>
      </c>
      <c r="AA618" s="170">
        <v>39</v>
      </c>
      <c r="AB618" s="170">
        <v>26</v>
      </c>
      <c r="AC618" s="170">
        <v>3</v>
      </c>
      <c r="AD618" t="s" s="167">
        <v>3119</v>
      </c>
      <c r="AE618" s="160"/>
    </row>
    <row r="619" ht="13.55" customHeight="1">
      <c r="A619" t="s" s="161">
        <v>1234</v>
      </c>
      <c r="B619" t="s" s="161">
        <v>3766</v>
      </c>
      <c r="C619" t="s" s="161">
        <v>3767</v>
      </c>
      <c r="D619" s="162">
        <v>4565</v>
      </c>
      <c r="E619" t="s" s="161">
        <v>1256</v>
      </c>
      <c r="F619" t="s" s="161">
        <v>482</v>
      </c>
      <c r="G619" t="s" s="161">
        <v>490</v>
      </c>
      <c r="H619" t="s" s="161">
        <v>1257</v>
      </c>
      <c r="I619" t="s" s="161">
        <v>1258</v>
      </c>
      <c r="J619" s="163"/>
      <c r="K619" s="164">
        <v>2021</v>
      </c>
      <c r="L619" t="s" s="161">
        <v>3772</v>
      </c>
      <c r="M619" s="165">
        <v>8591804664649</v>
      </c>
      <c r="N619" s="165">
        <v>8591804664649</v>
      </c>
      <c r="O619" s="165">
        <v>62034235</v>
      </c>
      <c r="P619" s="166">
        <f>INDEX('Pricelist'!E1:E341,MATCH(D619,'Pricelist'!B1:B341,0))</f>
        <v>129.95</v>
      </c>
      <c r="Q619" s="166">
        <f>INDEX('Pricelist'!E1:E341,MATCH(D619,'Pricelist'!B1:B341,0))</f>
        <v>129.95</v>
      </c>
      <c r="R619" s="166">
        <f>INDEX('Pricelist'!D1:D341,MATCH(D619,'Pricelist'!B1:B341,0))</f>
        <v>59.07</v>
      </c>
      <c r="S619" s="164">
        <v>1</v>
      </c>
      <c r="T619" t="s" s="161">
        <v>3769</v>
      </c>
      <c r="U619" t="s" s="161">
        <v>3773</v>
      </c>
      <c r="V619" s="164">
        <v>39</v>
      </c>
      <c r="W619" s="164">
        <v>26</v>
      </c>
      <c r="X619" s="164">
        <v>3</v>
      </c>
      <c r="Y619" s="164">
        <v>1</v>
      </c>
      <c r="Z619" t="s" s="161">
        <v>3769</v>
      </c>
      <c r="AA619" s="164">
        <v>39</v>
      </c>
      <c r="AB619" s="164">
        <v>26</v>
      </c>
      <c r="AC619" s="164">
        <v>3</v>
      </c>
      <c r="AD619" t="s" s="161">
        <v>3119</v>
      </c>
      <c r="AE619" s="160"/>
    </row>
    <row r="620" ht="13.55" customHeight="1">
      <c r="A620" t="s" s="167">
        <v>1234</v>
      </c>
      <c r="B620" t="s" s="167">
        <v>3766</v>
      </c>
      <c r="C620" t="s" s="167">
        <v>3767</v>
      </c>
      <c r="D620" s="168">
        <v>4565</v>
      </c>
      <c r="E620" t="s" s="167">
        <v>1256</v>
      </c>
      <c r="F620" t="s" s="167">
        <v>482</v>
      </c>
      <c r="G620" t="s" s="167">
        <v>1240</v>
      </c>
      <c r="H620" t="s" s="167">
        <v>1257</v>
      </c>
      <c r="I620" t="s" s="167">
        <v>1258</v>
      </c>
      <c r="J620" s="169"/>
      <c r="K620" s="170">
        <v>2021</v>
      </c>
      <c r="L620" t="s" s="167">
        <v>3772</v>
      </c>
      <c r="M620" s="171">
        <v>8591804664656</v>
      </c>
      <c r="N620" s="171">
        <v>8591804664656</v>
      </c>
      <c r="O620" s="171">
        <v>62034235</v>
      </c>
      <c r="P620" s="172">
        <f>INDEX('Pricelist'!E1:E341,MATCH(D620,'Pricelist'!B1:B341,0))</f>
        <v>129.95</v>
      </c>
      <c r="Q620" s="172">
        <f>INDEX('Pricelist'!E1:E341,MATCH(D620,'Pricelist'!B1:B341,0))</f>
        <v>129.95</v>
      </c>
      <c r="R620" s="172">
        <f>INDEX('Pricelist'!D1:D341,MATCH(D620,'Pricelist'!B1:B341,0))</f>
        <v>59.07</v>
      </c>
      <c r="S620" s="170">
        <v>1</v>
      </c>
      <c r="T620" t="s" s="167">
        <v>3769</v>
      </c>
      <c r="U620" t="s" s="167">
        <v>3773</v>
      </c>
      <c r="V620" s="170">
        <v>39</v>
      </c>
      <c r="W620" s="170">
        <v>26</v>
      </c>
      <c r="X620" s="170">
        <v>3</v>
      </c>
      <c r="Y620" s="170">
        <v>1</v>
      </c>
      <c r="Z620" t="s" s="167">
        <v>3769</v>
      </c>
      <c r="AA620" s="170">
        <v>39</v>
      </c>
      <c r="AB620" s="170">
        <v>26</v>
      </c>
      <c r="AC620" s="170">
        <v>3</v>
      </c>
      <c r="AD620" t="s" s="167">
        <v>3119</v>
      </c>
      <c r="AE620" s="160"/>
    </row>
    <row r="621" ht="13.55" customHeight="1">
      <c r="A621" t="s" s="161">
        <v>1234</v>
      </c>
      <c r="B621" t="s" s="161">
        <v>3766</v>
      </c>
      <c r="C621" t="s" s="161">
        <v>3767</v>
      </c>
      <c r="D621" s="162">
        <v>4565</v>
      </c>
      <c r="E621" t="s" s="161">
        <v>1256</v>
      </c>
      <c r="F621" t="s" s="161">
        <v>482</v>
      </c>
      <c r="G621" t="s" s="161">
        <v>480</v>
      </c>
      <c r="H621" t="s" s="161">
        <v>1271</v>
      </c>
      <c r="I621" t="s" s="161">
        <v>1272</v>
      </c>
      <c r="J621" s="163"/>
      <c r="K621" s="164">
        <v>2021</v>
      </c>
      <c r="L621" t="s" s="161">
        <v>3772</v>
      </c>
      <c r="M621" s="165">
        <v>8591804647338</v>
      </c>
      <c r="N621" s="165">
        <v>8591804647338</v>
      </c>
      <c r="O621" s="165">
        <v>62034235</v>
      </c>
      <c r="P621" s="166">
        <f>INDEX('Pricelist'!E1:E341,MATCH(D621,'Pricelist'!B1:B341,0))</f>
        <v>129.95</v>
      </c>
      <c r="Q621" s="166">
        <f>INDEX('Pricelist'!E1:E341,MATCH(D621,'Pricelist'!B1:B341,0))</f>
        <v>129.95</v>
      </c>
      <c r="R621" s="166">
        <f>INDEX('Pricelist'!D1:D341,MATCH(D621,'Pricelist'!B1:B341,0))</f>
        <v>59.07</v>
      </c>
      <c r="S621" s="164">
        <v>1</v>
      </c>
      <c r="T621" t="s" s="161">
        <v>3769</v>
      </c>
      <c r="U621" s="164">
        <v>480</v>
      </c>
      <c r="V621" s="164">
        <v>39</v>
      </c>
      <c r="W621" s="164">
        <v>26</v>
      </c>
      <c r="X621" s="164">
        <v>3</v>
      </c>
      <c r="Y621" s="164">
        <v>1</v>
      </c>
      <c r="Z621" t="s" s="161">
        <v>3769</v>
      </c>
      <c r="AA621" s="164">
        <v>39</v>
      </c>
      <c r="AB621" s="164">
        <v>26</v>
      </c>
      <c r="AC621" s="164">
        <v>3</v>
      </c>
      <c r="AD621" t="s" s="161">
        <v>3123</v>
      </c>
      <c r="AE621" s="160"/>
    </row>
    <row r="622" ht="13.55" customHeight="1">
      <c r="A622" t="s" s="167">
        <v>1234</v>
      </c>
      <c r="B622" t="s" s="167">
        <v>3766</v>
      </c>
      <c r="C622" t="s" s="167">
        <v>3767</v>
      </c>
      <c r="D622" s="168">
        <v>4565</v>
      </c>
      <c r="E622" t="s" s="167">
        <v>1256</v>
      </c>
      <c r="F622" t="s" s="167">
        <v>482</v>
      </c>
      <c r="G622" t="s" s="167">
        <v>482</v>
      </c>
      <c r="H622" t="s" s="167">
        <v>1271</v>
      </c>
      <c r="I622" t="s" s="167">
        <v>1272</v>
      </c>
      <c r="J622" s="169"/>
      <c r="K622" s="170">
        <v>2021</v>
      </c>
      <c r="L622" t="s" s="167">
        <v>3772</v>
      </c>
      <c r="M622" s="171">
        <v>8591804647307</v>
      </c>
      <c r="N622" s="171">
        <v>8591804647307</v>
      </c>
      <c r="O622" s="171">
        <v>62034235</v>
      </c>
      <c r="P622" s="172">
        <f>INDEX('Pricelist'!E1:E341,MATCH(D622,'Pricelist'!B1:B341,0))</f>
        <v>129.95</v>
      </c>
      <c r="Q622" s="172">
        <f>INDEX('Pricelist'!E1:E341,MATCH(D622,'Pricelist'!B1:B341,0))</f>
        <v>129.95</v>
      </c>
      <c r="R622" s="172">
        <f>INDEX('Pricelist'!D1:D341,MATCH(D622,'Pricelist'!B1:B341,0))</f>
        <v>59.07</v>
      </c>
      <c r="S622" s="170">
        <v>1</v>
      </c>
      <c r="T622" t="s" s="167">
        <v>3769</v>
      </c>
      <c r="U622" s="170">
        <v>506</v>
      </c>
      <c r="V622" s="170">
        <v>39</v>
      </c>
      <c r="W622" s="170">
        <v>26</v>
      </c>
      <c r="X622" s="170">
        <v>3</v>
      </c>
      <c r="Y622" s="170">
        <v>1</v>
      </c>
      <c r="Z622" t="s" s="167">
        <v>3769</v>
      </c>
      <c r="AA622" s="170">
        <v>39</v>
      </c>
      <c r="AB622" s="170">
        <v>26</v>
      </c>
      <c r="AC622" s="170">
        <v>3</v>
      </c>
      <c r="AD622" t="s" s="167">
        <v>3123</v>
      </c>
      <c r="AE622" s="160"/>
    </row>
    <row r="623" ht="13.55" customHeight="1">
      <c r="A623" t="s" s="161">
        <v>1234</v>
      </c>
      <c r="B623" t="s" s="161">
        <v>3766</v>
      </c>
      <c r="C623" t="s" s="161">
        <v>3767</v>
      </c>
      <c r="D623" s="162">
        <v>4565</v>
      </c>
      <c r="E623" t="s" s="161">
        <v>1256</v>
      </c>
      <c r="F623" t="s" s="161">
        <v>482</v>
      </c>
      <c r="G623" t="s" s="161">
        <v>484</v>
      </c>
      <c r="H623" t="s" s="161">
        <v>1271</v>
      </c>
      <c r="I623" t="s" s="161">
        <v>1272</v>
      </c>
      <c r="J623" s="163"/>
      <c r="K623" s="164">
        <v>2021</v>
      </c>
      <c r="L623" t="s" s="161">
        <v>3772</v>
      </c>
      <c r="M623" s="165">
        <v>8591804647277</v>
      </c>
      <c r="N623" s="165">
        <v>8591804647277</v>
      </c>
      <c r="O623" s="165">
        <v>62034235</v>
      </c>
      <c r="P623" s="166">
        <f>INDEX('Pricelist'!E1:E341,MATCH(D623,'Pricelist'!B1:B341,0))</f>
        <v>129.95</v>
      </c>
      <c r="Q623" s="166">
        <f>INDEX('Pricelist'!E1:E341,MATCH(D623,'Pricelist'!B1:B341,0))</f>
        <v>129.95</v>
      </c>
      <c r="R623" s="166">
        <f>INDEX('Pricelist'!D1:D341,MATCH(D623,'Pricelist'!B1:B341,0))</f>
        <v>59.07</v>
      </c>
      <c r="S623" s="164">
        <v>1</v>
      </c>
      <c r="T623" t="s" s="161">
        <v>3769</v>
      </c>
      <c r="U623" s="164">
        <v>540</v>
      </c>
      <c r="V623" s="164">
        <v>39</v>
      </c>
      <c r="W623" s="164">
        <v>26</v>
      </c>
      <c r="X623" s="164">
        <v>3</v>
      </c>
      <c r="Y623" s="164">
        <v>1</v>
      </c>
      <c r="Z623" t="s" s="161">
        <v>3769</v>
      </c>
      <c r="AA623" s="164">
        <v>39</v>
      </c>
      <c r="AB623" s="164">
        <v>26</v>
      </c>
      <c r="AC623" s="164">
        <v>3</v>
      </c>
      <c r="AD623" t="s" s="161">
        <v>3123</v>
      </c>
      <c r="AE623" s="160"/>
    </row>
    <row r="624" ht="13.55" customHeight="1">
      <c r="A624" t="s" s="167">
        <v>1234</v>
      </c>
      <c r="B624" t="s" s="167">
        <v>3766</v>
      </c>
      <c r="C624" t="s" s="167">
        <v>3767</v>
      </c>
      <c r="D624" s="168">
        <v>4565</v>
      </c>
      <c r="E624" t="s" s="167">
        <v>1256</v>
      </c>
      <c r="F624" t="s" s="167">
        <v>482</v>
      </c>
      <c r="G624" t="s" s="167">
        <v>490</v>
      </c>
      <c r="H624" t="s" s="167">
        <v>1271</v>
      </c>
      <c r="I624" t="s" s="167">
        <v>1272</v>
      </c>
      <c r="J624" s="169"/>
      <c r="K624" s="170">
        <v>2021</v>
      </c>
      <c r="L624" t="s" s="167">
        <v>3772</v>
      </c>
      <c r="M624" s="171">
        <v>8591804647369</v>
      </c>
      <c r="N624" s="171">
        <v>8591804647369</v>
      </c>
      <c r="O624" s="171">
        <v>62034235</v>
      </c>
      <c r="P624" s="172">
        <f>INDEX('Pricelist'!E1:E341,MATCH(D624,'Pricelist'!B1:B341,0))</f>
        <v>129.95</v>
      </c>
      <c r="Q624" s="172">
        <f>INDEX('Pricelist'!E1:E341,MATCH(D624,'Pricelist'!B1:B341,0))</f>
        <v>129.95</v>
      </c>
      <c r="R624" s="172">
        <f>INDEX('Pricelist'!D1:D341,MATCH(D624,'Pricelist'!B1:B341,0))</f>
        <v>59.07</v>
      </c>
      <c r="S624" s="170">
        <v>1</v>
      </c>
      <c r="T624" t="s" s="167">
        <v>3769</v>
      </c>
      <c r="U624" s="170">
        <v>580</v>
      </c>
      <c r="V624" s="170">
        <v>39</v>
      </c>
      <c r="W624" s="170">
        <v>26</v>
      </c>
      <c r="X624" s="170">
        <v>3</v>
      </c>
      <c r="Y624" s="170">
        <v>1</v>
      </c>
      <c r="Z624" t="s" s="167">
        <v>3769</v>
      </c>
      <c r="AA624" s="170">
        <v>39</v>
      </c>
      <c r="AB624" s="170">
        <v>26</v>
      </c>
      <c r="AC624" s="170">
        <v>3</v>
      </c>
      <c r="AD624" t="s" s="167">
        <v>3123</v>
      </c>
      <c r="AE624" s="160"/>
    </row>
    <row r="625" ht="13.55" customHeight="1">
      <c r="A625" t="s" s="161">
        <v>1234</v>
      </c>
      <c r="B625" t="s" s="161">
        <v>3766</v>
      </c>
      <c r="C625" t="s" s="161">
        <v>3767</v>
      </c>
      <c r="D625" s="162">
        <v>4565</v>
      </c>
      <c r="E625" t="s" s="161">
        <v>1256</v>
      </c>
      <c r="F625" t="s" s="161">
        <v>482</v>
      </c>
      <c r="G625" t="s" s="161">
        <v>1240</v>
      </c>
      <c r="H625" t="s" s="161">
        <v>1271</v>
      </c>
      <c r="I625" t="s" s="161">
        <v>1272</v>
      </c>
      <c r="J625" s="163"/>
      <c r="K625" s="164">
        <v>2021</v>
      </c>
      <c r="L625" t="s" s="161">
        <v>3772</v>
      </c>
      <c r="M625" s="165">
        <v>8591804647390</v>
      </c>
      <c r="N625" s="165">
        <v>8591804647390</v>
      </c>
      <c r="O625" s="165">
        <v>62034235</v>
      </c>
      <c r="P625" s="166">
        <f>INDEX('Pricelist'!E1:E341,MATCH(D625,'Pricelist'!B1:B341,0))</f>
        <v>129.95</v>
      </c>
      <c r="Q625" s="166">
        <f>INDEX('Pricelist'!E1:E341,MATCH(D625,'Pricelist'!B1:B341,0))</f>
        <v>129.95</v>
      </c>
      <c r="R625" s="166">
        <f>INDEX('Pricelist'!D1:D341,MATCH(D625,'Pricelist'!B1:B341,0))</f>
        <v>59.07</v>
      </c>
      <c r="S625" s="164">
        <v>1</v>
      </c>
      <c r="T625" t="s" s="161">
        <v>3769</v>
      </c>
      <c r="U625" s="164">
        <v>600</v>
      </c>
      <c r="V625" s="164">
        <v>39</v>
      </c>
      <c r="W625" s="164">
        <v>26</v>
      </c>
      <c r="X625" s="164">
        <v>3</v>
      </c>
      <c r="Y625" s="164">
        <v>1</v>
      </c>
      <c r="Z625" t="s" s="161">
        <v>3769</v>
      </c>
      <c r="AA625" s="164">
        <v>39</v>
      </c>
      <c r="AB625" s="164">
        <v>26</v>
      </c>
      <c r="AC625" s="164">
        <v>3</v>
      </c>
      <c r="AD625" t="s" s="161">
        <v>3123</v>
      </c>
      <c r="AE625" s="160"/>
    </row>
    <row r="626" ht="13.55" customHeight="1">
      <c r="A626" t="s" s="167">
        <v>1234</v>
      </c>
      <c r="B626" t="s" s="167">
        <v>3766</v>
      </c>
      <c r="C626" t="s" s="167">
        <v>3767</v>
      </c>
      <c r="D626" s="168">
        <v>4565</v>
      </c>
      <c r="E626" t="s" s="167">
        <v>1256</v>
      </c>
      <c r="F626" t="s" s="167">
        <v>482</v>
      </c>
      <c r="G626" t="s" s="167">
        <v>480</v>
      </c>
      <c r="H626" t="s" s="167">
        <v>1264</v>
      </c>
      <c r="I626" t="s" s="167">
        <v>1265</v>
      </c>
      <c r="J626" s="169"/>
      <c r="K626" s="170">
        <v>2021</v>
      </c>
      <c r="L626" t="s" s="167">
        <v>3772</v>
      </c>
      <c r="M626" s="171">
        <v>8591804647345</v>
      </c>
      <c r="N626" s="171">
        <v>8591804647345</v>
      </c>
      <c r="O626" s="171">
        <v>62034235</v>
      </c>
      <c r="P626" s="172">
        <f>INDEX('Pricelist'!E1:E341,MATCH(D626,'Pricelist'!B1:B341,0))</f>
        <v>129.95</v>
      </c>
      <c r="Q626" s="172">
        <f>INDEX('Pricelist'!E1:E341,MATCH(D626,'Pricelist'!B1:B341,0))</f>
        <v>129.95</v>
      </c>
      <c r="R626" s="172">
        <f>INDEX('Pricelist'!D1:D341,MATCH(D626,'Pricelist'!B1:B341,0))</f>
        <v>59.07</v>
      </c>
      <c r="S626" s="170">
        <v>1</v>
      </c>
      <c r="T626" t="s" s="167">
        <v>3769</v>
      </c>
      <c r="U626" s="170">
        <v>480</v>
      </c>
      <c r="V626" s="170">
        <v>39</v>
      </c>
      <c r="W626" s="170">
        <v>26</v>
      </c>
      <c r="X626" s="170">
        <v>3</v>
      </c>
      <c r="Y626" s="170">
        <v>1</v>
      </c>
      <c r="Z626" t="s" s="167">
        <v>3769</v>
      </c>
      <c r="AA626" s="170">
        <v>39</v>
      </c>
      <c r="AB626" s="170">
        <v>26</v>
      </c>
      <c r="AC626" s="170">
        <v>3</v>
      </c>
      <c r="AD626" t="s" s="167">
        <v>3121</v>
      </c>
      <c r="AE626" s="160"/>
    </row>
    <row r="627" ht="13.55" customHeight="1">
      <c r="A627" t="s" s="161">
        <v>1234</v>
      </c>
      <c r="B627" t="s" s="161">
        <v>3766</v>
      </c>
      <c r="C627" t="s" s="161">
        <v>3767</v>
      </c>
      <c r="D627" s="162">
        <v>4565</v>
      </c>
      <c r="E627" t="s" s="161">
        <v>1256</v>
      </c>
      <c r="F627" t="s" s="161">
        <v>482</v>
      </c>
      <c r="G627" t="s" s="161">
        <v>482</v>
      </c>
      <c r="H627" t="s" s="161">
        <v>1264</v>
      </c>
      <c r="I627" t="s" s="161">
        <v>1265</v>
      </c>
      <c r="J627" s="163"/>
      <c r="K627" s="164">
        <v>2021</v>
      </c>
      <c r="L627" t="s" s="161">
        <v>3772</v>
      </c>
      <c r="M627" s="165">
        <v>8591804647314</v>
      </c>
      <c r="N627" s="165">
        <v>8591804647314</v>
      </c>
      <c r="O627" s="165">
        <v>62034235</v>
      </c>
      <c r="P627" s="166">
        <f>INDEX('Pricelist'!E1:E341,MATCH(D627,'Pricelist'!B1:B341,0))</f>
        <v>129.95</v>
      </c>
      <c r="Q627" s="166">
        <f>INDEX('Pricelist'!E1:E341,MATCH(D627,'Pricelist'!B1:B341,0))</f>
        <v>129.95</v>
      </c>
      <c r="R627" s="166">
        <f>INDEX('Pricelist'!D1:D341,MATCH(D627,'Pricelist'!B1:B341,0))</f>
        <v>59.07</v>
      </c>
      <c r="S627" s="164">
        <v>1</v>
      </c>
      <c r="T627" t="s" s="161">
        <v>3769</v>
      </c>
      <c r="U627" s="164">
        <v>506</v>
      </c>
      <c r="V627" s="164">
        <v>39</v>
      </c>
      <c r="W627" s="164">
        <v>26</v>
      </c>
      <c r="X627" s="164">
        <v>3</v>
      </c>
      <c r="Y627" s="164">
        <v>1</v>
      </c>
      <c r="Z627" t="s" s="161">
        <v>3769</v>
      </c>
      <c r="AA627" s="164">
        <v>39</v>
      </c>
      <c r="AB627" s="164">
        <v>26</v>
      </c>
      <c r="AC627" s="164">
        <v>3</v>
      </c>
      <c r="AD627" t="s" s="161">
        <v>3121</v>
      </c>
      <c r="AE627" s="160"/>
    </row>
    <row r="628" ht="13.55" customHeight="1">
      <c r="A628" t="s" s="167">
        <v>1234</v>
      </c>
      <c r="B628" t="s" s="167">
        <v>3766</v>
      </c>
      <c r="C628" t="s" s="167">
        <v>3767</v>
      </c>
      <c r="D628" s="168">
        <v>4565</v>
      </c>
      <c r="E628" t="s" s="167">
        <v>1256</v>
      </c>
      <c r="F628" t="s" s="167">
        <v>482</v>
      </c>
      <c r="G628" t="s" s="167">
        <v>484</v>
      </c>
      <c r="H628" t="s" s="167">
        <v>1264</v>
      </c>
      <c r="I628" t="s" s="167">
        <v>1265</v>
      </c>
      <c r="J628" s="169"/>
      <c r="K628" s="170">
        <v>2021</v>
      </c>
      <c r="L628" t="s" s="167">
        <v>3772</v>
      </c>
      <c r="M628" s="171">
        <v>8591804647284</v>
      </c>
      <c r="N628" s="171">
        <v>8591804647284</v>
      </c>
      <c r="O628" s="171">
        <v>62034235</v>
      </c>
      <c r="P628" s="172">
        <f>INDEX('Pricelist'!E1:E341,MATCH(D628,'Pricelist'!B1:B341,0))</f>
        <v>129.95</v>
      </c>
      <c r="Q628" s="172">
        <f>INDEX('Pricelist'!E1:E341,MATCH(D628,'Pricelist'!B1:B341,0))</f>
        <v>129.95</v>
      </c>
      <c r="R628" s="172">
        <f>INDEX('Pricelist'!D1:D341,MATCH(D628,'Pricelist'!B1:B341,0))</f>
        <v>59.07</v>
      </c>
      <c r="S628" s="170">
        <v>1</v>
      </c>
      <c r="T628" t="s" s="167">
        <v>3769</v>
      </c>
      <c r="U628" s="170">
        <v>540</v>
      </c>
      <c r="V628" s="170">
        <v>39</v>
      </c>
      <c r="W628" s="170">
        <v>26</v>
      </c>
      <c r="X628" s="170">
        <v>3</v>
      </c>
      <c r="Y628" s="170">
        <v>1</v>
      </c>
      <c r="Z628" t="s" s="167">
        <v>3769</v>
      </c>
      <c r="AA628" s="170">
        <v>39</v>
      </c>
      <c r="AB628" s="170">
        <v>26</v>
      </c>
      <c r="AC628" s="170">
        <v>3</v>
      </c>
      <c r="AD628" t="s" s="167">
        <v>3121</v>
      </c>
      <c r="AE628" s="160"/>
    </row>
    <row r="629" ht="13.55" customHeight="1">
      <c r="A629" t="s" s="161">
        <v>1234</v>
      </c>
      <c r="B629" t="s" s="161">
        <v>3766</v>
      </c>
      <c r="C629" t="s" s="161">
        <v>3767</v>
      </c>
      <c r="D629" s="162">
        <v>4565</v>
      </c>
      <c r="E629" t="s" s="161">
        <v>1256</v>
      </c>
      <c r="F629" t="s" s="161">
        <v>482</v>
      </c>
      <c r="G629" t="s" s="161">
        <v>490</v>
      </c>
      <c r="H629" t="s" s="161">
        <v>1264</v>
      </c>
      <c r="I629" t="s" s="161">
        <v>1265</v>
      </c>
      <c r="J629" s="163"/>
      <c r="K629" s="164">
        <v>2021</v>
      </c>
      <c r="L629" t="s" s="161">
        <v>3772</v>
      </c>
      <c r="M629" s="165">
        <v>8591804647376</v>
      </c>
      <c r="N629" s="165">
        <v>8591804647376</v>
      </c>
      <c r="O629" s="165">
        <v>62034235</v>
      </c>
      <c r="P629" s="166">
        <f>INDEX('Pricelist'!E1:E341,MATCH(D629,'Pricelist'!B1:B341,0))</f>
        <v>129.95</v>
      </c>
      <c r="Q629" s="166">
        <f>INDEX('Pricelist'!E1:E341,MATCH(D629,'Pricelist'!B1:B341,0))</f>
        <v>129.95</v>
      </c>
      <c r="R629" s="166">
        <f>INDEX('Pricelist'!D1:D341,MATCH(D629,'Pricelist'!B1:B341,0))</f>
        <v>59.07</v>
      </c>
      <c r="S629" s="164">
        <v>1</v>
      </c>
      <c r="T629" t="s" s="161">
        <v>3769</v>
      </c>
      <c r="U629" s="164">
        <v>580</v>
      </c>
      <c r="V629" s="164">
        <v>39</v>
      </c>
      <c r="W629" s="164">
        <v>26</v>
      </c>
      <c r="X629" s="164">
        <v>3</v>
      </c>
      <c r="Y629" s="164">
        <v>1</v>
      </c>
      <c r="Z629" t="s" s="161">
        <v>3769</v>
      </c>
      <c r="AA629" s="164">
        <v>39</v>
      </c>
      <c r="AB629" s="164">
        <v>26</v>
      </c>
      <c r="AC629" s="164">
        <v>3</v>
      </c>
      <c r="AD629" t="s" s="161">
        <v>3121</v>
      </c>
      <c r="AE629" s="160"/>
    </row>
    <row r="630" ht="13.55" customHeight="1">
      <c r="A630" t="s" s="167">
        <v>1234</v>
      </c>
      <c r="B630" t="s" s="167">
        <v>3766</v>
      </c>
      <c r="C630" t="s" s="167">
        <v>3767</v>
      </c>
      <c r="D630" s="168">
        <v>4565</v>
      </c>
      <c r="E630" t="s" s="167">
        <v>1256</v>
      </c>
      <c r="F630" t="s" s="167">
        <v>482</v>
      </c>
      <c r="G630" t="s" s="167">
        <v>1240</v>
      </c>
      <c r="H630" t="s" s="167">
        <v>1264</v>
      </c>
      <c r="I630" t="s" s="167">
        <v>1265</v>
      </c>
      <c r="J630" s="169"/>
      <c r="K630" s="170">
        <v>2021</v>
      </c>
      <c r="L630" t="s" s="167">
        <v>3772</v>
      </c>
      <c r="M630" s="171">
        <v>8591804647406</v>
      </c>
      <c r="N630" s="171">
        <v>8591804647406</v>
      </c>
      <c r="O630" s="171">
        <v>62034235</v>
      </c>
      <c r="P630" s="172">
        <f>INDEX('Pricelist'!E1:E341,MATCH(D630,'Pricelist'!B1:B341,0))</f>
        <v>129.95</v>
      </c>
      <c r="Q630" s="172">
        <f>INDEX('Pricelist'!E1:E341,MATCH(D630,'Pricelist'!B1:B341,0))</f>
        <v>129.95</v>
      </c>
      <c r="R630" s="172">
        <f>INDEX('Pricelist'!D1:D341,MATCH(D630,'Pricelist'!B1:B341,0))</f>
        <v>59.07</v>
      </c>
      <c r="S630" s="170">
        <v>1</v>
      </c>
      <c r="T630" t="s" s="167">
        <v>3769</v>
      </c>
      <c r="U630" s="170">
        <v>600</v>
      </c>
      <c r="V630" s="170">
        <v>39</v>
      </c>
      <c r="W630" s="170">
        <v>26</v>
      </c>
      <c r="X630" s="170">
        <v>3</v>
      </c>
      <c r="Y630" s="170">
        <v>1</v>
      </c>
      <c r="Z630" t="s" s="167">
        <v>3769</v>
      </c>
      <c r="AA630" s="170">
        <v>39</v>
      </c>
      <c r="AB630" s="170">
        <v>26</v>
      </c>
      <c r="AC630" s="170">
        <v>3</v>
      </c>
      <c r="AD630" t="s" s="167">
        <v>3121</v>
      </c>
      <c r="AE630" s="160"/>
    </row>
    <row r="631" ht="13.55" customHeight="1">
      <c r="A631" t="s" s="161">
        <v>1234</v>
      </c>
      <c r="B631" t="s" s="161">
        <v>3766</v>
      </c>
      <c r="C631" t="s" s="161">
        <v>3767</v>
      </c>
      <c r="D631" s="162">
        <v>4566</v>
      </c>
      <c r="E631" t="s" s="161">
        <v>1285</v>
      </c>
      <c r="F631" t="s" s="161">
        <v>482</v>
      </c>
      <c r="G631" t="s" s="161">
        <v>480</v>
      </c>
      <c r="H631" t="s" s="161">
        <v>1278</v>
      </c>
      <c r="I631" t="s" s="161">
        <v>1279</v>
      </c>
      <c r="J631" s="163"/>
      <c r="K631" s="164">
        <v>2021</v>
      </c>
      <c r="L631" t="s" s="161">
        <v>3772</v>
      </c>
      <c r="M631" s="165">
        <v>8591804647475</v>
      </c>
      <c r="N631" s="165">
        <v>8591804647475</v>
      </c>
      <c r="O631" s="165">
        <v>62034235</v>
      </c>
      <c r="P631" s="166">
        <f>INDEX('Pricelist'!E1:E341,MATCH(D631,'Pricelist'!B1:B341,0))</f>
        <v>109.95</v>
      </c>
      <c r="Q631" s="166">
        <f>INDEX('Pricelist'!E1:E341,MATCH(D631,'Pricelist'!B1:B341,0))</f>
        <v>109.95</v>
      </c>
      <c r="R631" s="166">
        <f>INDEX('Pricelist'!D1:D341,MATCH(D631,'Pricelist'!B1:B341,0))</f>
        <v>49.98</v>
      </c>
      <c r="S631" s="164">
        <v>1</v>
      </c>
      <c r="T631" t="s" s="161">
        <v>3769</v>
      </c>
      <c r="U631" s="164">
        <v>348</v>
      </c>
      <c r="V631" s="164">
        <v>39</v>
      </c>
      <c r="W631" s="164">
        <v>26</v>
      </c>
      <c r="X631" s="164">
        <v>3</v>
      </c>
      <c r="Y631" s="164">
        <v>1</v>
      </c>
      <c r="Z631" t="s" s="161">
        <v>3769</v>
      </c>
      <c r="AA631" s="164">
        <v>39</v>
      </c>
      <c r="AB631" s="164">
        <v>26</v>
      </c>
      <c r="AC631" s="164">
        <v>3</v>
      </c>
      <c r="AD631" t="s" s="161">
        <v>3133</v>
      </c>
      <c r="AE631" s="160"/>
    </row>
    <row r="632" ht="13.55" customHeight="1">
      <c r="A632" t="s" s="167">
        <v>1234</v>
      </c>
      <c r="B632" t="s" s="167">
        <v>3766</v>
      </c>
      <c r="C632" t="s" s="167">
        <v>3767</v>
      </c>
      <c r="D632" s="168">
        <v>4566</v>
      </c>
      <c r="E632" t="s" s="167">
        <v>1285</v>
      </c>
      <c r="F632" t="s" s="167">
        <v>482</v>
      </c>
      <c r="G632" t="s" s="167">
        <v>482</v>
      </c>
      <c r="H632" t="s" s="167">
        <v>1278</v>
      </c>
      <c r="I632" t="s" s="167">
        <v>1279</v>
      </c>
      <c r="J632" s="169"/>
      <c r="K632" s="170">
        <v>2021</v>
      </c>
      <c r="L632" t="s" s="167">
        <v>3772</v>
      </c>
      <c r="M632" s="171">
        <v>8591804647444</v>
      </c>
      <c r="N632" s="171">
        <v>8591804647444</v>
      </c>
      <c r="O632" s="171">
        <v>62034235</v>
      </c>
      <c r="P632" s="172">
        <f>INDEX('Pricelist'!E1:E341,MATCH(D632,'Pricelist'!B1:B341,0))</f>
        <v>109.95</v>
      </c>
      <c r="Q632" s="172">
        <f>INDEX('Pricelist'!E1:E341,MATCH(D632,'Pricelist'!B1:B341,0))</f>
        <v>109.95</v>
      </c>
      <c r="R632" s="172">
        <f>INDEX('Pricelist'!D1:D341,MATCH(D632,'Pricelist'!B1:B341,0))</f>
        <v>49.98</v>
      </c>
      <c r="S632" s="170">
        <v>1</v>
      </c>
      <c r="T632" t="s" s="167">
        <v>3769</v>
      </c>
      <c r="U632" s="170">
        <v>376</v>
      </c>
      <c r="V632" s="170">
        <v>39</v>
      </c>
      <c r="W632" s="170">
        <v>26</v>
      </c>
      <c r="X632" s="170">
        <v>3</v>
      </c>
      <c r="Y632" s="170">
        <v>1</v>
      </c>
      <c r="Z632" t="s" s="167">
        <v>3769</v>
      </c>
      <c r="AA632" s="170">
        <v>39</v>
      </c>
      <c r="AB632" s="170">
        <v>26</v>
      </c>
      <c r="AC632" s="170">
        <v>3</v>
      </c>
      <c r="AD632" t="s" s="167">
        <v>3133</v>
      </c>
      <c r="AE632" s="160"/>
    </row>
    <row r="633" ht="13.55" customHeight="1">
      <c r="A633" t="s" s="161">
        <v>1234</v>
      </c>
      <c r="B633" t="s" s="161">
        <v>3766</v>
      </c>
      <c r="C633" t="s" s="161">
        <v>3767</v>
      </c>
      <c r="D633" s="162">
        <v>4566</v>
      </c>
      <c r="E633" t="s" s="161">
        <v>1285</v>
      </c>
      <c r="F633" t="s" s="161">
        <v>482</v>
      </c>
      <c r="G633" t="s" s="161">
        <v>484</v>
      </c>
      <c r="H633" t="s" s="161">
        <v>1278</v>
      </c>
      <c r="I633" t="s" s="161">
        <v>1279</v>
      </c>
      <c r="J633" s="163"/>
      <c r="K633" s="164">
        <v>2021</v>
      </c>
      <c r="L633" t="s" s="161">
        <v>3772</v>
      </c>
      <c r="M633" s="165">
        <v>8591804647413</v>
      </c>
      <c r="N633" s="165">
        <v>8591804647413</v>
      </c>
      <c r="O633" s="165">
        <v>62034235</v>
      </c>
      <c r="P633" s="166">
        <f>INDEX('Pricelist'!E1:E341,MATCH(D633,'Pricelist'!B1:B341,0))</f>
        <v>109.95</v>
      </c>
      <c r="Q633" s="166">
        <f>INDEX('Pricelist'!E1:E341,MATCH(D633,'Pricelist'!B1:B341,0))</f>
        <v>109.95</v>
      </c>
      <c r="R633" s="166">
        <f>INDEX('Pricelist'!D1:D341,MATCH(D633,'Pricelist'!B1:B341,0))</f>
        <v>49.98</v>
      </c>
      <c r="S633" s="164">
        <v>1</v>
      </c>
      <c r="T633" t="s" s="161">
        <v>3769</v>
      </c>
      <c r="U633" s="164">
        <v>404</v>
      </c>
      <c r="V633" s="164">
        <v>39</v>
      </c>
      <c r="W633" s="164">
        <v>26</v>
      </c>
      <c r="X633" s="164">
        <v>3</v>
      </c>
      <c r="Y633" s="164">
        <v>1</v>
      </c>
      <c r="Z633" t="s" s="161">
        <v>3769</v>
      </c>
      <c r="AA633" s="164">
        <v>39</v>
      </c>
      <c r="AB633" s="164">
        <v>26</v>
      </c>
      <c r="AC633" s="164">
        <v>3</v>
      </c>
      <c r="AD633" t="s" s="161">
        <v>3133</v>
      </c>
      <c r="AE633" s="160"/>
    </row>
    <row r="634" ht="13.55" customHeight="1">
      <c r="A634" t="s" s="167">
        <v>1234</v>
      </c>
      <c r="B634" t="s" s="167">
        <v>3766</v>
      </c>
      <c r="C634" t="s" s="167">
        <v>3767</v>
      </c>
      <c r="D634" s="168">
        <v>4566</v>
      </c>
      <c r="E634" t="s" s="167">
        <v>1285</v>
      </c>
      <c r="F634" t="s" s="167">
        <v>482</v>
      </c>
      <c r="G634" t="s" s="167">
        <v>490</v>
      </c>
      <c r="H634" t="s" s="167">
        <v>1278</v>
      </c>
      <c r="I634" t="s" s="167">
        <v>1279</v>
      </c>
      <c r="J634" s="169"/>
      <c r="K634" s="170">
        <v>2021</v>
      </c>
      <c r="L634" t="s" s="167">
        <v>3772</v>
      </c>
      <c r="M634" s="171">
        <v>8591804647505</v>
      </c>
      <c r="N634" s="171">
        <v>8591804647505</v>
      </c>
      <c r="O634" s="171">
        <v>62034235</v>
      </c>
      <c r="P634" s="172">
        <f>INDEX('Pricelist'!E1:E341,MATCH(D634,'Pricelist'!B1:B341,0))</f>
        <v>109.95</v>
      </c>
      <c r="Q634" s="172">
        <f>INDEX('Pricelist'!E1:E341,MATCH(D634,'Pricelist'!B1:B341,0))</f>
        <v>109.95</v>
      </c>
      <c r="R634" s="172">
        <f>INDEX('Pricelist'!D1:D341,MATCH(D634,'Pricelist'!B1:B341,0))</f>
        <v>49.98</v>
      </c>
      <c r="S634" s="170">
        <v>1</v>
      </c>
      <c r="T634" t="s" s="167">
        <v>3769</v>
      </c>
      <c r="U634" s="170">
        <v>440</v>
      </c>
      <c r="V634" s="170">
        <v>39</v>
      </c>
      <c r="W634" s="170">
        <v>26</v>
      </c>
      <c r="X634" s="170">
        <v>3</v>
      </c>
      <c r="Y634" s="170">
        <v>1</v>
      </c>
      <c r="Z634" t="s" s="167">
        <v>3769</v>
      </c>
      <c r="AA634" s="170">
        <v>39</v>
      </c>
      <c r="AB634" s="170">
        <v>26</v>
      </c>
      <c r="AC634" s="170">
        <v>3</v>
      </c>
      <c r="AD634" t="s" s="167">
        <v>3133</v>
      </c>
      <c r="AE634" s="160"/>
    </row>
    <row r="635" ht="13.55" customHeight="1">
      <c r="A635" t="s" s="161">
        <v>1234</v>
      </c>
      <c r="B635" t="s" s="161">
        <v>3766</v>
      </c>
      <c r="C635" t="s" s="161">
        <v>3767</v>
      </c>
      <c r="D635" s="162">
        <v>4566</v>
      </c>
      <c r="E635" t="s" s="161">
        <v>1285</v>
      </c>
      <c r="F635" t="s" s="161">
        <v>482</v>
      </c>
      <c r="G635" t="s" s="161">
        <v>1240</v>
      </c>
      <c r="H635" t="s" s="161">
        <v>1278</v>
      </c>
      <c r="I635" t="s" s="161">
        <v>1279</v>
      </c>
      <c r="J635" s="163"/>
      <c r="K635" s="164">
        <v>2021</v>
      </c>
      <c r="L635" t="s" s="161">
        <v>3772</v>
      </c>
      <c r="M635" s="165">
        <v>8591804647536</v>
      </c>
      <c r="N635" s="165">
        <v>8591804647536</v>
      </c>
      <c r="O635" s="165">
        <v>62034235</v>
      </c>
      <c r="P635" s="166">
        <f>INDEX('Pricelist'!E1:E341,MATCH(D635,'Pricelist'!B1:B341,0))</f>
        <v>109.95</v>
      </c>
      <c r="Q635" s="166">
        <f>INDEX('Pricelist'!E1:E341,MATCH(D635,'Pricelist'!B1:B341,0))</f>
        <v>109.95</v>
      </c>
      <c r="R635" s="166">
        <f>INDEX('Pricelist'!D1:D341,MATCH(D635,'Pricelist'!B1:B341,0))</f>
        <v>49.98</v>
      </c>
      <c r="S635" s="164">
        <v>1</v>
      </c>
      <c r="T635" t="s" s="161">
        <v>3769</v>
      </c>
      <c r="U635" s="164">
        <v>466</v>
      </c>
      <c r="V635" s="164">
        <v>39</v>
      </c>
      <c r="W635" s="164">
        <v>26</v>
      </c>
      <c r="X635" s="164">
        <v>3</v>
      </c>
      <c r="Y635" s="164">
        <v>1</v>
      </c>
      <c r="Z635" t="s" s="161">
        <v>3769</v>
      </c>
      <c r="AA635" s="164">
        <v>39</v>
      </c>
      <c r="AB635" s="164">
        <v>26</v>
      </c>
      <c r="AC635" s="164">
        <v>3</v>
      </c>
      <c r="AD635" t="s" s="161">
        <v>3133</v>
      </c>
      <c r="AE635" s="160"/>
    </row>
    <row r="636" ht="13.55" customHeight="1">
      <c r="A636" t="s" s="167">
        <v>1234</v>
      </c>
      <c r="B636" t="s" s="167">
        <v>3766</v>
      </c>
      <c r="C636" t="s" s="167">
        <v>3767</v>
      </c>
      <c r="D636" s="168">
        <v>4566</v>
      </c>
      <c r="E636" t="s" s="167">
        <v>1285</v>
      </c>
      <c r="F636" t="s" s="167">
        <v>482</v>
      </c>
      <c r="G636" t="s" s="167">
        <v>480</v>
      </c>
      <c r="H636" t="s" s="167">
        <v>1257</v>
      </c>
      <c r="I636" t="s" s="167">
        <v>1258</v>
      </c>
      <c r="J636" s="169"/>
      <c r="K636" s="170">
        <v>2021</v>
      </c>
      <c r="L636" t="s" s="167">
        <v>3772</v>
      </c>
      <c r="M636" s="171">
        <v>8591804664687</v>
      </c>
      <c r="N636" s="171">
        <v>8591804664687</v>
      </c>
      <c r="O636" s="171">
        <v>62034235</v>
      </c>
      <c r="P636" s="172">
        <f>INDEX('Pricelist'!E1:E341,MATCH(D636,'Pricelist'!B1:B341,0))</f>
        <v>109.95</v>
      </c>
      <c r="Q636" s="172">
        <f>INDEX('Pricelist'!E1:E341,MATCH(D636,'Pricelist'!B1:B341,0))</f>
        <v>109.95</v>
      </c>
      <c r="R636" s="172">
        <f>INDEX('Pricelist'!D1:D341,MATCH(D636,'Pricelist'!B1:B341,0))</f>
        <v>49.98</v>
      </c>
      <c r="S636" s="170">
        <v>1</v>
      </c>
      <c r="T636" t="s" s="167">
        <v>3769</v>
      </c>
      <c r="U636" t="s" s="167">
        <v>3773</v>
      </c>
      <c r="V636" s="170">
        <v>39</v>
      </c>
      <c r="W636" s="170">
        <v>26</v>
      </c>
      <c r="X636" s="170">
        <v>3</v>
      </c>
      <c r="Y636" s="170">
        <v>1</v>
      </c>
      <c r="Z636" t="s" s="167">
        <v>3769</v>
      </c>
      <c r="AA636" s="170">
        <v>39</v>
      </c>
      <c r="AB636" s="170">
        <v>26</v>
      </c>
      <c r="AC636" s="170">
        <v>3</v>
      </c>
      <c r="AD636" t="s" s="167">
        <v>3127</v>
      </c>
      <c r="AE636" s="160"/>
    </row>
    <row r="637" ht="13.55" customHeight="1">
      <c r="A637" t="s" s="161">
        <v>1234</v>
      </c>
      <c r="B637" t="s" s="161">
        <v>3766</v>
      </c>
      <c r="C637" t="s" s="161">
        <v>3767</v>
      </c>
      <c r="D637" s="162">
        <v>4566</v>
      </c>
      <c r="E637" t="s" s="161">
        <v>1285</v>
      </c>
      <c r="F637" t="s" s="161">
        <v>482</v>
      </c>
      <c r="G637" t="s" s="161">
        <v>482</v>
      </c>
      <c r="H637" t="s" s="161">
        <v>1257</v>
      </c>
      <c r="I637" t="s" s="161">
        <v>1258</v>
      </c>
      <c r="J637" s="163"/>
      <c r="K637" s="164">
        <v>2021</v>
      </c>
      <c r="L637" t="s" s="161">
        <v>3772</v>
      </c>
      <c r="M637" s="165">
        <v>8591804664670</v>
      </c>
      <c r="N637" s="165">
        <v>8591804664670</v>
      </c>
      <c r="O637" s="165">
        <v>62034235</v>
      </c>
      <c r="P637" s="166">
        <f>INDEX('Pricelist'!E1:E341,MATCH(D637,'Pricelist'!B1:B341,0))</f>
        <v>109.95</v>
      </c>
      <c r="Q637" s="166">
        <f>INDEX('Pricelist'!E1:E341,MATCH(D637,'Pricelist'!B1:B341,0))</f>
        <v>109.95</v>
      </c>
      <c r="R637" s="166">
        <f>INDEX('Pricelist'!D1:D341,MATCH(D637,'Pricelist'!B1:B341,0))</f>
        <v>49.98</v>
      </c>
      <c r="S637" s="164">
        <v>1</v>
      </c>
      <c r="T637" t="s" s="161">
        <v>3769</v>
      </c>
      <c r="U637" t="s" s="161">
        <v>3773</v>
      </c>
      <c r="V637" s="164">
        <v>39</v>
      </c>
      <c r="W637" s="164">
        <v>26</v>
      </c>
      <c r="X637" s="164">
        <v>3</v>
      </c>
      <c r="Y637" s="164">
        <v>1</v>
      </c>
      <c r="Z637" t="s" s="161">
        <v>3769</v>
      </c>
      <c r="AA637" s="164">
        <v>39</v>
      </c>
      <c r="AB637" s="164">
        <v>26</v>
      </c>
      <c r="AC637" s="164">
        <v>3</v>
      </c>
      <c r="AD637" t="s" s="161">
        <v>3127</v>
      </c>
      <c r="AE637" s="160"/>
    </row>
    <row r="638" ht="13.55" customHeight="1">
      <c r="A638" t="s" s="167">
        <v>1234</v>
      </c>
      <c r="B638" t="s" s="167">
        <v>3766</v>
      </c>
      <c r="C638" t="s" s="167">
        <v>3767</v>
      </c>
      <c r="D638" s="168">
        <v>4566</v>
      </c>
      <c r="E638" t="s" s="167">
        <v>1285</v>
      </c>
      <c r="F638" t="s" s="167">
        <v>482</v>
      </c>
      <c r="G638" t="s" s="167">
        <v>484</v>
      </c>
      <c r="H638" t="s" s="167">
        <v>1257</v>
      </c>
      <c r="I638" t="s" s="167">
        <v>1258</v>
      </c>
      <c r="J638" s="169"/>
      <c r="K638" s="170">
        <v>2021</v>
      </c>
      <c r="L638" t="s" s="167">
        <v>3772</v>
      </c>
      <c r="M638" s="171">
        <v>8591804664663</v>
      </c>
      <c r="N638" s="171">
        <v>8591804664663</v>
      </c>
      <c r="O638" s="171">
        <v>62034235</v>
      </c>
      <c r="P638" s="172">
        <f>INDEX('Pricelist'!E1:E341,MATCH(D638,'Pricelist'!B1:B341,0))</f>
        <v>109.95</v>
      </c>
      <c r="Q638" s="172">
        <f>INDEX('Pricelist'!E1:E341,MATCH(D638,'Pricelist'!B1:B341,0))</f>
        <v>109.95</v>
      </c>
      <c r="R638" s="172">
        <f>INDEX('Pricelist'!D1:D341,MATCH(D638,'Pricelist'!B1:B341,0))</f>
        <v>49.98</v>
      </c>
      <c r="S638" s="170">
        <v>1</v>
      </c>
      <c r="T638" t="s" s="167">
        <v>3769</v>
      </c>
      <c r="U638" t="s" s="167">
        <v>3773</v>
      </c>
      <c r="V638" s="170">
        <v>39</v>
      </c>
      <c r="W638" s="170">
        <v>26</v>
      </c>
      <c r="X638" s="170">
        <v>3</v>
      </c>
      <c r="Y638" s="170">
        <v>1</v>
      </c>
      <c r="Z638" t="s" s="167">
        <v>3769</v>
      </c>
      <c r="AA638" s="170">
        <v>39</v>
      </c>
      <c r="AB638" s="170">
        <v>26</v>
      </c>
      <c r="AC638" s="170">
        <v>3</v>
      </c>
      <c r="AD638" t="s" s="167">
        <v>3127</v>
      </c>
      <c r="AE638" s="160"/>
    </row>
    <row r="639" ht="13.55" customHeight="1">
      <c r="A639" t="s" s="161">
        <v>1234</v>
      </c>
      <c r="B639" t="s" s="161">
        <v>3766</v>
      </c>
      <c r="C639" t="s" s="161">
        <v>3767</v>
      </c>
      <c r="D639" s="162">
        <v>4566</v>
      </c>
      <c r="E639" t="s" s="161">
        <v>1285</v>
      </c>
      <c r="F639" t="s" s="161">
        <v>482</v>
      </c>
      <c r="G639" t="s" s="161">
        <v>490</v>
      </c>
      <c r="H639" t="s" s="161">
        <v>1257</v>
      </c>
      <c r="I639" t="s" s="161">
        <v>1258</v>
      </c>
      <c r="J639" s="163"/>
      <c r="K639" s="164">
        <v>2021</v>
      </c>
      <c r="L639" t="s" s="161">
        <v>3772</v>
      </c>
      <c r="M639" s="165">
        <v>8591804664694</v>
      </c>
      <c r="N639" s="165">
        <v>8591804664694</v>
      </c>
      <c r="O639" s="165">
        <v>62034235</v>
      </c>
      <c r="P639" s="166">
        <f>INDEX('Pricelist'!E1:E341,MATCH(D639,'Pricelist'!B1:B341,0))</f>
        <v>109.95</v>
      </c>
      <c r="Q639" s="166">
        <f>INDEX('Pricelist'!E1:E341,MATCH(D639,'Pricelist'!B1:B341,0))</f>
        <v>109.95</v>
      </c>
      <c r="R639" s="166">
        <f>INDEX('Pricelist'!D1:D341,MATCH(D639,'Pricelist'!B1:B341,0))</f>
        <v>49.98</v>
      </c>
      <c r="S639" s="164">
        <v>1</v>
      </c>
      <c r="T639" t="s" s="161">
        <v>3769</v>
      </c>
      <c r="U639" t="s" s="161">
        <v>3773</v>
      </c>
      <c r="V639" s="164">
        <v>39</v>
      </c>
      <c r="W639" s="164">
        <v>26</v>
      </c>
      <c r="X639" s="164">
        <v>3</v>
      </c>
      <c r="Y639" s="164">
        <v>1</v>
      </c>
      <c r="Z639" t="s" s="161">
        <v>3769</v>
      </c>
      <c r="AA639" s="164">
        <v>39</v>
      </c>
      <c r="AB639" s="164">
        <v>26</v>
      </c>
      <c r="AC639" s="164">
        <v>3</v>
      </c>
      <c r="AD639" t="s" s="161">
        <v>3127</v>
      </c>
      <c r="AE639" s="160"/>
    </row>
    <row r="640" ht="13.55" customHeight="1">
      <c r="A640" t="s" s="167">
        <v>1234</v>
      </c>
      <c r="B640" t="s" s="167">
        <v>3766</v>
      </c>
      <c r="C640" t="s" s="167">
        <v>3767</v>
      </c>
      <c r="D640" s="168">
        <v>4566</v>
      </c>
      <c r="E640" t="s" s="167">
        <v>1285</v>
      </c>
      <c r="F640" t="s" s="167">
        <v>482</v>
      </c>
      <c r="G640" t="s" s="167">
        <v>1240</v>
      </c>
      <c r="H640" t="s" s="167">
        <v>1257</v>
      </c>
      <c r="I640" t="s" s="167">
        <v>1258</v>
      </c>
      <c r="J640" s="169"/>
      <c r="K640" s="170">
        <v>2021</v>
      </c>
      <c r="L640" t="s" s="167">
        <v>3772</v>
      </c>
      <c r="M640" s="171">
        <v>8591804664700</v>
      </c>
      <c r="N640" s="171">
        <v>8591804664700</v>
      </c>
      <c r="O640" s="171">
        <v>62034235</v>
      </c>
      <c r="P640" s="172">
        <f>INDEX('Pricelist'!E1:E341,MATCH(D640,'Pricelist'!B1:B341,0))</f>
        <v>109.95</v>
      </c>
      <c r="Q640" s="172">
        <f>INDEX('Pricelist'!E1:E341,MATCH(D640,'Pricelist'!B1:B341,0))</f>
        <v>109.95</v>
      </c>
      <c r="R640" s="172">
        <f>INDEX('Pricelist'!D1:D341,MATCH(D640,'Pricelist'!B1:B341,0))</f>
        <v>49.98</v>
      </c>
      <c r="S640" s="170">
        <v>1</v>
      </c>
      <c r="T640" t="s" s="167">
        <v>3769</v>
      </c>
      <c r="U640" t="s" s="167">
        <v>3773</v>
      </c>
      <c r="V640" s="170">
        <v>39</v>
      </c>
      <c r="W640" s="170">
        <v>26</v>
      </c>
      <c r="X640" s="170">
        <v>3</v>
      </c>
      <c r="Y640" s="170">
        <v>1</v>
      </c>
      <c r="Z640" t="s" s="167">
        <v>3769</v>
      </c>
      <c r="AA640" s="170">
        <v>39</v>
      </c>
      <c r="AB640" s="170">
        <v>26</v>
      </c>
      <c r="AC640" s="170">
        <v>3</v>
      </c>
      <c r="AD640" t="s" s="167">
        <v>3127</v>
      </c>
      <c r="AE640" s="160"/>
    </row>
    <row r="641" ht="13.55" customHeight="1">
      <c r="A641" t="s" s="161">
        <v>1234</v>
      </c>
      <c r="B641" t="s" s="161">
        <v>3766</v>
      </c>
      <c r="C641" t="s" s="161">
        <v>3767</v>
      </c>
      <c r="D641" s="162">
        <v>4566</v>
      </c>
      <c r="E641" t="s" s="161">
        <v>1285</v>
      </c>
      <c r="F641" t="s" s="161">
        <v>482</v>
      </c>
      <c r="G641" t="s" s="161">
        <v>480</v>
      </c>
      <c r="H641" t="s" s="161">
        <v>1271</v>
      </c>
      <c r="I641" t="s" s="161">
        <v>1272</v>
      </c>
      <c r="J641" s="163"/>
      <c r="K641" s="164">
        <v>2021</v>
      </c>
      <c r="L641" t="s" s="161">
        <v>3772</v>
      </c>
      <c r="M641" s="165">
        <v>8591804647482</v>
      </c>
      <c r="N641" s="165">
        <v>8591804647482</v>
      </c>
      <c r="O641" s="165">
        <v>62034235</v>
      </c>
      <c r="P641" s="166">
        <f>INDEX('Pricelist'!E1:E341,MATCH(D641,'Pricelist'!B1:B341,0))</f>
        <v>109.95</v>
      </c>
      <c r="Q641" s="166">
        <f>INDEX('Pricelist'!E1:E341,MATCH(D641,'Pricelist'!B1:B341,0))</f>
        <v>109.95</v>
      </c>
      <c r="R641" s="166">
        <f>INDEX('Pricelist'!D1:D341,MATCH(D641,'Pricelist'!B1:B341,0))</f>
        <v>49.98</v>
      </c>
      <c r="S641" s="164">
        <v>1</v>
      </c>
      <c r="T641" t="s" s="161">
        <v>3769</v>
      </c>
      <c r="U641" s="164">
        <v>370</v>
      </c>
      <c r="V641" s="164">
        <v>39</v>
      </c>
      <c r="W641" s="164">
        <v>26</v>
      </c>
      <c r="X641" s="164">
        <v>3</v>
      </c>
      <c r="Y641" s="164">
        <v>1</v>
      </c>
      <c r="Z641" t="s" s="161">
        <v>3769</v>
      </c>
      <c r="AA641" s="164">
        <v>39</v>
      </c>
      <c r="AB641" s="164">
        <v>26</v>
      </c>
      <c r="AC641" s="164">
        <v>3</v>
      </c>
      <c r="AD641" t="s" s="161">
        <v>3131</v>
      </c>
      <c r="AE641" s="160"/>
    </row>
    <row r="642" ht="13.55" customHeight="1">
      <c r="A642" t="s" s="167">
        <v>1234</v>
      </c>
      <c r="B642" t="s" s="167">
        <v>3766</v>
      </c>
      <c r="C642" t="s" s="167">
        <v>3767</v>
      </c>
      <c r="D642" s="168">
        <v>4566</v>
      </c>
      <c r="E642" t="s" s="167">
        <v>1285</v>
      </c>
      <c r="F642" t="s" s="167">
        <v>482</v>
      </c>
      <c r="G642" t="s" s="167">
        <v>482</v>
      </c>
      <c r="H642" t="s" s="167">
        <v>1271</v>
      </c>
      <c r="I642" t="s" s="167">
        <v>1272</v>
      </c>
      <c r="J642" s="169"/>
      <c r="K642" s="170">
        <v>2021</v>
      </c>
      <c r="L642" t="s" s="167">
        <v>3772</v>
      </c>
      <c r="M642" s="171">
        <v>8591804647451</v>
      </c>
      <c r="N642" s="171">
        <v>8591804647451</v>
      </c>
      <c r="O642" s="171">
        <v>62034235</v>
      </c>
      <c r="P642" s="172">
        <f>INDEX('Pricelist'!E1:E341,MATCH(D642,'Pricelist'!B1:B341,0))</f>
        <v>109.95</v>
      </c>
      <c r="Q642" s="172">
        <f>INDEX('Pricelist'!E1:E341,MATCH(D642,'Pricelist'!B1:B341,0))</f>
        <v>109.95</v>
      </c>
      <c r="R642" s="172">
        <f>INDEX('Pricelist'!D1:D341,MATCH(D642,'Pricelist'!B1:B341,0))</f>
        <v>49.98</v>
      </c>
      <c r="S642" s="170">
        <v>1</v>
      </c>
      <c r="T642" t="s" s="167">
        <v>3769</v>
      </c>
      <c r="U642" s="170">
        <v>400</v>
      </c>
      <c r="V642" s="170">
        <v>39</v>
      </c>
      <c r="W642" s="170">
        <v>26</v>
      </c>
      <c r="X642" s="170">
        <v>3</v>
      </c>
      <c r="Y642" s="170">
        <v>1</v>
      </c>
      <c r="Z642" t="s" s="167">
        <v>3769</v>
      </c>
      <c r="AA642" s="170">
        <v>39</v>
      </c>
      <c r="AB642" s="170">
        <v>26</v>
      </c>
      <c r="AC642" s="170">
        <v>3</v>
      </c>
      <c r="AD642" t="s" s="167">
        <v>3131</v>
      </c>
      <c r="AE642" s="160"/>
    </row>
    <row r="643" ht="13.55" customHeight="1">
      <c r="A643" t="s" s="161">
        <v>1234</v>
      </c>
      <c r="B643" t="s" s="161">
        <v>3766</v>
      </c>
      <c r="C643" t="s" s="161">
        <v>3767</v>
      </c>
      <c r="D643" s="162">
        <v>4566</v>
      </c>
      <c r="E643" t="s" s="161">
        <v>1285</v>
      </c>
      <c r="F643" t="s" s="161">
        <v>482</v>
      </c>
      <c r="G643" t="s" s="161">
        <v>484</v>
      </c>
      <c r="H643" t="s" s="161">
        <v>1271</v>
      </c>
      <c r="I643" t="s" s="161">
        <v>1272</v>
      </c>
      <c r="J643" s="163"/>
      <c r="K643" s="164">
        <v>2021</v>
      </c>
      <c r="L643" t="s" s="161">
        <v>3772</v>
      </c>
      <c r="M643" s="165">
        <v>8591804647420</v>
      </c>
      <c r="N643" s="165">
        <v>8591804647420</v>
      </c>
      <c r="O643" s="165">
        <v>62034235</v>
      </c>
      <c r="P643" s="166">
        <f>INDEX('Pricelist'!E1:E341,MATCH(D643,'Pricelist'!B1:B341,0))</f>
        <v>109.95</v>
      </c>
      <c r="Q643" s="166">
        <f>INDEX('Pricelist'!E1:E341,MATCH(D643,'Pricelist'!B1:B341,0))</f>
        <v>109.95</v>
      </c>
      <c r="R643" s="166">
        <f>INDEX('Pricelist'!D1:D341,MATCH(D643,'Pricelist'!B1:B341,0))</f>
        <v>49.98</v>
      </c>
      <c r="S643" s="164">
        <v>1</v>
      </c>
      <c r="T643" t="s" s="161">
        <v>3769</v>
      </c>
      <c r="U643" s="164">
        <v>430</v>
      </c>
      <c r="V643" s="164">
        <v>39</v>
      </c>
      <c r="W643" s="164">
        <v>26</v>
      </c>
      <c r="X643" s="164">
        <v>3</v>
      </c>
      <c r="Y643" s="164">
        <v>1</v>
      </c>
      <c r="Z643" t="s" s="161">
        <v>3769</v>
      </c>
      <c r="AA643" s="164">
        <v>39</v>
      </c>
      <c r="AB643" s="164">
        <v>26</v>
      </c>
      <c r="AC643" s="164">
        <v>3</v>
      </c>
      <c r="AD643" t="s" s="161">
        <v>3131</v>
      </c>
      <c r="AE643" s="160"/>
    </row>
    <row r="644" ht="13.55" customHeight="1">
      <c r="A644" t="s" s="167">
        <v>1234</v>
      </c>
      <c r="B644" t="s" s="167">
        <v>3766</v>
      </c>
      <c r="C644" t="s" s="167">
        <v>3767</v>
      </c>
      <c r="D644" s="168">
        <v>4566</v>
      </c>
      <c r="E644" t="s" s="167">
        <v>1285</v>
      </c>
      <c r="F644" t="s" s="167">
        <v>482</v>
      </c>
      <c r="G644" t="s" s="167">
        <v>490</v>
      </c>
      <c r="H644" t="s" s="167">
        <v>1271</v>
      </c>
      <c r="I644" t="s" s="167">
        <v>1272</v>
      </c>
      <c r="J644" s="169"/>
      <c r="K644" s="170">
        <v>2021</v>
      </c>
      <c r="L644" t="s" s="167">
        <v>3772</v>
      </c>
      <c r="M644" s="171">
        <v>8591804647512</v>
      </c>
      <c r="N644" s="171">
        <v>8591804647512</v>
      </c>
      <c r="O644" s="171">
        <v>62034235</v>
      </c>
      <c r="P644" s="172">
        <f>INDEX('Pricelist'!E1:E341,MATCH(D644,'Pricelist'!B1:B341,0))</f>
        <v>109.95</v>
      </c>
      <c r="Q644" s="172">
        <f>INDEX('Pricelist'!E1:E341,MATCH(D644,'Pricelist'!B1:B341,0))</f>
        <v>109.95</v>
      </c>
      <c r="R644" s="172">
        <f>INDEX('Pricelist'!D1:D341,MATCH(D644,'Pricelist'!B1:B341,0))</f>
        <v>49.98</v>
      </c>
      <c r="S644" s="170">
        <v>1</v>
      </c>
      <c r="T644" t="s" s="167">
        <v>3769</v>
      </c>
      <c r="U644" s="170">
        <v>460</v>
      </c>
      <c r="V644" s="170">
        <v>39</v>
      </c>
      <c r="W644" s="170">
        <v>26</v>
      </c>
      <c r="X644" s="170">
        <v>3</v>
      </c>
      <c r="Y644" s="170">
        <v>1</v>
      </c>
      <c r="Z644" t="s" s="167">
        <v>3769</v>
      </c>
      <c r="AA644" s="170">
        <v>39</v>
      </c>
      <c r="AB644" s="170">
        <v>26</v>
      </c>
      <c r="AC644" s="170">
        <v>3</v>
      </c>
      <c r="AD644" t="s" s="167">
        <v>3131</v>
      </c>
      <c r="AE644" s="160"/>
    </row>
    <row r="645" ht="13.55" customHeight="1">
      <c r="A645" t="s" s="161">
        <v>1234</v>
      </c>
      <c r="B645" t="s" s="161">
        <v>3766</v>
      </c>
      <c r="C645" t="s" s="161">
        <v>3767</v>
      </c>
      <c r="D645" s="162">
        <v>4566</v>
      </c>
      <c r="E645" t="s" s="161">
        <v>1285</v>
      </c>
      <c r="F645" t="s" s="161">
        <v>482</v>
      </c>
      <c r="G645" t="s" s="161">
        <v>1240</v>
      </c>
      <c r="H645" t="s" s="161">
        <v>1271</v>
      </c>
      <c r="I645" t="s" s="161">
        <v>1272</v>
      </c>
      <c r="J645" s="163"/>
      <c r="K645" s="164">
        <v>2021</v>
      </c>
      <c r="L645" t="s" s="161">
        <v>3772</v>
      </c>
      <c r="M645" s="165">
        <v>8591804647543</v>
      </c>
      <c r="N645" s="165">
        <v>8591804647543</v>
      </c>
      <c r="O645" s="165">
        <v>62034235</v>
      </c>
      <c r="P645" s="166">
        <f>INDEX('Pricelist'!E1:E341,MATCH(D645,'Pricelist'!B1:B341,0))</f>
        <v>109.95</v>
      </c>
      <c r="Q645" s="166">
        <f>INDEX('Pricelist'!E1:E341,MATCH(D645,'Pricelist'!B1:B341,0))</f>
        <v>109.95</v>
      </c>
      <c r="R645" s="166">
        <f>INDEX('Pricelist'!D1:D341,MATCH(D645,'Pricelist'!B1:B341,0))</f>
        <v>49.98</v>
      </c>
      <c r="S645" s="164">
        <v>1</v>
      </c>
      <c r="T645" t="s" s="161">
        <v>3769</v>
      </c>
      <c r="U645" s="164">
        <v>490</v>
      </c>
      <c r="V645" s="164">
        <v>39</v>
      </c>
      <c r="W645" s="164">
        <v>26</v>
      </c>
      <c r="X645" s="164">
        <v>3</v>
      </c>
      <c r="Y645" s="164">
        <v>1</v>
      </c>
      <c r="Z645" t="s" s="161">
        <v>3769</v>
      </c>
      <c r="AA645" s="164">
        <v>39</v>
      </c>
      <c r="AB645" s="164">
        <v>26</v>
      </c>
      <c r="AC645" s="164">
        <v>3</v>
      </c>
      <c r="AD645" t="s" s="161">
        <v>3131</v>
      </c>
      <c r="AE645" s="160"/>
    </row>
    <row r="646" ht="13.55" customHeight="1">
      <c r="A646" t="s" s="167">
        <v>1234</v>
      </c>
      <c r="B646" t="s" s="167">
        <v>3766</v>
      </c>
      <c r="C646" t="s" s="167">
        <v>3767</v>
      </c>
      <c r="D646" s="168">
        <v>4566</v>
      </c>
      <c r="E646" t="s" s="167">
        <v>1285</v>
      </c>
      <c r="F646" t="s" s="167">
        <v>482</v>
      </c>
      <c r="G646" t="s" s="167">
        <v>480</v>
      </c>
      <c r="H646" t="s" s="167">
        <v>1264</v>
      </c>
      <c r="I646" t="s" s="167">
        <v>1265</v>
      </c>
      <c r="J646" s="169"/>
      <c r="K646" s="170">
        <v>2021</v>
      </c>
      <c r="L646" t="s" s="167">
        <v>3772</v>
      </c>
      <c r="M646" s="171">
        <v>8591804647499</v>
      </c>
      <c r="N646" s="171">
        <v>8591804647499</v>
      </c>
      <c r="O646" s="171">
        <v>62034235</v>
      </c>
      <c r="P646" s="172">
        <f>INDEX('Pricelist'!E1:E341,MATCH(D646,'Pricelist'!B1:B341,0))</f>
        <v>109.95</v>
      </c>
      <c r="Q646" s="172">
        <f>INDEX('Pricelist'!E1:E341,MATCH(D646,'Pricelist'!B1:B341,0))</f>
        <v>109.95</v>
      </c>
      <c r="R646" s="172">
        <f>INDEX('Pricelist'!D1:D341,MATCH(D646,'Pricelist'!B1:B341,0))</f>
        <v>49.98</v>
      </c>
      <c r="S646" s="170">
        <v>1</v>
      </c>
      <c r="T646" t="s" s="167">
        <v>3769</v>
      </c>
      <c r="U646" s="170">
        <v>360</v>
      </c>
      <c r="V646" s="170">
        <v>39</v>
      </c>
      <c r="W646" s="170">
        <v>26</v>
      </c>
      <c r="X646" s="170">
        <v>3</v>
      </c>
      <c r="Y646" s="170">
        <v>1</v>
      </c>
      <c r="Z646" t="s" s="167">
        <v>3769</v>
      </c>
      <c r="AA646" s="170">
        <v>39</v>
      </c>
      <c r="AB646" s="170">
        <v>26</v>
      </c>
      <c r="AC646" s="170">
        <v>3</v>
      </c>
      <c r="AD646" t="s" s="167">
        <v>3129</v>
      </c>
      <c r="AE646" s="160"/>
    </row>
    <row r="647" ht="13.55" customHeight="1">
      <c r="A647" t="s" s="161">
        <v>1234</v>
      </c>
      <c r="B647" t="s" s="161">
        <v>3766</v>
      </c>
      <c r="C647" t="s" s="161">
        <v>3767</v>
      </c>
      <c r="D647" s="162">
        <v>4566</v>
      </c>
      <c r="E647" t="s" s="161">
        <v>1285</v>
      </c>
      <c r="F647" t="s" s="161">
        <v>482</v>
      </c>
      <c r="G647" t="s" s="161">
        <v>482</v>
      </c>
      <c r="H647" t="s" s="161">
        <v>1264</v>
      </c>
      <c r="I647" t="s" s="161">
        <v>1265</v>
      </c>
      <c r="J647" s="163"/>
      <c r="K647" s="164">
        <v>2021</v>
      </c>
      <c r="L647" t="s" s="161">
        <v>3772</v>
      </c>
      <c r="M647" s="165">
        <v>8591804647468</v>
      </c>
      <c r="N647" s="165">
        <v>8591804647468</v>
      </c>
      <c r="O647" s="165">
        <v>62034235</v>
      </c>
      <c r="P647" s="166">
        <f>INDEX('Pricelist'!E1:E341,MATCH(D647,'Pricelist'!B1:B341,0))</f>
        <v>109.95</v>
      </c>
      <c r="Q647" s="166">
        <f>INDEX('Pricelist'!E1:E341,MATCH(D647,'Pricelist'!B1:B341,0))</f>
        <v>109.95</v>
      </c>
      <c r="R647" s="166">
        <f>INDEX('Pricelist'!D1:D341,MATCH(D647,'Pricelist'!B1:B341,0))</f>
        <v>49.98</v>
      </c>
      <c r="S647" s="164">
        <v>1</v>
      </c>
      <c r="T647" t="s" s="161">
        <v>3769</v>
      </c>
      <c r="U647" s="164">
        <v>390</v>
      </c>
      <c r="V647" s="164">
        <v>39</v>
      </c>
      <c r="W647" s="164">
        <v>26</v>
      </c>
      <c r="X647" s="164">
        <v>3</v>
      </c>
      <c r="Y647" s="164">
        <v>1</v>
      </c>
      <c r="Z647" t="s" s="161">
        <v>3769</v>
      </c>
      <c r="AA647" s="164">
        <v>39</v>
      </c>
      <c r="AB647" s="164">
        <v>26</v>
      </c>
      <c r="AC647" s="164">
        <v>3</v>
      </c>
      <c r="AD647" t="s" s="161">
        <v>3129</v>
      </c>
      <c r="AE647" s="160"/>
    </row>
    <row r="648" ht="13.55" customHeight="1">
      <c r="A648" t="s" s="167">
        <v>1234</v>
      </c>
      <c r="B648" t="s" s="167">
        <v>3766</v>
      </c>
      <c r="C648" t="s" s="167">
        <v>3767</v>
      </c>
      <c r="D648" s="168">
        <v>4566</v>
      </c>
      <c r="E648" t="s" s="167">
        <v>1285</v>
      </c>
      <c r="F648" t="s" s="167">
        <v>482</v>
      </c>
      <c r="G648" t="s" s="167">
        <v>484</v>
      </c>
      <c r="H648" t="s" s="167">
        <v>1264</v>
      </c>
      <c r="I648" t="s" s="167">
        <v>1265</v>
      </c>
      <c r="J648" s="169"/>
      <c r="K648" s="170">
        <v>2021</v>
      </c>
      <c r="L648" t="s" s="167">
        <v>3772</v>
      </c>
      <c r="M648" s="171">
        <v>8591804647437</v>
      </c>
      <c r="N648" s="171">
        <v>8591804647437</v>
      </c>
      <c r="O648" s="171">
        <v>62034235</v>
      </c>
      <c r="P648" s="172">
        <f>INDEX('Pricelist'!E1:E341,MATCH(D648,'Pricelist'!B1:B341,0))</f>
        <v>109.95</v>
      </c>
      <c r="Q648" s="172">
        <f>INDEX('Pricelist'!E1:E341,MATCH(D648,'Pricelist'!B1:B341,0))</f>
        <v>109.95</v>
      </c>
      <c r="R648" s="172">
        <f>INDEX('Pricelist'!D1:D341,MATCH(D648,'Pricelist'!B1:B341,0))</f>
        <v>49.98</v>
      </c>
      <c r="S648" s="170">
        <v>1</v>
      </c>
      <c r="T648" t="s" s="167">
        <v>3769</v>
      </c>
      <c r="U648" s="170">
        <v>418</v>
      </c>
      <c r="V648" s="170">
        <v>39</v>
      </c>
      <c r="W648" s="170">
        <v>26</v>
      </c>
      <c r="X648" s="170">
        <v>3</v>
      </c>
      <c r="Y648" s="170">
        <v>1</v>
      </c>
      <c r="Z648" t="s" s="167">
        <v>3769</v>
      </c>
      <c r="AA648" s="170">
        <v>39</v>
      </c>
      <c r="AB648" s="170">
        <v>26</v>
      </c>
      <c r="AC648" s="170">
        <v>3</v>
      </c>
      <c r="AD648" t="s" s="167">
        <v>3129</v>
      </c>
      <c r="AE648" s="160"/>
    </row>
    <row r="649" ht="13.55" customHeight="1">
      <c r="A649" t="s" s="161">
        <v>1234</v>
      </c>
      <c r="B649" t="s" s="161">
        <v>3766</v>
      </c>
      <c r="C649" t="s" s="161">
        <v>3767</v>
      </c>
      <c r="D649" s="162">
        <v>4566</v>
      </c>
      <c r="E649" t="s" s="161">
        <v>1285</v>
      </c>
      <c r="F649" t="s" s="161">
        <v>482</v>
      </c>
      <c r="G649" t="s" s="161">
        <v>490</v>
      </c>
      <c r="H649" t="s" s="161">
        <v>1264</v>
      </c>
      <c r="I649" t="s" s="161">
        <v>1265</v>
      </c>
      <c r="J649" s="163"/>
      <c r="K649" s="164">
        <v>2021</v>
      </c>
      <c r="L649" t="s" s="161">
        <v>3772</v>
      </c>
      <c r="M649" s="165">
        <v>8591804647529</v>
      </c>
      <c r="N649" s="165">
        <v>8591804647529</v>
      </c>
      <c r="O649" s="165">
        <v>62034235</v>
      </c>
      <c r="P649" s="166">
        <f>INDEX('Pricelist'!E1:E341,MATCH(D649,'Pricelist'!B1:B341,0))</f>
        <v>109.95</v>
      </c>
      <c r="Q649" s="166">
        <f>INDEX('Pricelist'!E1:E341,MATCH(D649,'Pricelist'!B1:B341,0))</f>
        <v>109.95</v>
      </c>
      <c r="R649" s="166">
        <f>INDEX('Pricelist'!D1:D341,MATCH(D649,'Pricelist'!B1:B341,0))</f>
        <v>49.98</v>
      </c>
      <c r="S649" s="164">
        <v>1</v>
      </c>
      <c r="T649" t="s" s="161">
        <v>3769</v>
      </c>
      <c r="U649" s="164">
        <v>450</v>
      </c>
      <c r="V649" s="164">
        <v>39</v>
      </c>
      <c r="W649" s="164">
        <v>26</v>
      </c>
      <c r="X649" s="164">
        <v>3</v>
      </c>
      <c r="Y649" s="164">
        <v>1</v>
      </c>
      <c r="Z649" t="s" s="161">
        <v>3769</v>
      </c>
      <c r="AA649" s="164">
        <v>39</v>
      </c>
      <c r="AB649" s="164">
        <v>26</v>
      </c>
      <c r="AC649" s="164">
        <v>3</v>
      </c>
      <c r="AD649" t="s" s="161">
        <v>3129</v>
      </c>
      <c r="AE649" s="160"/>
    </row>
    <row r="650" ht="13.55" customHeight="1">
      <c r="A650" t="s" s="167">
        <v>1234</v>
      </c>
      <c r="B650" t="s" s="167">
        <v>3766</v>
      </c>
      <c r="C650" t="s" s="167">
        <v>3767</v>
      </c>
      <c r="D650" s="168">
        <v>4566</v>
      </c>
      <c r="E650" t="s" s="167">
        <v>1285</v>
      </c>
      <c r="F650" t="s" s="167">
        <v>482</v>
      </c>
      <c r="G650" t="s" s="167">
        <v>1240</v>
      </c>
      <c r="H650" t="s" s="167">
        <v>1264</v>
      </c>
      <c r="I650" t="s" s="167">
        <v>1265</v>
      </c>
      <c r="J650" s="169"/>
      <c r="K650" s="170">
        <v>2021</v>
      </c>
      <c r="L650" t="s" s="167">
        <v>3772</v>
      </c>
      <c r="M650" s="171">
        <v>8591804647550</v>
      </c>
      <c r="N650" s="171">
        <v>8591804647550</v>
      </c>
      <c r="O650" s="171">
        <v>62034235</v>
      </c>
      <c r="P650" s="172">
        <f>INDEX('Pricelist'!E1:E341,MATCH(D650,'Pricelist'!B1:B341,0))</f>
        <v>109.95</v>
      </c>
      <c r="Q650" s="172">
        <f>INDEX('Pricelist'!E1:E341,MATCH(D650,'Pricelist'!B1:B341,0))</f>
        <v>109.95</v>
      </c>
      <c r="R650" s="172">
        <f>INDEX('Pricelist'!D1:D341,MATCH(D650,'Pricelist'!B1:B341,0))</f>
        <v>49.98</v>
      </c>
      <c r="S650" s="170">
        <v>1</v>
      </c>
      <c r="T650" t="s" s="167">
        <v>3769</v>
      </c>
      <c r="U650" s="170">
        <v>480</v>
      </c>
      <c r="V650" s="170">
        <v>39</v>
      </c>
      <c r="W650" s="170">
        <v>26</v>
      </c>
      <c r="X650" s="170">
        <v>3</v>
      </c>
      <c r="Y650" s="170">
        <v>1</v>
      </c>
      <c r="Z650" t="s" s="167">
        <v>3769</v>
      </c>
      <c r="AA650" s="170">
        <v>39</v>
      </c>
      <c r="AB650" s="170">
        <v>26</v>
      </c>
      <c r="AC650" s="170">
        <v>3</v>
      </c>
      <c r="AD650" t="s" s="167">
        <v>3129</v>
      </c>
      <c r="AE650" s="160"/>
    </row>
    <row r="651" ht="13.55" customHeight="1">
      <c r="A651" t="s" s="161">
        <v>1701</v>
      </c>
      <c r="B651" t="s" s="161">
        <v>3766</v>
      </c>
      <c r="C651" t="s" s="161">
        <v>3767</v>
      </c>
      <c r="D651" s="162">
        <v>4567</v>
      </c>
      <c r="E651" t="s" s="161">
        <v>1716</v>
      </c>
      <c r="F651" t="s" s="161">
        <v>10</v>
      </c>
      <c r="G651" t="s" s="161">
        <v>504</v>
      </c>
      <c r="H651" t="s" s="161">
        <v>1732</v>
      </c>
      <c r="I651" t="s" s="161">
        <v>1733</v>
      </c>
      <c r="J651" s="163"/>
      <c r="K651" s="164">
        <v>2021</v>
      </c>
      <c r="L651" t="s" s="161">
        <v>3772</v>
      </c>
      <c r="M651" s="165">
        <v>8591804647680</v>
      </c>
      <c r="N651" s="165">
        <v>8591804647680</v>
      </c>
      <c r="O651" s="165">
        <v>62046239</v>
      </c>
      <c r="P651" s="166">
        <f>INDEX('Pricelist'!E1:E341,MATCH(D651,'Pricelist'!B1:B341,0))</f>
        <v>119.95</v>
      </c>
      <c r="Q651" s="166">
        <f>INDEX('Pricelist'!E1:E341,MATCH(D651,'Pricelist'!B1:B341,0))</f>
        <v>119.95</v>
      </c>
      <c r="R651" s="166">
        <f>INDEX('Pricelist'!D1:D341,MATCH(D651,'Pricelist'!B1:B341,0))</f>
        <v>54.52</v>
      </c>
      <c r="S651" s="164">
        <v>1</v>
      </c>
      <c r="T651" t="s" s="161">
        <v>3769</v>
      </c>
      <c r="U651" s="164">
        <v>420</v>
      </c>
      <c r="V651" s="164">
        <v>39</v>
      </c>
      <c r="W651" s="164">
        <v>26</v>
      </c>
      <c r="X651" s="164">
        <v>3</v>
      </c>
      <c r="Y651" s="164">
        <v>1</v>
      </c>
      <c r="Z651" t="s" s="161">
        <v>3769</v>
      </c>
      <c r="AA651" s="164">
        <v>39</v>
      </c>
      <c r="AB651" s="164">
        <v>26</v>
      </c>
      <c r="AC651" s="164">
        <v>3</v>
      </c>
      <c r="AD651" t="s" s="161">
        <v>3141</v>
      </c>
      <c r="AE651" s="160"/>
    </row>
    <row r="652" ht="13.55" customHeight="1">
      <c r="A652" t="s" s="167">
        <v>1701</v>
      </c>
      <c r="B652" t="s" s="167">
        <v>3766</v>
      </c>
      <c r="C652" t="s" s="167">
        <v>3767</v>
      </c>
      <c r="D652" s="168">
        <v>4567</v>
      </c>
      <c r="E652" t="s" s="167">
        <v>1716</v>
      </c>
      <c r="F652" t="s" s="167">
        <v>10</v>
      </c>
      <c r="G652" t="s" s="167">
        <v>480</v>
      </c>
      <c r="H652" t="s" s="167">
        <v>1732</v>
      </c>
      <c r="I652" t="s" s="167">
        <v>1733</v>
      </c>
      <c r="J652" s="169"/>
      <c r="K652" s="170">
        <v>2021</v>
      </c>
      <c r="L652" t="s" s="167">
        <v>3772</v>
      </c>
      <c r="M652" s="171">
        <v>8591804647628</v>
      </c>
      <c r="N652" s="171">
        <v>8591804647628</v>
      </c>
      <c r="O652" s="171">
        <v>62046239</v>
      </c>
      <c r="P652" s="172">
        <f>INDEX('Pricelist'!E1:E341,MATCH(D652,'Pricelist'!B1:B341,0))</f>
        <v>119.95</v>
      </c>
      <c r="Q652" s="172">
        <f>INDEX('Pricelist'!E1:E341,MATCH(D652,'Pricelist'!B1:B341,0))</f>
        <v>119.95</v>
      </c>
      <c r="R652" s="172">
        <f>INDEX('Pricelist'!D1:D341,MATCH(D652,'Pricelist'!B1:B341,0))</f>
        <v>54.52</v>
      </c>
      <c r="S652" s="170">
        <v>1</v>
      </c>
      <c r="T652" t="s" s="167">
        <v>3769</v>
      </c>
      <c r="U652" s="170">
        <v>440</v>
      </c>
      <c r="V652" s="170">
        <v>39</v>
      </c>
      <c r="W652" s="170">
        <v>26</v>
      </c>
      <c r="X652" s="170">
        <v>3</v>
      </c>
      <c r="Y652" s="170">
        <v>1</v>
      </c>
      <c r="Z652" t="s" s="167">
        <v>3769</v>
      </c>
      <c r="AA652" s="170">
        <v>39</v>
      </c>
      <c r="AB652" s="170">
        <v>26</v>
      </c>
      <c r="AC652" s="170">
        <v>3</v>
      </c>
      <c r="AD652" t="s" s="167">
        <v>3141</v>
      </c>
      <c r="AE652" s="160"/>
    </row>
    <row r="653" ht="13.55" customHeight="1">
      <c r="A653" t="s" s="161">
        <v>1701</v>
      </c>
      <c r="B653" t="s" s="161">
        <v>3766</v>
      </c>
      <c r="C653" t="s" s="161">
        <v>3767</v>
      </c>
      <c r="D653" s="162">
        <v>4567</v>
      </c>
      <c r="E653" t="s" s="161">
        <v>1716</v>
      </c>
      <c r="F653" t="s" s="161">
        <v>10</v>
      </c>
      <c r="G653" t="s" s="161">
        <v>482</v>
      </c>
      <c r="H653" t="s" s="161">
        <v>1732</v>
      </c>
      <c r="I653" t="s" s="161">
        <v>1733</v>
      </c>
      <c r="J653" s="163"/>
      <c r="K653" s="164">
        <v>2021</v>
      </c>
      <c r="L653" t="s" s="161">
        <v>3772</v>
      </c>
      <c r="M653" s="165">
        <v>8591804647598</v>
      </c>
      <c r="N653" s="165">
        <v>8591804647598</v>
      </c>
      <c r="O653" s="165">
        <v>62046239</v>
      </c>
      <c r="P653" s="166">
        <f>INDEX('Pricelist'!E1:E341,MATCH(D653,'Pricelist'!B1:B341,0))</f>
        <v>119.95</v>
      </c>
      <c r="Q653" s="166">
        <f>INDEX('Pricelist'!E1:E341,MATCH(D653,'Pricelist'!B1:B341,0))</f>
        <v>119.95</v>
      </c>
      <c r="R653" s="166">
        <f>INDEX('Pricelist'!D1:D341,MATCH(D653,'Pricelist'!B1:B341,0))</f>
        <v>54.52</v>
      </c>
      <c r="S653" s="164">
        <v>1</v>
      </c>
      <c r="T653" t="s" s="161">
        <v>3769</v>
      </c>
      <c r="U653" s="164">
        <v>460</v>
      </c>
      <c r="V653" s="164">
        <v>39</v>
      </c>
      <c r="W653" s="164">
        <v>26</v>
      </c>
      <c r="X653" s="164">
        <v>3</v>
      </c>
      <c r="Y653" s="164">
        <v>1</v>
      </c>
      <c r="Z653" t="s" s="161">
        <v>3769</v>
      </c>
      <c r="AA653" s="164">
        <v>39</v>
      </c>
      <c r="AB653" s="164">
        <v>26</v>
      </c>
      <c r="AC653" s="164">
        <v>3</v>
      </c>
      <c r="AD653" t="s" s="161">
        <v>3141</v>
      </c>
      <c r="AE653" s="160"/>
    </row>
    <row r="654" ht="13.55" customHeight="1">
      <c r="A654" t="s" s="167">
        <v>1701</v>
      </c>
      <c r="B654" t="s" s="167">
        <v>3766</v>
      </c>
      <c r="C654" t="s" s="167">
        <v>3767</v>
      </c>
      <c r="D654" s="168">
        <v>4567</v>
      </c>
      <c r="E654" t="s" s="167">
        <v>1716</v>
      </c>
      <c r="F654" t="s" s="167">
        <v>10</v>
      </c>
      <c r="G654" t="s" s="167">
        <v>484</v>
      </c>
      <c r="H654" t="s" s="167">
        <v>1732</v>
      </c>
      <c r="I654" t="s" s="167">
        <v>1733</v>
      </c>
      <c r="J654" s="169"/>
      <c r="K654" s="170">
        <v>2021</v>
      </c>
      <c r="L654" t="s" s="167">
        <v>3772</v>
      </c>
      <c r="M654" s="171">
        <v>8591804647567</v>
      </c>
      <c r="N654" s="171">
        <v>8591804647567</v>
      </c>
      <c r="O654" s="171">
        <v>62046239</v>
      </c>
      <c r="P654" s="172">
        <f>INDEX('Pricelist'!E1:E341,MATCH(D654,'Pricelist'!B1:B341,0))</f>
        <v>119.95</v>
      </c>
      <c r="Q654" s="172">
        <f>INDEX('Pricelist'!E1:E341,MATCH(D654,'Pricelist'!B1:B341,0))</f>
        <v>119.95</v>
      </c>
      <c r="R654" s="172">
        <f>INDEX('Pricelist'!D1:D341,MATCH(D654,'Pricelist'!B1:B341,0))</f>
        <v>54.52</v>
      </c>
      <c r="S654" s="170">
        <v>1</v>
      </c>
      <c r="T654" t="s" s="167">
        <v>3769</v>
      </c>
      <c r="U654" s="170">
        <v>490</v>
      </c>
      <c r="V654" s="170">
        <v>39</v>
      </c>
      <c r="W654" s="170">
        <v>26</v>
      </c>
      <c r="X654" s="170">
        <v>3</v>
      </c>
      <c r="Y654" s="170">
        <v>1</v>
      </c>
      <c r="Z654" t="s" s="167">
        <v>3769</v>
      </c>
      <c r="AA654" s="170">
        <v>39</v>
      </c>
      <c r="AB654" s="170">
        <v>26</v>
      </c>
      <c r="AC654" s="170">
        <v>3</v>
      </c>
      <c r="AD654" t="s" s="167">
        <v>3141</v>
      </c>
      <c r="AE654" s="160"/>
    </row>
    <row r="655" ht="13.55" customHeight="1">
      <c r="A655" t="s" s="161">
        <v>1701</v>
      </c>
      <c r="B655" t="s" s="161">
        <v>3766</v>
      </c>
      <c r="C655" t="s" s="161">
        <v>3767</v>
      </c>
      <c r="D655" s="162">
        <v>4567</v>
      </c>
      <c r="E655" t="s" s="161">
        <v>1716</v>
      </c>
      <c r="F655" t="s" s="161">
        <v>10</v>
      </c>
      <c r="G655" t="s" s="161">
        <v>490</v>
      </c>
      <c r="H655" t="s" s="161">
        <v>1732</v>
      </c>
      <c r="I655" t="s" s="161">
        <v>1733</v>
      </c>
      <c r="J655" s="163"/>
      <c r="K655" s="164">
        <v>2021</v>
      </c>
      <c r="L655" t="s" s="161">
        <v>3772</v>
      </c>
      <c r="M655" s="165">
        <v>8591804647659</v>
      </c>
      <c r="N655" s="165">
        <v>8591804647659</v>
      </c>
      <c r="O655" s="165">
        <v>62046239</v>
      </c>
      <c r="P655" s="166">
        <f>INDEX('Pricelist'!E1:E341,MATCH(D655,'Pricelist'!B1:B341,0))</f>
        <v>119.95</v>
      </c>
      <c r="Q655" s="166">
        <f>INDEX('Pricelist'!E1:E341,MATCH(D655,'Pricelist'!B1:B341,0))</f>
        <v>119.95</v>
      </c>
      <c r="R655" s="166">
        <f>INDEX('Pricelist'!D1:D341,MATCH(D655,'Pricelist'!B1:B341,0))</f>
        <v>54.52</v>
      </c>
      <c r="S655" s="164">
        <v>1</v>
      </c>
      <c r="T655" t="s" s="161">
        <v>3769</v>
      </c>
      <c r="U655" s="164">
        <v>525</v>
      </c>
      <c r="V655" s="164">
        <v>39</v>
      </c>
      <c r="W655" s="164">
        <v>26</v>
      </c>
      <c r="X655" s="164">
        <v>3</v>
      </c>
      <c r="Y655" s="164">
        <v>1</v>
      </c>
      <c r="Z655" t="s" s="161">
        <v>3769</v>
      </c>
      <c r="AA655" s="164">
        <v>39</v>
      </c>
      <c r="AB655" s="164">
        <v>26</v>
      </c>
      <c r="AC655" s="164">
        <v>3</v>
      </c>
      <c r="AD655" t="s" s="161">
        <v>3141</v>
      </c>
      <c r="AE655" s="160"/>
    </row>
    <row r="656" ht="13.55" customHeight="1">
      <c r="A656" t="s" s="167">
        <v>1701</v>
      </c>
      <c r="B656" t="s" s="167">
        <v>3766</v>
      </c>
      <c r="C656" t="s" s="167">
        <v>3767</v>
      </c>
      <c r="D656" s="168">
        <v>4567</v>
      </c>
      <c r="E656" t="s" s="167">
        <v>1716</v>
      </c>
      <c r="F656" t="s" s="167">
        <v>10</v>
      </c>
      <c r="G656" t="s" s="167">
        <v>504</v>
      </c>
      <c r="H656" t="s" s="167">
        <v>1278</v>
      </c>
      <c r="I656" t="s" s="167">
        <v>1279</v>
      </c>
      <c r="J656" s="169"/>
      <c r="K656" s="170">
        <v>2021</v>
      </c>
      <c r="L656" t="s" s="167">
        <v>3772</v>
      </c>
      <c r="M656" s="171">
        <v>8591804647697</v>
      </c>
      <c r="N656" s="171">
        <v>8591804647697</v>
      </c>
      <c r="O656" s="171">
        <v>62046239</v>
      </c>
      <c r="P656" s="172">
        <f>INDEX('Pricelist'!E1:E341,MATCH(D656,'Pricelist'!B1:B341,0))</f>
        <v>119.95</v>
      </c>
      <c r="Q656" s="172">
        <f>INDEX('Pricelist'!E1:E341,MATCH(D656,'Pricelist'!B1:B341,0))</f>
        <v>119.95</v>
      </c>
      <c r="R656" s="172">
        <f>INDEX('Pricelist'!D1:D341,MATCH(D656,'Pricelist'!B1:B341,0))</f>
        <v>54.52</v>
      </c>
      <c r="S656" s="170">
        <v>1</v>
      </c>
      <c r="T656" t="s" s="167">
        <v>3769</v>
      </c>
      <c r="U656" s="170">
        <v>406</v>
      </c>
      <c r="V656" s="170">
        <v>39</v>
      </c>
      <c r="W656" s="170">
        <v>26</v>
      </c>
      <c r="X656" s="170">
        <v>3</v>
      </c>
      <c r="Y656" s="170">
        <v>1</v>
      </c>
      <c r="Z656" t="s" s="167">
        <v>3769</v>
      </c>
      <c r="AA656" s="170">
        <v>39</v>
      </c>
      <c r="AB656" s="170">
        <v>26</v>
      </c>
      <c r="AC656" s="170">
        <v>3</v>
      </c>
      <c r="AD656" t="s" s="167">
        <v>3137</v>
      </c>
      <c r="AE656" s="160"/>
    </row>
    <row r="657" ht="13.55" customHeight="1">
      <c r="A657" t="s" s="161">
        <v>1701</v>
      </c>
      <c r="B657" t="s" s="161">
        <v>3766</v>
      </c>
      <c r="C657" t="s" s="161">
        <v>3767</v>
      </c>
      <c r="D657" s="162">
        <v>4567</v>
      </c>
      <c r="E657" t="s" s="161">
        <v>1716</v>
      </c>
      <c r="F657" t="s" s="161">
        <v>10</v>
      </c>
      <c r="G657" t="s" s="161">
        <v>480</v>
      </c>
      <c r="H657" t="s" s="161">
        <v>1278</v>
      </c>
      <c r="I657" t="s" s="161">
        <v>1279</v>
      </c>
      <c r="J657" s="163"/>
      <c r="K657" s="164">
        <v>2021</v>
      </c>
      <c r="L657" t="s" s="161">
        <v>3772</v>
      </c>
      <c r="M657" s="165">
        <v>8591804647635</v>
      </c>
      <c r="N657" s="165">
        <v>8591804647635</v>
      </c>
      <c r="O657" s="165">
        <v>62046239</v>
      </c>
      <c r="P657" s="166">
        <f>INDEX('Pricelist'!E1:E341,MATCH(D657,'Pricelist'!B1:B341,0))</f>
        <v>119.95</v>
      </c>
      <c r="Q657" s="166">
        <f>INDEX('Pricelist'!E1:E341,MATCH(D657,'Pricelist'!B1:B341,0))</f>
        <v>119.95</v>
      </c>
      <c r="R657" s="166">
        <f>INDEX('Pricelist'!D1:D341,MATCH(D657,'Pricelist'!B1:B341,0))</f>
        <v>54.52</v>
      </c>
      <c r="S657" s="164">
        <v>1</v>
      </c>
      <c r="T657" t="s" s="161">
        <v>3769</v>
      </c>
      <c r="U657" s="164">
        <v>430</v>
      </c>
      <c r="V657" s="164">
        <v>39</v>
      </c>
      <c r="W657" s="164">
        <v>26</v>
      </c>
      <c r="X657" s="164">
        <v>3</v>
      </c>
      <c r="Y657" s="164">
        <v>1</v>
      </c>
      <c r="Z657" t="s" s="161">
        <v>3769</v>
      </c>
      <c r="AA657" s="164">
        <v>39</v>
      </c>
      <c r="AB657" s="164">
        <v>26</v>
      </c>
      <c r="AC657" s="164">
        <v>3</v>
      </c>
      <c r="AD657" t="s" s="161">
        <v>3137</v>
      </c>
      <c r="AE657" s="160"/>
    </row>
    <row r="658" ht="13.55" customHeight="1">
      <c r="A658" t="s" s="167">
        <v>1701</v>
      </c>
      <c r="B658" t="s" s="167">
        <v>3766</v>
      </c>
      <c r="C658" t="s" s="167">
        <v>3767</v>
      </c>
      <c r="D658" s="168">
        <v>4567</v>
      </c>
      <c r="E658" t="s" s="167">
        <v>1716</v>
      </c>
      <c r="F658" t="s" s="167">
        <v>10</v>
      </c>
      <c r="G658" t="s" s="167">
        <v>482</v>
      </c>
      <c r="H658" t="s" s="167">
        <v>1278</v>
      </c>
      <c r="I658" t="s" s="167">
        <v>1279</v>
      </c>
      <c r="J658" s="169"/>
      <c r="K658" s="170">
        <v>2021</v>
      </c>
      <c r="L658" t="s" s="167">
        <v>3772</v>
      </c>
      <c r="M658" s="171">
        <v>8591804647604</v>
      </c>
      <c r="N658" s="171">
        <v>8591804647604</v>
      </c>
      <c r="O658" s="171">
        <v>62046239</v>
      </c>
      <c r="P658" s="172">
        <f>INDEX('Pricelist'!E1:E341,MATCH(D658,'Pricelist'!B1:B341,0))</f>
        <v>119.95</v>
      </c>
      <c r="Q658" s="172">
        <f>INDEX('Pricelist'!E1:E341,MATCH(D658,'Pricelist'!B1:B341,0))</f>
        <v>119.95</v>
      </c>
      <c r="R658" s="172">
        <f>INDEX('Pricelist'!D1:D341,MATCH(D658,'Pricelist'!B1:B341,0))</f>
        <v>54.52</v>
      </c>
      <c r="S658" s="170">
        <v>1</v>
      </c>
      <c r="T658" t="s" s="167">
        <v>3769</v>
      </c>
      <c r="U658" s="170">
        <v>448</v>
      </c>
      <c r="V658" s="170">
        <v>39</v>
      </c>
      <c r="W658" s="170">
        <v>26</v>
      </c>
      <c r="X658" s="170">
        <v>3</v>
      </c>
      <c r="Y658" s="170">
        <v>1</v>
      </c>
      <c r="Z658" t="s" s="167">
        <v>3769</v>
      </c>
      <c r="AA658" s="170">
        <v>39</v>
      </c>
      <c r="AB658" s="170">
        <v>26</v>
      </c>
      <c r="AC658" s="170">
        <v>3</v>
      </c>
      <c r="AD658" t="s" s="167">
        <v>3137</v>
      </c>
      <c r="AE658" s="160"/>
    </row>
    <row r="659" ht="13.55" customHeight="1">
      <c r="A659" t="s" s="161">
        <v>1701</v>
      </c>
      <c r="B659" t="s" s="161">
        <v>3766</v>
      </c>
      <c r="C659" t="s" s="161">
        <v>3767</v>
      </c>
      <c r="D659" s="162">
        <v>4567</v>
      </c>
      <c r="E659" t="s" s="161">
        <v>1716</v>
      </c>
      <c r="F659" t="s" s="161">
        <v>10</v>
      </c>
      <c r="G659" t="s" s="161">
        <v>484</v>
      </c>
      <c r="H659" t="s" s="161">
        <v>1278</v>
      </c>
      <c r="I659" t="s" s="161">
        <v>1279</v>
      </c>
      <c r="J659" s="163"/>
      <c r="K659" s="164">
        <v>2021</v>
      </c>
      <c r="L659" t="s" s="161">
        <v>3772</v>
      </c>
      <c r="M659" s="165">
        <v>8591804647574</v>
      </c>
      <c r="N659" s="165">
        <v>8591804647574</v>
      </c>
      <c r="O659" s="165">
        <v>62046239</v>
      </c>
      <c r="P659" s="166">
        <f>INDEX('Pricelist'!E1:E341,MATCH(D659,'Pricelist'!B1:B341,0))</f>
        <v>119.95</v>
      </c>
      <c r="Q659" s="166">
        <f>INDEX('Pricelist'!E1:E341,MATCH(D659,'Pricelist'!B1:B341,0))</f>
        <v>119.95</v>
      </c>
      <c r="R659" s="166">
        <f>INDEX('Pricelist'!D1:D341,MATCH(D659,'Pricelist'!B1:B341,0))</f>
        <v>54.52</v>
      </c>
      <c r="S659" s="164">
        <v>1</v>
      </c>
      <c r="T659" t="s" s="161">
        <v>3769</v>
      </c>
      <c r="U659" s="164">
        <v>474</v>
      </c>
      <c r="V659" s="164">
        <v>39</v>
      </c>
      <c r="W659" s="164">
        <v>26</v>
      </c>
      <c r="X659" s="164">
        <v>3</v>
      </c>
      <c r="Y659" s="164">
        <v>1</v>
      </c>
      <c r="Z659" t="s" s="161">
        <v>3769</v>
      </c>
      <c r="AA659" s="164">
        <v>39</v>
      </c>
      <c r="AB659" s="164">
        <v>26</v>
      </c>
      <c r="AC659" s="164">
        <v>3</v>
      </c>
      <c r="AD659" t="s" s="161">
        <v>3137</v>
      </c>
      <c r="AE659" s="160"/>
    </row>
    <row r="660" ht="13.55" customHeight="1">
      <c r="A660" t="s" s="167">
        <v>1701</v>
      </c>
      <c r="B660" t="s" s="167">
        <v>3766</v>
      </c>
      <c r="C660" t="s" s="167">
        <v>3767</v>
      </c>
      <c r="D660" s="168">
        <v>4567</v>
      </c>
      <c r="E660" t="s" s="167">
        <v>1716</v>
      </c>
      <c r="F660" t="s" s="167">
        <v>10</v>
      </c>
      <c r="G660" t="s" s="167">
        <v>490</v>
      </c>
      <c r="H660" t="s" s="167">
        <v>1278</v>
      </c>
      <c r="I660" t="s" s="167">
        <v>1279</v>
      </c>
      <c r="J660" s="169"/>
      <c r="K660" s="170">
        <v>2021</v>
      </c>
      <c r="L660" t="s" s="167">
        <v>3772</v>
      </c>
      <c r="M660" s="171">
        <v>8591804647666</v>
      </c>
      <c r="N660" s="171">
        <v>8591804647666</v>
      </c>
      <c r="O660" s="171">
        <v>62046239</v>
      </c>
      <c r="P660" s="172">
        <f>INDEX('Pricelist'!E1:E341,MATCH(D660,'Pricelist'!B1:B341,0))</f>
        <v>119.95</v>
      </c>
      <c r="Q660" s="172">
        <f>INDEX('Pricelist'!E1:E341,MATCH(D660,'Pricelist'!B1:B341,0))</f>
        <v>119.95</v>
      </c>
      <c r="R660" s="172">
        <f>INDEX('Pricelist'!D1:D341,MATCH(D660,'Pricelist'!B1:B341,0))</f>
        <v>54.52</v>
      </c>
      <c r="S660" s="170">
        <v>1</v>
      </c>
      <c r="T660" t="s" s="167">
        <v>3769</v>
      </c>
      <c r="U660" s="170">
        <v>510</v>
      </c>
      <c r="V660" s="170">
        <v>39</v>
      </c>
      <c r="W660" s="170">
        <v>26</v>
      </c>
      <c r="X660" s="170">
        <v>3</v>
      </c>
      <c r="Y660" s="170">
        <v>1</v>
      </c>
      <c r="Z660" t="s" s="167">
        <v>3769</v>
      </c>
      <c r="AA660" s="170">
        <v>39</v>
      </c>
      <c r="AB660" s="170">
        <v>26</v>
      </c>
      <c r="AC660" s="170">
        <v>3</v>
      </c>
      <c r="AD660" t="s" s="167">
        <v>3137</v>
      </c>
      <c r="AE660" s="160"/>
    </row>
    <row r="661" ht="13.55" customHeight="1">
      <c r="A661" t="s" s="161">
        <v>1701</v>
      </c>
      <c r="B661" t="s" s="161">
        <v>3766</v>
      </c>
      <c r="C661" t="s" s="161">
        <v>3767</v>
      </c>
      <c r="D661" s="162">
        <v>4567</v>
      </c>
      <c r="E661" t="s" s="161">
        <v>1716</v>
      </c>
      <c r="F661" t="s" s="161">
        <v>10</v>
      </c>
      <c r="G661" t="s" s="161">
        <v>504</v>
      </c>
      <c r="H661" t="s" s="161">
        <v>1257</v>
      </c>
      <c r="I661" t="s" s="161">
        <v>1258</v>
      </c>
      <c r="J661" s="163"/>
      <c r="K661" s="164">
        <v>2021</v>
      </c>
      <c r="L661" t="s" s="161">
        <v>3772</v>
      </c>
      <c r="M661" s="165">
        <v>8591804664755</v>
      </c>
      <c r="N661" s="165">
        <v>8591804664755</v>
      </c>
      <c r="O661" s="165">
        <v>62046239</v>
      </c>
      <c r="P661" s="166">
        <f>INDEX('Pricelist'!E1:E341,MATCH(D661,'Pricelist'!B1:B341,0))</f>
        <v>119.95</v>
      </c>
      <c r="Q661" s="166">
        <f>INDEX('Pricelist'!E1:E341,MATCH(D661,'Pricelist'!B1:B341,0))</f>
        <v>119.95</v>
      </c>
      <c r="R661" s="166">
        <f>INDEX('Pricelist'!D1:D341,MATCH(D661,'Pricelist'!B1:B341,0))</f>
        <v>54.52</v>
      </c>
      <c r="S661" s="164">
        <v>1</v>
      </c>
      <c r="T661" t="s" s="161">
        <v>3769</v>
      </c>
      <c r="U661" t="s" s="161">
        <v>3773</v>
      </c>
      <c r="V661" s="164">
        <v>39</v>
      </c>
      <c r="W661" s="164">
        <v>26</v>
      </c>
      <c r="X661" s="164">
        <v>3</v>
      </c>
      <c r="Y661" s="164">
        <v>1</v>
      </c>
      <c r="Z661" t="s" s="161">
        <v>3769</v>
      </c>
      <c r="AA661" s="164">
        <v>39</v>
      </c>
      <c r="AB661" s="164">
        <v>26</v>
      </c>
      <c r="AC661" s="164">
        <v>3</v>
      </c>
      <c r="AD661" t="s" s="161">
        <v>3135</v>
      </c>
      <c r="AE661" s="160"/>
    </row>
    <row r="662" ht="13.55" customHeight="1">
      <c r="A662" t="s" s="167">
        <v>1701</v>
      </c>
      <c r="B662" t="s" s="167">
        <v>3766</v>
      </c>
      <c r="C662" t="s" s="167">
        <v>3767</v>
      </c>
      <c r="D662" s="168">
        <v>4567</v>
      </c>
      <c r="E662" t="s" s="167">
        <v>1716</v>
      </c>
      <c r="F662" t="s" s="167">
        <v>10</v>
      </c>
      <c r="G662" t="s" s="167">
        <v>480</v>
      </c>
      <c r="H662" t="s" s="167">
        <v>1257</v>
      </c>
      <c r="I662" t="s" s="167">
        <v>1258</v>
      </c>
      <c r="J662" s="169"/>
      <c r="K662" s="170">
        <v>2021</v>
      </c>
      <c r="L662" t="s" s="167">
        <v>3772</v>
      </c>
      <c r="M662" s="171">
        <v>8591804664731</v>
      </c>
      <c r="N662" s="171">
        <v>8591804664731</v>
      </c>
      <c r="O662" s="171">
        <v>62046239</v>
      </c>
      <c r="P662" s="172">
        <f>INDEX('Pricelist'!E1:E341,MATCH(D662,'Pricelist'!B1:B341,0))</f>
        <v>119.95</v>
      </c>
      <c r="Q662" s="172">
        <f>INDEX('Pricelist'!E1:E341,MATCH(D662,'Pricelist'!B1:B341,0))</f>
        <v>119.95</v>
      </c>
      <c r="R662" s="172">
        <f>INDEX('Pricelist'!D1:D341,MATCH(D662,'Pricelist'!B1:B341,0))</f>
        <v>54.52</v>
      </c>
      <c r="S662" s="170">
        <v>1</v>
      </c>
      <c r="T662" t="s" s="167">
        <v>3769</v>
      </c>
      <c r="U662" t="s" s="167">
        <v>3773</v>
      </c>
      <c r="V662" s="170">
        <v>39</v>
      </c>
      <c r="W662" s="170">
        <v>26</v>
      </c>
      <c r="X662" s="170">
        <v>3</v>
      </c>
      <c r="Y662" s="170">
        <v>1</v>
      </c>
      <c r="Z662" t="s" s="167">
        <v>3769</v>
      </c>
      <c r="AA662" s="170">
        <v>39</v>
      </c>
      <c r="AB662" s="170">
        <v>26</v>
      </c>
      <c r="AC662" s="170">
        <v>3</v>
      </c>
      <c r="AD662" t="s" s="167">
        <v>3135</v>
      </c>
      <c r="AE662" s="160"/>
    </row>
    <row r="663" ht="13.55" customHeight="1">
      <c r="A663" t="s" s="161">
        <v>1701</v>
      </c>
      <c r="B663" t="s" s="161">
        <v>3766</v>
      </c>
      <c r="C663" t="s" s="161">
        <v>3767</v>
      </c>
      <c r="D663" s="162">
        <v>4567</v>
      </c>
      <c r="E663" t="s" s="161">
        <v>1716</v>
      </c>
      <c r="F663" t="s" s="161">
        <v>10</v>
      </c>
      <c r="G663" t="s" s="161">
        <v>482</v>
      </c>
      <c r="H663" t="s" s="161">
        <v>1257</v>
      </c>
      <c r="I663" t="s" s="161">
        <v>1258</v>
      </c>
      <c r="J663" s="163"/>
      <c r="K663" s="164">
        <v>2021</v>
      </c>
      <c r="L663" t="s" s="161">
        <v>3772</v>
      </c>
      <c r="M663" s="165">
        <v>8591804664724</v>
      </c>
      <c r="N663" s="165">
        <v>8591804664724</v>
      </c>
      <c r="O663" s="165">
        <v>62046239</v>
      </c>
      <c r="P663" s="166">
        <f>INDEX('Pricelist'!E1:E341,MATCH(D663,'Pricelist'!B1:B341,0))</f>
        <v>119.95</v>
      </c>
      <c r="Q663" s="166">
        <f>INDEX('Pricelist'!E1:E341,MATCH(D663,'Pricelist'!B1:B341,0))</f>
        <v>119.95</v>
      </c>
      <c r="R663" s="166">
        <f>INDEX('Pricelist'!D1:D341,MATCH(D663,'Pricelist'!B1:B341,0))</f>
        <v>54.52</v>
      </c>
      <c r="S663" s="164">
        <v>1</v>
      </c>
      <c r="T663" t="s" s="161">
        <v>3769</v>
      </c>
      <c r="U663" t="s" s="161">
        <v>3773</v>
      </c>
      <c r="V663" s="164">
        <v>39</v>
      </c>
      <c r="W663" s="164">
        <v>26</v>
      </c>
      <c r="X663" s="164">
        <v>3</v>
      </c>
      <c r="Y663" s="164">
        <v>1</v>
      </c>
      <c r="Z663" t="s" s="161">
        <v>3769</v>
      </c>
      <c r="AA663" s="164">
        <v>39</v>
      </c>
      <c r="AB663" s="164">
        <v>26</v>
      </c>
      <c r="AC663" s="164">
        <v>3</v>
      </c>
      <c r="AD663" t="s" s="161">
        <v>3135</v>
      </c>
      <c r="AE663" s="160"/>
    </row>
    <row r="664" ht="13.55" customHeight="1">
      <c r="A664" t="s" s="167">
        <v>1701</v>
      </c>
      <c r="B664" t="s" s="167">
        <v>3766</v>
      </c>
      <c r="C664" t="s" s="167">
        <v>3767</v>
      </c>
      <c r="D664" s="168">
        <v>4567</v>
      </c>
      <c r="E664" t="s" s="167">
        <v>1716</v>
      </c>
      <c r="F664" t="s" s="167">
        <v>10</v>
      </c>
      <c r="G664" t="s" s="167">
        <v>484</v>
      </c>
      <c r="H664" t="s" s="167">
        <v>1257</v>
      </c>
      <c r="I664" t="s" s="167">
        <v>1258</v>
      </c>
      <c r="J664" s="169"/>
      <c r="K664" s="170">
        <v>2021</v>
      </c>
      <c r="L664" t="s" s="167">
        <v>3772</v>
      </c>
      <c r="M664" s="171">
        <v>8591804664717</v>
      </c>
      <c r="N664" s="171">
        <v>8591804664717</v>
      </c>
      <c r="O664" s="171">
        <v>62046239</v>
      </c>
      <c r="P664" s="172">
        <f>INDEX('Pricelist'!E1:E341,MATCH(D664,'Pricelist'!B1:B341,0))</f>
        <v>119.95</v>
      </c>
      <c r="Q664" s="172">
        <f>INDEX('Pricelist'!E1:E341,MATCH(D664,'Pricelist'!B1:B341,0))</f>
        <v>119.95</v>
      </c>
      <c r="R664" s="172">
        <f>INDEX('Pricelist'!D1:D341,MATCH(D664,'Pricelist'!B1:B341,0))</f>
        <v>54.52</v>
      </c>
      <c r="S664" s="170">
        <v>1</v>
      </c>
      <c r="T664" t="s" s="167">
        <v>3769</v>
      </c>
      <c r="U664" t="s" s="167">
        <v>3773</v>
      </c>
      <c r="V664" s="170">
        <v>39</v>
      </c>
      <c r="W664" s="170">
        <v>26</v>
      </c>
      <c r="X664" s="170">
        <v>3</v>
      </c>
      <c r="Y664" s="170">
        <v>1</v>
      </c>
      <c r="Z664" t="s" s="167">
        <v>3769</v>
      </c>
      <c r="AA664" s="170">
        <v>39</v>
      </c>
      <c r="AB664" s="170">
        <v>26</v>
      </c>
      <c r="AC664" s="170">
        <v>3</v>
      </c>
      <c r="AD664" t="s" s="167">
        <v>3135</v>
      </c>
      <c r="AE664" s="160"/>
    </row>
    <row r="665" ht="13.55" customHeight="1">
      <c r="A665" t="s" s="161">
        <v>1701</v>
      </c>
      <c r="B665" t="s" s="161">
        <v>3766</v>
      </c>
      <c r="C665" t="s" s="161">
        <v>3767</v>
      </c>
      <c r="D665" s="162">
        <v>4567</v>
      </c>
      <c r="E665" t="s" s="161">
        <v>1716</v>
      </c>
      <c r="F665" t="s" s="161">
        <v>10</v>
      </c>
      <c r="G665" t="s" s="161">
        <v>490</v>
      </c>
      <c r="H665" t="s" s="161">
        <v>1257</v>
      </c>
      <c r="I665" t="s" s="161">
        <v>1258</v>
      </c>
      <c r="J665" s="163"/>
      <c r="K665" s="164">
        <v>2021</v>
      </c>
      <c r="L665" t="s" s="161">
        <v>3772</v>
      </c>
      <c r="M665" s="165">
        <v>8591804664748</v>
      </c>
      <c r="N665" s="165">
        <v>8591804664748</v>
      </c>
      <c r="O665" s="165">
        <v>62046239</v>
      </c>
      <c r="P665" s="166">
        <f>INDEX('Pricelist'!E1:E341,MATCH(D665,'Pricelist'!B1:B341,0))</f>
        <v>119.95</v>
      </c>
      <c r="Q665" s="166">
        <f>INDEX('Pricelist'!E1:E341,MATCH(D665,'Pricelist'!B1:B341,0))</f>
        <v>119.95</v>
      </c>
      <c r="R665" s="166">
        <f>INDEX('Pricelist'!D1:D341,MATCH(D665,'Pricelist'!B1:B341,0))</f>
        <v>54.52</v>
      </c>
      <c r="S665" s="164">
        <v>1</v>
      </c>
      <c r="T665" t="s" s="161">
        <v>3769</v>
      </c>
      <c r="U665" t="s" s="161">
        <v>3773</v>
      </c>
      <c r="V665" s="164">
        <v>39</v>
      </c>
      <c r="W665" s="164">
        <v>26</v>
      </c>
      <c r="X665" s="164">
        <v>3</v>
      </c>
      <c r="Y665" s="164">
        <v>1</v>
      </c>
      <c r="Z665" t="s" s="161">
        <v>3769</v>
      </c>
      <c r="AA665" s="164">
        <v>39</v>
      </c>
      <c r="AB665" s="164">
        <v>26</v>
      </c>
      <c r="AC665" s="164">
        <v>3</v>
      </c>
      <c r="AD665" t="s" s="161">
        <v>3135</v>
      </c>
      <c r="AE665" s="160"/>
    </row>
    <row r="666" ht="13.55" customHeight="1">
      <c r="A666" t="s" s="167">
        <v>1701</v>
      </c>
      <c r="B666" t="s" s="167">
        <v>3766</v>
      </c>
      <c r="C666" t="s" s="167">
        <v>3767</v>
      </c>
      <c r="D666" s="168">
        <v>4567</v>
      </c>
      <c r="E666" t="s" s="167">
        <v>1716</v>
      </c>
      <c r="F666" t="s" s="167">
        <v>10</v>
      </c>
      <c r="G666" t="s" s="167">
        <v>504</v>
      </c>
      <c r="H666" t="s" s="167">
        <v>1271</v>
      </c>
      <c r="I666" t="s" s="167">
        <v>1272</v>
      </c>
      <c r="J666" s="169"/>
      <c r="K666" s="170">
        <v>2021</v>
      </c>
      <c r="L666" t="s" s="167">
        <v>3772</v>
      </c>
      <c r="M666" s="171">
        <v>8591804647703</v>
      </c>
      <c r="N666" s="171">
        <v>8591804647703</v>
      </c>
      <c r="O666" s="171">
        <v>62046239</v>
      </c>
      <c r="P666" s="172">
        <f>INDEX('Pricelist'!E1:E341,MATCH(D666,'Pricelist'!B1:B341,0))</f>
        <v>119.95</v>
      </c>
      <c r="Q666" s="172">
        <f>INDEX('Pricelist'!E1:E341,MATCH(D666,'Pricelist'!B1:B341,0))</f>
        <v>119.95</v>
      </c>
      <c r="R666" s="172">
        <f>INDEX('Pricelist'!D1:D341,MATCH(D666,'Pricelist'!B1:B341,0))</f>
        <v>54.52</v>
      </c>
      <c r="S666" s="170">
        <v>1</v>
      </c>
      <c r="T666" t="s" s="167">
        <v>3769</v>
      </c>
      <c r="U666" s="170">
        <v>420</v>
      </c>
      <c r="V666" s="170">
        <v>39</v>
      </c>
      <c r="W666" s="170">
        <v>26</v>
      </c>
      <c r="X666" s="170">
        <v>3</v>
      </c>
      <c r="Y666" s="170">
        <v>1</v>
      </c>
      <c r="Z666" t="s" s="167">
        <v>3769</v>
      </c>
      <c r="AA666" s="170">
        <v>39</v>
      </c>
      <c r="AB666" s="170">
        <v>26</v>
      </c>
      <c r="AC666" s="170">
        <v>3</v>
      </c>
      <c r="AD666" t="s" s="167">
        <v>3139</v>
      </c>
      <c r="AE666" s="160"/>
    </row>
    <row r="667" ht="13.55" customHeight="1">
      <c r="A667" t="s" s="161">
        <v>1701</v>
      </c>
      <c r="B667" t="s" s="161">
        <v>3766</v>
      </c>
      <c r="C667" t="s" s="161">
        <v>3767</v>
      </c>
      <c r="D667" s="162">
        <v>4567</v>
      </c>
      <c r="E667" t="s" s="161">
        <v>1716</v>
      </c>
      <c r="F667" t="s" s="161">
        <v>10</v>
      </c>
      <c r="G667" t="s" s="161">
        <v>480</v>
      </c>
      <c r="H667" t="s" s="161">
        <v>1271</v>
      </c>
      <c r="I667" t="s" s="161">
        <v>1272</v>
      </c>
      <c r="J667" s="163"/>
      <c r="K667" s="164">
        <v>2021</v>
      </c>
      <c r="L667" t="s" s="161">
        <v>3772</v>
      </c>
      <c r="M667" s="165">
        <v>8591804647642</v>
      </c>
      <c r="N667" s="165">
        <v>8591804647642</v>
      </c>
      <c r="O667" s="165">
        <v>62046239</v>
      </c>
      <c r="P667" s="166">
        <f>INDEX('Pricelist'!E1:E341,MATCH(D667,'Pricelist'!B1:B341,0))</f>
        <v>119.95</v>
      </c>
      <c r="Q667" s="166">
        <f>INDEX('Pricelist'!E1:E341,MATCH(D667,'Pricelist'!B1:B341,0))</f>
        <v>119.95</v>
      </c>
      <c r="R667" s="166">
        <f>INDEX('Pricelist'!D1:D341,MATCH(D667,'Pricelist'!B1:B341,0))</f>
        <v>54.52</v>
      </c>
      <c r="S667" s="164">
        <v>1</v>
      </c>
      <c r="T667" t="s" s="161">
        <v>3769</v>
      </c>
      <c r="U667" s="164">
        <v>440</v>
      </c>
      <c r="V667" s="164">
        <v>39</v>
      </c>
      <c r="W667" s="164">
        <v>26</v>
      </c>
      <c r="X667" s="164">
        <v>3</v>
      </c>
      <c r="Y667" s="164">
        <v>1</v>
      </c>
      <c r="Z667" t="s" s="161">
        <v>3769</v>
      </c>
      <c r="AA667" s="164">
        <v>39</v>
      </c>
      <c r="AB667" s="164">
        <v>26</v>
      </c>
      <c r="AC667" s="164">
        <v>3</v>
      </c>
      <c r="AD667" t="s" s="161">
        <v>3139</v>
      </c>
      <c r="AE667" s="160"/>
    </row>
    <row r="668" ht="13.55" customHeight="1">
      <c r="A668" t="s" s="167">
        <v>1701</v>
      </c>
      <c r="B668" t="s" s="167">
        <v>3766</v>
      </c>
      <c r="C668" t="s" s="167">
        <v>3767</v>
      </c>
      <c r="D668" s="168">
        <v>4567</v>
      </c>
      <c r="E668" t="s" s="167">
        <v>1716</v>
      </c>
      <c r="F668" t="s" s="167">
        <v>10</v>
      </c>
      <c r="G668" t="s" s="167">
        <v>482</v>
      </c>
      <c r="H668" t="s" s="167">
        <v>1271</v>
      </c>
      <c r="I668" t="s" s="167">
        <v>1272</v>
      </c>
      <c r="J668" s="169"/>
      <c r="K668" s="170">
        <v>2021</v>
      </c>
      <c r="L668" t="s" s="167">
        <v>3772</v>
      </c>
      <c r="M668" s="171">
        <v>8591804647611</v>
      </c>
      <c r="N668" s="171">
        <v>8591804647611</v>
      </c>
      <c r="O668" s="171">
        <v>62046239</v>
      </c>
      <c r="P668" s="172">
        <f>INDEX('Pricelist'!E1:E341,MATCH(D668,'Pricelist'!B1:B341,0))</f>
        <v>119.95</v>
      </c>
      <c r="Q668" s="172">
        <f>INDEX('Pricelist'!E1:E341,MATCH(D668,'Pricelist'!B1:B341,0))</f>
        <v>119.95</v>
      </c>
      <c r="R668" s="172">
        <f>INDEX('Pricelist'!D1:D341,MATCH(D668,'Pricelist'!B1:B341,0))</f>
        <v>54.52</v>
      </c>
      <c r="S668" s="170">
        <v>1</v>
      </c>
      <c r="T668" t="s" s="167">
        <v>3769</v>
      </c>
      <c r="U668" s="170">
        <v>460</v>
      </c>
      <c r="V668" s="170">
        <v>39</v>
      </c>
      <c r="W668" s="170">
        <v>26</v>
      </c>
      <c r="X668" s="170">
        <v>3</v>
      </c>
      <c r="Y668" s="170">
        <v>1</v>
      </c>
      <c r="Z668" t="s" s="167">
        <v>3769</v>
      </c>
      <c r="AA668" s="170">
        <v>39</v>
      </c>
      <c r="AB668" s="170">
        <v>26</v>
      </c>
      <c r="AC668" s="170">
        <v>3</v>
      </c>
      <c r="AD668" t="s" s="167">
        <v>3139</v>
      </c>
      <c r="AE668" s="160"/>
    </row>
    <row r="669" ht="13.55" customHeight="1">
      <c r="A669" t="s" s="161">
        <v>1701</v>
      </c>
      <c r="B669" t="s" s="161">
        <v>3766</v>
      </c>
      <c r="C669" t="s" s="161">
        <v>3767</v>
      </c>
      <c r="D669" s="162">
        <v>4567</v>
      </c>
      <c r="E669" t="s" s="161">
        <v>1716</v>
      </c>
      <c r="F669" t="s" s="161">
        <v>10</v>
      </c>
      <c r="G669" t="s" s="161">
        <v>484</v>
      </c>
      <c r="H669" t="s" s="161">
        <v>1271</v>
      </c>
      <c r="I669" t="s" s="161">
        <v>1272</v>
      </c>
      <c r="J669" s="163"/>
      <c r="K669" s="164">
        <v>2021</v>
      </c>
      <c r="L669" t="s" s="161">
        <v>3772</v>
      </c>
      <c r="M669" s="165">
        <v>8591804647581</v>
      </c>
      <c r="N669" s="165">
        <v>8591804647581</v>
      </c>
      <c r="O669" s="165">
        <v>62046239</v>
      </c>
      <c r="P669" s="166">
        <f>INDEX('Pricelist'!E1:E341,MATCH(D669,'Pricelist'!B1:B341,0))</f>
        <v>119.95</v>
      </c>
      <c r="Q669" s="166">
        <f>INDEX('Pricelist'!E1:E341,MATCH(D669,'Pricelist'!B1:B341,0))</f>
        <v>119.95</v>
      </c>
      <c r="R669" s="166">
        <f>INDEX('Pricelist'!D1:D341,MATCH(D669,'Pricelist'!B1:B341,0))</f>
        <v>54.52</v>
      </c>
      <c r="S669" s="164">
        <v>1</v>
      </c>
      <c r="T669" t="s" s="161">
        <v>3769</v>
      </c>
      <c r="U669" s="164">
        <v>490</v>
      </c>
      <c r="V669" s="164">
        <v>39</v>
      </c>
      <c r="W669" s="164">
        <v>26</v>
      </c>
      <c r="X669" s="164">
        <v>3</v>
      </c>
      <c r="Y669" s="164">
        <v>1</v>
      </c>
      <c r="Z669" t="s" s="161">
        <v>3769</v>
      </c>
      <c r="AA669" s="164">
        <v>39</v>
      </c>
      <c r="AB669" s="164">
        <v>26</v>
      </c>
      <c r="AC669" s="164">
        <v>3</v>
      </c>
      <c r="AD669" t="s" s="161">
        <v>3139</v>
      </c>
      <c r="AE669" s="160"/>
    </row>
    <row r="670" ht="13.55" customHeight="1">
      <c r="A670" t="s" s="167">
        <v>1701</v>
      </c>
      <c r="B670" t="s" s="167">
        <v>3766</v>
      </c>
      <c r="C670" t="s" s="167">
        <v>3767</v>
      </c>
      <c r="D670" s="168">
        <v>4567</v>
      </c>
      <c r="E670" t="s" s="167">
        <v>1716</v>
      </c>
      <c r="F670" t="s" s="167">
        <v>10</v>
      </c>
      <c r="G670" t="s" s="167">
        <v>490</v>
      </c>
      <c r="H670" t="s" s="167">
        <v>1271</v>
      </c>
      <c r="I670" t="s" s="167">
        <v>1272</v>
      </c>
      <c r="J670" s="169"/>
      <c r="K670" s="170">
        <v>2021</v>
      </c>
      <c r="L670" t="s" s="167">
        <v>3772</v>
      </c>
      <c r="M670" s="171">
        <v>8591804647673</v>
      </c>
      <c r="N670" s="171">
        <v>8591804647673</v>
      </c>
      <c r="O670" s="171">
        <v>62046239</v>
      </c>
      <c r="P670" s="172">
        <f>INDEX('Pricelist'!E1:E341,MATCH(D670,'Pricelist'!B1:B341,0))</f>
        <v>119.95</v>
      </c>
      <c r="Q670" s="172">
        <f>INDEX('Pricelist'!E1:E341,MATCH(D670,'Pricelist'!B1:B341,0))</f>
        <v>119.95</v>
      </c>
      <c r="R670" s="172">
        <f>INDEX('Pricelist'!D1:D341,MATCH(D670,'Pricelist'!B1:B341,0))</f>
        <v>54.52</v>
      </c>
      <c r="S670" s="170">
        <v>1</v>
      </c>
      <c r="T670" t="s" s="167">
        <v>3769</v>
      </c>
      <c r="U670" s="170">
        <v>525</v>
      </c>
      <c r="V670" s="170">
        <v>39</v>
      </c>
      <c r="W670" s="170">
        <v>26</v>
      </c>
      <c r="X670" s="170">
        <v>3</v>
      </c>
      <c r="Y670" s="170">
        <v>1</v>
      </c>
      <c r="Z670" t="s" s="167">
        <v>3769</v>
      </c>
      <c r="AA670" s="170">
        <v>39</v>
      </c>
      <c r="AB670" s="170">
        <v>26</v>
      </c>
      <c r="AC670" s="170">
        <v>3</v>
      </c>
      <c r="AD670" t="s" s="167">
        <v>3139</v>
      </c>
      <c r="AE670" s="160"/>
    </row>
    <row r="671" ht="13.55" customHeight="1">
      <c r="A671" t="s" s="161">
        <v>1701</v>
      </c>
      <c r="B671" t="s" s="161">
        <v>3766</v>
      </c>
      <c r="C671" t="s" s="161">
        <v>3767</v>
      </c>
      <c r="D671" s="162">
        <v>4569</v>
      </c>
      <c r="E671" t="s" s="161">
        <v>1781</v>
      </c>
      <c r="F671" t="s" s="161">
        <v>10</v>
      </c>
      <c r="G671" t="s" s="161">
        <v>504</v>
      </c>
      <c r="H671" t="s" s="161">
        <v>1620</v>
      </c>
      <c r="I671" t="s" s="161">
        <v>1621</v>
      </c>
      <c r="J671" s="163"/>
      <c r="K671" s="164">
        <v>2021</v>
      </c>
      <c r="L671" t="s" s="161">
        <v>3772</v>
      </c>
      <c r="M671" s="165">
        <v>8591804664922</v>
      </c>
      <c r="N671" s="165">
        <v>8591804664922</v>
      </c>
      <c r="O671" s="165">
        <v>62046239</v>
      </c>
      <c r="P671" s="166">
        <f>INDEX('Pricelist'!E1:E341,MATCH(D671,'Pricelist'!B1:B341,0))</f>
        <v>89.95</v>
      </c>
      <c r="Q671" s="166">
        <f>INDEX('Pricelist'!E1:E341,MATCH(D671,'Pricelist'!B1:B341,0))</f>
        <v>89.95</v>
      </c>
      <c r="R671" s="166">
        <f>INDEX('Pricelist'!D1:D341,MATCH(D671,'Pricelist'!B1:B341,0))</f>
        <v>40.89</v>
      </c>
      <c r="S671" s="164">
        <v>1</v>
      </c>
      <c r="T671" t="s" s="161">
        <v>3769</v>
      </c>
      <c r="U671" t="s" s="161">
        <v>3773</v>
      </c>
      <c r="V671" s="164">
        <v>39</v>
      </c>
      <c r="W671" s="164">
        <v>26</v>
      </c>
      <c r="X671" s="164">
        <v>3</v>
      </c>
      <c r="Y671" s="164">
        <v>1</v>
      </c>
      <c r="Z671" t="s" s="161">
        <v>3769</v>
      </c>
      <c r="AA671" s="164">
        <v>39</v>
      </c>
      <c r="AB671" s="164">
        <v>26</v>
      </c>
      <c r="AC671" s="164">
        <v>3</v>
      </c>
      <c r="AD671" t="s" s="161">
        <v>3143</v>
      </c>
      <c r="AE671" s="160"/>
    </row>
    <row r="672" ht="13.55" customHeight="1">
      <c r="A672" t="s" s="167">
        <v>1701</v>
      </c>
      <c r="B672" t="s" s="167">
        <v>3766</v>
      </c>
      <c r="C672" t="s" s="167">
        <v>3767</v>
      </c>
      <c r="D672" s="168">
        <v>4569</v>
      </c>
      <c r="E672" t="s" s="167">
        <v>1781</v>
      </c>
      <c r="F672" t="s" s="167">
        <v>10</v>
      </c>
      <c r="G672" t="s" s="167">
        <v>480</v>
      </c>
      <c r="H672" t="s" s="167">
        <v>1620</v>
      </c>
      <c r="I672" t="s" s="167">
        <v>1621</v>
      </c>
      <c r="J672" s="169"/>
      <c r="K672" s="170">
        <v>2021</v>
      </c>
      <c r="L672" t="s" s="167">
        <v>3772</v>
      </c>
      <c r="M672" s="171">
        <v>8591804664847</v>
      </c>
      <c r="N672" s="171">
        <v>8591804664847</v>
      </c>
      <c r="O672" s="171">
        <v>62046239</v>
      </c>
      <c r="P672" s="172">
        <f>INDEX('Pricelist'!E1:E341,MATCH(D672,'Pricelist'!B1:B341,0))</f>
        <v>89.95</v>
      </c>
      <c r="Q672" s="172">
        <f>INDEX('Pricelist'!E1:E341,MATCH(D672,'Pricelist'!B1:B341,0))</f>
        <v>89.95</v>
      </c>
      <c r="R672" s="172">
        <f>INDEX('Pricelist'!D1:D341,MATCH(D672,'Pricelist'!B1:B341,0))</f>
        <v>40.89</v>
      </c>
      <c r="S672" s="170">
        <v>1</v>
      </c>
      <c r="T672" t="s" s="167">
        <v>3769</v>
      </c>
      <c r="U672" t="s" s="167">
        <v>3773</v>
      </c>
      <c r="V672" s="170">
        <v>39</v>
      </c>
      <c r="W672" s="170">
        <v>26</v>
      </c>
      <c r="X672" s="170">
        <v>3</v>
      </c>
      <c r="Y672" s="170">
        <v>1</v>
      </c>
      <c r="Z672" t="s" s="167">
        <v>3769</v>
      </c>
      <c r="AA672" s="170">
        <v>39</v>
      </c>
      <c r="AB672" s="170">
        <v>26</v>
      </c>
      <c r="AC672" s="170">
        <v>3</v>
      </c>
      <c r="AD672" t="s" s="167">
        <v>3143</v>
      </c>
      <c r="AE672" s="160"/>
    </row>
    <row r="673" ht="13.55" customHeight="1">
      <c r="A673" t="s" s="161">
        <v>1701</v>
      </c>
      <c r="B673" t="s" s="161">
        <v>3766</v>
      </c>
      <c r="C673" t="s" s="161">
        <v>3767</v>
      </c>
      <c r="D673" s="162">
        <v>4569</v>
      </c>
      <c r="E673" t="s" s="161">
        <v>1781</v>
      </c>
      <c r="F673" t="s" s="161">
        <v>10</v>
      </c>
      <c r="G673" t="s" s="161">
        <v>482</v>
      </c>
      <c r="H673" t="s" s="161">
        <v>1620</v>
      </c>
      <c r="I673" t="s" s="161">
        <v>1621</v>
      </c>
      <c r="J673" s="163"/>
      <c r="K673" s="164">
        <v>2021</v>
      </c>
      <c r="L673" t="s" s="161">
        <v>3772</v>
      </c>
      <c r="M673" s="165">
        <v>8591804664809</v>
      </c>
      <c r="N673" s="165">
        <v>8591804664809</v>
      </c>
      <c r="O673" s="165">
        <v>62046239</v>
      </c>
      <c r="P673" s="166">
        <f>INDEX('Pricelist'!E1:E341,MATCH(D673,'Pricelist'!B1:B341,0))</f>
        <v>89.95</v>
      </c>
      <c r="Q673" s="166">
        <f>INDEX('Pricelist'!E1:E341,MATCH(D673,'Pricelist'!B1:B341,0))</f>
        <v>89.95</v>
      </c>
      <c r="R673" s="166">
        <f>INDEX('Pricelist'!D1:D341,MATCH(D673,'Pricelist'!B1:B341,0))</f>
        <v>40.89</v>
      </c>
      <c r="S673" s="164">
        <v>1</v>
      </c>
      <c r="T673" t="s" s="161">
        <v>3769</v>
      </c>
      <c r="U673" t="s" s="161">
        <v>3773</v>
      </c>
      <c r="V673" s="164">
        <v>39</v>
      </c>
      <c r="W673" s="164">
        <v>26</v>
      </c>
      <c r="X673" s="164">
        <v>3</v>
      </c>
      <c r="Y673" s="164">
        <v>1</v>
      </c>
      <c r="Z673" t="s" s="161">
        <v>3769</v>
      </c>
      <c r="AA673" s="164">
        <v>39</v>
      </c>
      <c r="AB673" s="164">
        <v>26</v>
      </c>
      <c r="AC673" s="164">
        <v>3</v>
      </c>
      <c r="AD673" t="s" s="161">
        <v>3143</v>
      </c>
      <c r="AE673" s="160"/>
    </row>
    <row r="674" ht="13.55" customHeight="1">
      <c r="A674" t="s" s="167">
        <v>1701</v>
      </c>
      <c r="B674" t="s" s="167">
        <v>3766</v>
      </c>
      <c r="C674" t="s" s="167">
        <v>3767</v>
      </c>
      <c r="D674" s="168">
        <v>4569</v>
      </c>
      <c r="E674" t="s" s="167">
        <v>1781</v>
      </c>
      <c r="F674" t="s" s="167">
        <v>10</v>
      </c>
      <c r="G674" t="s" s="167">
        <v>484</v>
      </c>
      <c r="H674" t="s" s="167">
        <v>1620</v>
      </c>
      <c r="I674" t="s" s="167">
        <v>1621</v>
      </c>
      <c r="J674" s="169"/>
      <c r="K674" s="170">
        <v>2021</v>
      </c>
      <c r="L674" t="s" s="167">
        <v>3772</v>
      </c>
      <c r="M674" s="171">
        <v>8591804664762</v>
      </c>
      <c r="N674" s="171">
        <v>8591804664762</v>
      </c>
      <c r="O674" s="171">
        <v>62046239</v>
      </c>
      <c r="P674" s="172">
        <f>INDEX('Pricelist'!E1:E341,MATCH(D674,'Pricelist'!B1:B341,0))</f>
        <v>89.95</v>
      </c>
      <c r="Q674" s="172">
        <f>INDEX('Pricelist'!E1:E341,MATCH(D674,'Pricelist'!B1:B341,0))</f>
        <v>89.95</v>
      </c>
      <c r="R674" s="172">
        <f>INDEX('Pricelist'!D1:D341,MATCH(D674,'Pricelist'!B1:B341,0))</f>
        <v>40.89</v>
      </c>
      <c r="S674" s="170">
        <v>1</v>
      </c>
      <c r="T674" t="s" s="167">
        <v>3769</v>
      </c>
      <c r="U674" t="s" s="167">
        <v>3773</v>
      </c>
      <c r="V674" s="170">
        <v>39</v>
      </c>
      <c r="W674" s="170">
        <v>26</v>
      </c>
      <c r="X674" s="170">
        <v>3</v>
      </c>
      <c r="Y674" s="170">
        <v>1</v>
      </c>
      <c r="Z674" t="s" s="167">
        <v>3769</v>
      </c>
      <c r="AA674" s="170">
        <v>39</v>
      </c>
      <c r="AB674" s="170">
        <v>26</v>
      </c>
      <c r="AC674" s="170">
        <v>3</v>
      </c>
      <c r="AD674" t="s" s="167">
        <v>3143</v>
      </c>
      <c r="AE674" s="160"/>
    </row>
    <row r="675" ht="13.55" customHeight="1">
      <c r="A675" t="s" s="161">
        <v>1701</v>
      </c>
      <c r="B675" t="s" s="161">
        <v>3766</v>
      </c>
      <c r="C675" t="s" s="161">
        <v>3767</v>
      </c>
      <c r="D675" s="162">
        <v>4569</v>
      </c>
      <c r="E675" t="s" s="161">
        <v>1781</v>
      </c>
      <c r="F675" t="s" s="161">
        <v>10</v>
      </c>
      <c r="G675" t="s" s="161">
        <v>490</v>
      </c>
      <c r="H675" t="s" s="161">
        <v>1620</v>
      </c>
      <c r="I675" t="s" s="161">
        <v>1621</v>
      </c>
      <c r="J675" s="163"/>
      <c r="K675" s="164">
        <v>2021</v>
      </c>
      <c r="L675" t="s" s="161">
        <v>3772</v>
      </c>
      <c r="M675" s="165">
        <v>8591804664885</v>
      </c>
      <c r="N675" s="165">
        <v>8591804664885</v>
      </c>
      <c r="O675" s="165">
        <v>62046239</v>
      </c>
      <c r="P675" s="166">
        <f>INDEX('Pricelist'!E1:E341,MATCH(D675,'Pricelist'!B1:B341,0))</f>
        <v>89.95</v>
      </c>
      <c r="Q675" s="166">
        <f>INDEX('Pricelist'!E1:E341,MATCH(D675,'Pricelist'!B1:B341,0))</f>
        <v>89.95</v>
      </c>
      <c r="R675" s="166">
        <f>INDEX('Pricelist'!D1:D341,MATCH(D675,'Pricelist'!B1:B341,0))</f>
        <v>40.89</v>
      </c>
      <c r="S675" s="164">
        <v>1</v>
      </c>
      <c r="T675" t="s" s="161">
        <v>3769</v>
      </c>
      <c r="U675" t="s" s="161">
        <v>3773</v>
      </c>
      <c r="V675" s="164">
        <v>39</v>
      </c>
      <c r="W675" s="164">
        <v>26</v>
      </c>
      <c r="X675" s="164">
        <v>3</v>
      </c>
      <c r="Y675" s="164">
        <v>1</v>
      </c>
      <c r="Z675" t="s" s="161">
        <v>3769</v>
      </c>
      <c r="AA675" s="164">
        <v>39</v>
      </c>
      <c r="AB675" s="164">
        <v>26</v>
      </c>
      <c r="AC675" s="164">
        <v>3</v>
      </c>
      <c r="AD675" t="s" s="161">
        <v>3143</v>
      </c>
      <c r="AE675" s="160"/>
    </row>
    <row r="676" ht="13.55" customHeight="1">
      <c r="A676" t="s" s="167">
        <v>1701</v>
      </c>
      <c r="B676" t="s" s="167">
        <v>3766</v>
      </c>
      <c r="C676" t="s" s="167">
        <v>3767</v>
      </c>
      <c r="D676" s="168">
        <v>4569</v>
      </c>
      <c r="E676" t="s" s="167">
        <v>1781</v>
      </c>
      <c r="F676" t="s" s="167">
        <v>10</v>
      </c>
      <c r="G676" t="s" s="167">
        <v>1445</v>
      </c>
      <c r="H676" t="s" s="167">
        <v>1620</v>
      </c>
      <c r="I676" t="s" s="167">
        <v>1621</v>
      </c>
      <c r="J676" s="169"/>
      <c r="K676" s="170">
        <v>2021</v>
      </c>
      <c r="L676" t="s" s="167">
        <v>3772</v>
      </c>
      <c r="M676" s="171">
        <v>8591804664946</v>
      </c>
      <c r="N676" s="171">
        <v>8591804664946</v>
      </c>
      <c r="O676" s="171">
        <v>62046239</v>
      </c>
      <c r="P676" s="172">
        <f>INDEX('Pricelist'!E1:E341,MATCH(D676,'Pricelist'!B1:B341,0))</f>
        <v>89.95</v>
      </c>
      <c r="Q676" s="172">
        <f>INDEX('Pricelist'!E1:E341,MATCH(D676,'Pricelist'!B1:B341,0))</f>
        <v>89.95</v>
      </c>
      <c r="R676" s="172">
        <f>INDEX('Pricelist'!D1:D341,MATCH(D676,'Pricelist'!B1:B341,0))</f>
        <v>40.89</v>
      </c>
      <c r="S676" s="170">
        <v>1</v>
      </c>
      <c r="T676" t="s" s="167">
        <v>3769</v>
      </c>
      <c r="U676" t="s" s="167">
        <v>3773</v>
      </c>
      <c r="V676" s="170">
        <v>39</v>
      </c>
      <c r="W676" s="170">
        <v>26</v>
      </c>
      <c r="X676" s="170">
        <v>3</v>
      </c>
      <c r="Y676" s="170">
        <v>1</v>
      </c>
      <c r="Z676" t="s" s="167">
        <v>3769</v>
      </c>
      <c r="AA676" s="170">
        <v>39</v>
      </c>
      <c r="AB676" s="170">
        <v>26</v>
      </c>
      <c r="AC676" s="170">
        <v>3</v>
      </c>
      <c r="AD676" t="s" s="167">
        <v>3143</v>
      </c>
      <c r="AE676" s="160"/>
    </row>
    <row r="677" ht="13.55" customHeight="1">
      <c r="A677" t="s" s="161">
        <v>1701</v>
      </c>
      <c r="B677" t="s" s="161">
        <v>3766</v>
      </c>
      <c r="C677" t="s" s="161">
        <v>3767</v>
      </c>
      <c r="D677" s="162">
        <v>4569</v>
      </c>
      <c r="E677" t="s" s="161">
        <v>1781</v>
      </c>
      <c r="F677" t="s" s="161">
        <v>10</v>
      </c>
      <c r="G677" t="s" s="161">
        <v>1313</v>
      </c>
      <c r="H677" t="s" s="161">
        <v>1620</v>
      </c>
      <c r="I677" t="s" s="161">
        <v>1621</v>
      </c>
      <c r="J677" s="163"/>
      <c r="K677" s="164">
        <v>2021</v>
      </c>
      <c r="L677" t="s" s="161">
        <v>3772</v>
      </c>
      <c r="M677" s="165">
        <v>8591804664861</v>
      </c>
      <c r="N677" s="165">
        <v>8591804664861</v>
      </c>
      <c r="O677" s="165">
        <v>62046239</v>
      </c>
      <c r="P677" s="166">
        <f>INDEX('Pricelist'!E1:E341,MATCH(D677,'Pricelist'!B1:B341,0))</f>
        <v>89.95</v>
      </c>
      <c r="Q677" s="166">
        <f>INDEX('Pricelist'!E1:E341,MATCH(D677,'Pricelist'!B1:B341,0))</f>
        <v>89.95</v>
      </c>
      <c r="R677" s="166">
        <f>INDEX('Pricelist'!D1:D341,MATCH(D677,'Pricelist'!B1:B341,0))</f>
        <v>40.89</v>
      </c>
      <c r="S677" s="164">
        <v>1</v>
      </c>
      <c r="T677" t="s" s="161">
        <v>3769</v>
      </c>
      <c r="U677" t="s" s="161">
        <v>3773</v>
      </c>
      <c r="V677" s="164">
        <v>39</v>
      </c>
      <c r="W677" s="164">
        <v>26</v>
      </c>
      <c r="X677" s="164">
        <v>3</v>
      </c>
      <c r="Y677" s="164">
        <v>1</v>
      </c>
      <c r="Z677" t="s" s="161">
        <v>3769</v>
      </c>
      <c r="AA677" s="164">
        <v>39</v>
      </c>
      <c r="AB677" s="164">
        <v>26</v>
      </c>
      <c r="AC677" s="164">
        <v>3</v>
      </c>
      <c r="AD677" t="s" s="161">
        <v>3143</v>
      </c>
      <c r="AE677" s="160"/>
    </row>
    <row r="678" ht="13.55" customHeight="1">
      <c r="A678" t="s" s="167">
        <v>1701</v>
      </c>
      <c r="B678" t="s" s="167">
        <v>3766</v>
      </c>
      <c r="C678" t="s" s="167">
        <v>3767</v>
      </c>
      <c r="D678" s="168">
        <v>4569</v>
      </c>
      <c r="E678" t="s" s="167">
        <v>1781</v>
      </c>
      <c r="F678" t="s" s="167">
        <v>10</v>
      </c>
      <c r="G678" t="s" s="167">
        <v>1315</v>
      </c>
      <c r="H678" t="s" s="167">
        <v>1620</v>
      </c>
      <c r="I678" t="s" s="167">
        <v>1621</v>
      </c>
      <c r="J678" s="169"/>
      <c r="K678" s="170">
        <v>2021</v>
      </c>
      <c r="L678" t="s" s="167">
        <v>3772</v>
      </c>
      <c r="M678" s="171">
        <v>8591804664823</v>
      </c>
      <c r="N678" s="171">
        <v>8591804664823</v>
      </c>
      <c r="O678" s="171">
        <v>62046239</v>
      </c>
      <c r="P678" s="172">
        <f>INDEX('Pricelist'!E1:E341,MATCH(D678,'Pricelist'!B1:B341,0))</f>
        <v>89.95</v>
      </c>
      <c r="Q678" s="172">
        <f>INDEX('Pricelist'!E1:E341,MATCH(D678,'Pricelist'!B1:B341,0))</f>
        <v>89.95</v>
      </c>
      <c r="R678" s="172">
        <f>INDEX('Pricelist'!D1:D341,MATCH(D678,'Pricelist'!B1:B341,0))</f>
        <v>40.89</v>
      </c>
      <c r="S678" s="170">
        <v>1</v>
      </c>
      <c r="T678" t="s" s="167">
        <v>3769</v>
      </c>
      <c r="U678" t="s" s="167">
        <v>3773</v>
      </c>
      <c r="V678" s="170">
        <v>39</v>
      </c>
      <c r="W678" s="170">
        <v>26</v>
      </c>
      <c r="X678" s="170">
        <v>3</v>
      </c>
      <c r="Y678" s="170">
        <v>1</v>
      </c>
      <c r="Z678" t="s" s="167">
        <v>3769</v>
      </c>
      <c r="AA678" s="170">
        <v>39</v>
      </c>
      <c r="AB678" s="170">
        <v>26</v>
      </c>
      <c r="AC678" s="170">
        <v>3</v>
      </c>
      <c r="AD678" t="s" s="167">
        <v>3143</v>
      </c>
      <c r="AE678" s="160"/>
    </row>
    <row r="679" ht="13.55" customHeight="1">
      <c r="A679" t="s" s="161">
        <v>1701</v>
      </c>
      <c r="B679" t="s" s="161">
        <v>3766</v>
      </c>
      <c r="C679" t="s" s="161">
        <v>3767</v>
      </c>
      <c r="D679" s="162">
        <v>4569</v>
      </c>
      <c r="E679" t="s" s="161">
        <v>1781</v>
      </c>
      <c r="F679" t="s" s="161">
        <v>10</v>
      </c>
      <c r="G679" t="s" s="161">
        <v>1317</v>
      </c>
      <c r="H679" t="s" s="161">
        <v>1620</v>
      </c>
      <c r="I679" t="s" s="161">
        <v>1621</v>
      </c>
      <c r="J679" s="163"/>
      <c r="K679" s="164">
        <v>2021</v>
      </c>
      <c r="L679" t="s" s="161">
        <v>3772</v>
      </c>
      <c r="M679" s="165">
        <v>8591804664786</v>
      </c>
      <c r="N679" s="165">
        <v>8591804664786</v>
      </c>
      <c r="O679" s="165">
        <v>62046239</v>
      </c>
      <c r="P679" s="166">
        <f>INDEX('Pricelist'!E1:E341,MATCH(D679,'Pricelist'!B1:B341,0))</f>
        <v>89.95</v>
      </c>
      <c r="Q679" s="166">
        <f>INDEX('Pricelist'!E1:E341,MATCH(D679,'Pricelist'!B1:B341,0))</f>
        <v>89.95</v>
      </c>
      <c r="R679" s="166">
        <f>INDEX('Pricelist'!D1:D341,MATCH(D679,'Pricelist'!B1:B341,0))</f>
        <v>40.89</v>
      </c>
      <c r="S679" s="164">
        <v>1</v>
      </c>
      <c r="T679" t="s" s="161">
        <v>3769</v>
      </c>
      <c r="U679" t="s" s="161">
        <v>3773</v>
      </c>
      <c r="V679" s="164">
        <v>39</v>
      </c>
      <c r="W679" s="164">
        <v>26</v>
      </c>
      <c r="X679" s="164">
        <v>3</v>
      </c>
      <c r="Y679" s="164">
        <v>1</v>
      </c>
      <c r="Z679" t="s" s="161">
        <v>3769</v>
      </c>
      <c r="AA679" s="164">
        <v>39</v>
      </c>
      <c r="AB679" s="164">
        <v>26</v>
      </c>
      <c r="AC679" s="164">
        <v>3</v>
      </c>
      <c r="AD679" t="s" s="161">
        <v>3143</v>
      </c>
      <c r="AE679" s="160"/>
    </row>
    <row r="680" ht="13.55" customHeight="1">
      <c r="A680" t="s" s="167">
        <v>1701</v>
      </c>
      <c r="B680" t="s" s="167">
        <v>3766</v>
      </c>
      <c r="C680" t="s" s="167">
        <v>3767</v>
      </c>
      <c r="D680" s="168">
        <v>4569</v>
      </c>
      <c r="E680" t="s" s="167">
        <v>1781</v>
      </c>
      <c r="F680" t="s" s="167">
        <v>10</v>
      </c>
      <c r="G680" t="s" s="167">
        <v>1319</v>
      </c>
      <c r="H680" t="s" s="167">
        <v>1620</v>
      </c>
      <c r="I680" t="s" s="167">
        <v>1621</v>
      </c>
      <c r="J680" s="169"/>
      <c r="K680" s="170">
        <v>2021</v>
      </c>
      <c r="L680" t="s" s="167">
        <v>3772</v>
      </c>
      <c r="M680" s="171">
        <v>8591804664908</v>
      </c>
      <c r="N680" s="171">
        <v>8591804664908</v>
      </c>
      <c r="O680" s="171">
        <v>62046239</v>
      </c>
      <c r="P680" s="172">
        <f>INDEX('Pricelist'!E1:E341,MATCH(D680,'Pricelist'!B1:B341,0))</f>
        <v>89.95</v>
      </c>
      <c r="Q680" s="172">
        <f>INDEX('Pricelist'!E1:E341,MATCH(D680,'Pricelist'!B1:B341,0))</f>
        <v>89.95</v>
      </c>
      <c r="R680" s="172">
        <f>INDEX('Pricelist'!D1:D341,MATCH(D680,'Pricelist'!B1:B341,0))</f>
        <v>40.89</v>
      </c>
      <c r="S680" s="170">
        <v>1</v>
      </c>
      <c r="T680" t="s" s="167">
        <v>3769</v>
      </c>
      <c r="U680" t="s" s="167">
        <v>3773</v>
      </c>
      <c r="V680" s="170">
        <v>39</v>
      </c>
      <c r="W680" s="170">
        <v>26</v>
      </c>
      <c r="X680" s="170">
        <v>3</v>
      </c>
      <c r="Y680" s="170">
        <v>1</v>
      </c>
      <c r="Z680" t="s" s="167">
        <v>3769</v>
      </c>
      <c r="AA680" s="170">
        <v>39</v>
      </c>
      <c r="AB680" s="170">
        <v>26</v>
      </c>
      <c r="AC680" s="170">
        <v>3</v>
      </c>
      <c r="AD680" t="s" s="167">
        <v>3143</v>
      </c>
      <c r="AE680" s="160"/>
    </row>
    <row r="681" ht="13.55" customHeight="1">
      <c r="A681" t="s" s="161">
        <v>1701</v>
      </c>
      <c r="B681" t="s" s="161">
        <v>3766</v>
      </c>
      <c r="C681" t="s" s="161">
        <v>3767</v>
      </c>
      <c r="D681" s="162">
        <v>4569</v>
      </c>
      <c r="E681" t="s" s="161">
        <v>1781</v>
      </c>
      <c r="F681" t="s" s="161">
        <v>10</v>
      </c>
      <c r="G681" t="s" s="161">
        <v>1452</v>
      </c>
      <c r="H681" t="s" s="161">
        <v>1620</v>
      </c>
      <c r="I681" t="s" s="161">
        <v>1621</v>
      </c>
      <c r="J681" s="163"/>
      <c r="K681" s="164">
        <v>2021</v>
      </c>
      <c r="L681" t="s" s="161">
        <v>3772</v>
      </c>
      <c r="M681" s="165">
        <v>8591804664953</v>
      </c>
      <c r="N681" s="165">
        <v>8591804664953</v>
      </c>
      <c r="O681" s="165">
        <v>62046239</v>
      </c>
      <c r="P681" s="166">
        <f>INDEX('Pricelist'!E1:E341,MATCH(D681,'Pricelist'!B1:B341,0))</f>
        <v>89.95</v>
      </c>
      <c r="Q681" s="166">
        <f>INDEX('Pricelist'!E1:E341,MATCH(D681,'Pricelist'!B1:B341,0))</f>
        <v>89.95</v>
      </c>
      <c r="R681" s="166">
        <f>INDEX('Pricelist'!D1:D341,MATCH(D681,'Pricelist'!B1:B341,0))</f>
        <v>40.89</v>
      </c>
      <c r="S681" s="164">
        <v>1</v>
      </c>
      <c r="T681" t="s" s="161">
        <v>3769</v>
      </c>
      <c r="U681" t="s" s="161">
        <v>3773</v>
      </c>
      <c r="V681" s="164">
        <v>39</v>
      </c>
      <c r="W681" s="164">
        <v>26</v>
      </c>
      <c r="X681" s="164">
        <v>3</v>
      </c>
      <c r="Y681" s="164">
        <v>1</v>
      </c>
      <c r="Z681" t="s" s="161">
        <v>3769</v>
      </c>
      <c r="AA681" s="164">
        <v>39</v>
      </c>
      <c r="AB681" s="164">
        <v>26</v>
      </c>
      <c r="AC681" s="164">
        <v>3</v>
      </c>
      <c r="AD681" t="s" s="161">
        <v>3143</v>
      </c>
      <c r="AE681" s="160"/>
    </row>
    <row r="682" ht="13.55" customHeight="1">
      <c r="A682" t="s" s="167">
        <v>1701</v>
      </c>
      <c r="B682" t="s" s="167">
        <v>3766</v>
      </c>
      <c r="C682" t="s" s="167">
        <v>3767</v>
      </c>
      <c r="D682" s="168">
        <v>4569</v>
      </c>
      <c r="E682" t="s" s="167">
        <v>1781</v>
      </c>
      <c r="F682" t="s" s="167">
        <v>10</v>
      </c>
      <c r="G682" t="s" s="167">
        <v>1323</v>
      </c>
      <c r="H682" t="s" s="167">
        <v>1620</v>
      </c>
      <c r="I682" t="s" s="167">
        <v>1621</v>
      </c>
      <c r="J682" s="169"/>
      <c r="K682" s="170">
        <v>2021</v>
      </c>
      <c r="L682" t="s" s="167">
        <v>3772</v>
      </c>
      <c r="M682" s="171">
        <v>8591804664878</v>
      </c>
      <c r="N682" s="171">
        <v>8591804664878</v>
      </c>
      <c r="O682" s="171">
        <v>62046239</v>
      </c>
      <c r="P682" s="172">
        <f>INDEX('Pricelist'!E1:E341,MATCH(D682,'Pricelist'!B1:B341,0))</f>
        <v>89.95</v>
      </c>
      <c r="Q682" s="172">
        <f>INDEX('Pricelist'!E1:E341,MATCH(D682,'Pricelist'!B1:B341,0))</f>
        <v>89.95</v>
      </c>
      <c r="R682" s="172">
        <f>INDEX('Pricelist'!D1:D341,MATCH(D682,'Pricelist'!B1:B341,0))</f>
        <v>40.89</v>
      </c>
      <c r="S682" s="170">
        <v>1</v>
      </c>
      <c r="T682" t="s" s="167">
        <v>3769</v>
      </c>
      <c r="U682" t="s" s="167">
        <v>3773</v>
      </c>
      <c r="V682" s="170">
        <v>39</v>
      </c>
      <c r="W682" s="170">
        <v>26</v>
      </c>
      <c r="X682" s="170">
        <v>3</v>
      </c>
      <c r="Y682" s="170">
        <v>1</v>
      </c>
      <c r="Z682" t="s" s="167">
        <v>3769</v>
      </c>
      <c r="AA682" s="170">
        <v>39</v>
      </c>
      <c r="AB682" s="170">
        <v>26</v>
      </c>
      <c r="AC682" s="170">
        <v>3</v>
      </c>
      <c r="AD682" t="s" s="167">
        <v>3143</v>
      </c>
      <c r="AE682" s="160"/>
    </row>
    <row r="683" ht="13.55" customHeight="1">
      <c r="A683" t="s" s="161">
        <v>1701</v>
      </c>
      <c r="B683" t="s" s="161">
        <v>3766</v>
      </c>
      <c r="C683" t="s" s="161">
        <v>3767</v>
      </c>
      <c r="D683" s="162">
        <v>4569</v>
      </c>
      <c r="E683" t="s" s="161">
        <v>1781</v>
      </c>
      <c r="F683" t="s" s="161">
        <v>10</v>
      </c>
      <c r="G683" t="s" s="161">
        <v>1325</v>
      </c>
      <c r="H683" t="s" s="161">
        <v>1620</v>
      </c>
      <c r="I683" t="s" s="161">
        <v>1621</v>
      </c>
      <c r="J683" s="163"/>
      <c r="K683" s="164">
        <v>2021</v>
      </c>
      <c r="L683" t="s" s="161">
        <v>3772</v>
      </c>
      <c r="M683" s="165">
        <v>8591804664830</v>
      </c>
      <c r="N683" s="165">
        <v>8591804664830</v>
      </c>
      <c r="O683" s="165">
        <v>62046239</v>
      </c>
      <c r="P683" s="166">
        <f>INDEX('Pricelist'!E1:E341,MATCH(D683,'Pricelist'!B1:B341,0))</f>
        <v>89.95</v>
      </c>
      <c r="Q683" s="166">
        <f>INDEX('Pricelist'!E1:E341,MATCH(D683,'Pricelist'!B1:B341,0))</f>
        <v>89.95</v>
      </c>
      <c r="R683" s="166">
        <f>INDEX('Pricelist'!D1:D341,MATCH(D683,'Pricelist'!B1:B341,0))</f>
        <v>40.89</v>
      </c>
      <c r="S683" s="164">
        <v>1</v>
      </c>
      <c r="T683" t="s" s="161">
        <v>3769</v>
      </c>
      <c r="U683" t="s" s="161">
        <v>3773</v>
      </c>
      <c r="V683" s="164">
        <v>39</v>
      </c>
      <c r="W683" s="164">
        <v>26</v>
      </c>
      <c r="X683" s="164">
        <v>3</v>
      </c>
      <c r="Y683" s="164">
        <v>1</v>
      </c>
      <c r="Z683" t="s" s="161">
        <v>3769</v>
      </c>
      <c r="AA683" s="164">
        <v>39</v>
      </c>
      <c r="AB683" s="164">
        <v>26</v>
      </c>
      <c r="AC683" s="164">
        <v>3</v>
      </c>
      <c r="AD683" t="s" s="161">
        <v>3143</v>
      </c>
      <c r="AE683" s="160"/>
    </row>
    <row r="684" ht="13.55" customHeight="1">
      <c r="A684" t="s" s="167">
        <v>1701</v>
      </c>
      <c r="B684" t="s" s="167">
        <v>3766</v>
      </c>
      <c r="C684" t="s" s="167">
        <v>3767</v>
      </c>
      <c r="D684" s="168">
        <v>4569</v>
      </c>
      <c r="E684" t="s" s="167">
        <v>1781</v>
      </c>
      <c r="F684" t="s" s="167">
        <v>10</v>
      </c>
      <c r="G684" t="s" s="167">
        <v>1327</v>
      </c>
      <c r="H684" t="s" s="167">
        <v>1620</v>
      </c>
      <c r="I684" t="s" s="167">
        <v>1621</v>
      </c>
      <c r="J684" s="169"/>
      <c r="K684" s="170">
        <v>2021</v>
      </c>
      <c r="L684" t="s" s="167">
        <v>3772</v>
      </c>
      <c r="M684" s="171">
        <v>8591804664793</v>
      </c>
      <c r="N684" s="171">
        <v>8591804664793</v>
      </c>
      <c r="O684" s="171">
        <v>62046239</v>
      </c>
      <c r="P684" s="172">
        <f>INDEX('Pricelist'!E1:E341,MATCH(D684,'Pricelist'!B1:B341,0))</f>
        <v>89.95</v>
      </c>
      <c r="Q684" s="172">
        <f>INDEX('Pricelist'!E1:E341,MATCH(D684,'Pricelist'!B1:B341,0))</f>
        <v>89.95</v>
      </c>
      <c r="R684" s="172">
        <f>INDEX('Pricelist'!D1:D341,MATCH(D684,'Pricelist'!B1:B341,0))</f>
        <v>40.89</v>
      </c>
      <c r="S684" s="170">
        <v>1</v>
      </c>
      <c r="T684" t="s" s="167">
        <v>3769</v>
      </c>
      <c r="U684" t="s" s="167">
        <v>3773</v>
      </c>
      <c r="V684" s="170">
        <v>39</v>
      </c>
      <c r="W684" s="170">
        <v>26</v>
      </c>
      <c r="X684" s="170">
        <v>3</v>
      </c>
      <c r="Y684" s="170">
        <v>1</v>
      </c>
      <c r="Z684" t="s" s="167">
        <v>3769</v>
      </c>
      <c r="AA684" s="170">
        <v>39</v>
      </c>
      <c r="AB684" s="170">
        <v>26</v>
      </c>
      <c r="AC684" s="170">
        <v>3</v>
      </c>
      <c r="AD684" t="s" s="167">
        <v>3143</v>
      </c>
      <c r="AE684" s="160"/>
    </row>
    <row r="685" ht="13.55" customHeight="1">
      <c r="A685" t="s" s="161">
        <v>1701</v>
      </c>
      <c r="B685" t="s" s="161">
        <v>3766</v>
      </c>
      <c r="C685" t="s" s="161">
        <v>3767</v>
      </c>
      <c r="D685" s="162">
        <v>4569</v>
      </c>
      <c r="E685" t="s" s="161">
        <v>1781</v>
      </c>
      <c r="F685" t="s" s="161">
        <v>10</v>
      </c>
      <c r="G685" t="s" s="161">
        <v>1329</v>
      </c>
      <c r="H685" t="s" s="161">
        <v>1620</v>
      </c>
      <c r="I685" t="s" s="161">
        <v>1621</v>
      </c>
      <c r="J685" s="163"/>
      <c r="K685" s="164">
        <v>2021</v>
      </c>
      <c r="L685" t="s" s="161">
        <v>3772</v>
      </c>
      <c r="M685" s="165">
        <v>8591804664915</v>
      </c>
      <c r="N685" s="165">
        <v>8591804664915</v>
      </c>
      <c r="O685" s="165">
        <v>62046239</v>
      </c>
      <c r="P685" s="166">
        <f>INDEX('Pricelist'!E1:E341,MATCH(D685,'Pricelist'!B1:B341,0))</f>
        <v>89.95</v>
      </c>
      <c r="Q685" s="166">
        <f>INDEX('Pricelist'!E1:E341,MATCH(D685,'Pricelist'!B1:B341,0))</f>
        <v>89.95</v>
      </c>
      <c r="R685" s="166">
        <f>INDEX('Pricelist'!D1:D341,MATCH(D685,'Pricelist'!B1:B341,0))</f>
        <v>40.89</v>
      </c>
      <c r="S685" s="164">
        <v>1</v>
      </c>
      <c r="T685" t="s" s="161">
        <v>3769</v>
      </c>
      <c r="U685" t="s" s="161">
        <v>3773</v>
      </c>
      <c r="V685" s="164">
        <v>39</v>
      </c>
      <c r="W685" s="164">
        <v>26</v>
      </c>
      <c r="X685" s="164">
        <v>3</v>
      </c>
      <c r="Y685" s="164">
        <v>1</v>
      </c>
      <c r="Z685" t="s" s="161">
        <v>3769</v>
      </c>
      <c r="AA685" s="164">
        <v>39</v>
      </c>
      <c r="AB685" s="164">
        <v>26</v>
      </c>
      <c r="AC685" s="164">
        <v>3</v>
      </c>
      <c r="AD685" t="s" s="161">
        <v>3143</v>
      </c>
      <c r="AE685" s="160"/>
    </row>
    <row r="686" ht="13.55" customHeight="1">
      <c r="A686" t="s" s="167">
        <v>1701</v>
      </c>
      <c r="B686" t="s" s="167">
        <v>3766</v>
      </c>
      <c r="C686" t="s" s="167">
        <v>3767</v>
      </c>
      <c r="D686" s="168">
        <v>4569</v>
      </c>
      <c r="E686" t="s" s="167">
        <v>1781</v>
      </c>
      <c r="F686" t="s" s="167">
        <v>10</v>
      </c>
      <c r="G686" t="s" s="167">
        <v>504</v>
      </c>
      <c r="H686" t="s" s="167">
        <v>1797</v>
      </c>
      <c r="I686" t="s" s="167">
        <v>1798</v>
      </c>
      <c r="J686" s="169"/>
      <c r="K686" s="170">
        <v>2021</v>
      </c>
      <c r="L686" t="s" s="167">
        <v>3772</v>
      </c>
      <c r="M686" s="171">
        <v>8591804664939</v>
      </c>
      <c r="N686" s="171">
        <v>8591804664939</v>
      </c>
      <c r="O686" s="171">
        <v>62046239</v>
      </c>
      <c r="P686" s="172">
        <f>INDEX('Pricelist'!E1:E341,MATCH(D686,'Pricelist'!B1:B341,0))</f>
        <v>89.95</v>
      </c>
      <c r="Q686" s="172">
        <f>INDEX('Pricelist'!E1:E341,MATCH(D686,'Pricelist'!B1:B341,0))</f>
        <v>89.95</v>
      </c>
      <c r="R686" s="172">
        <f>INDEX('Pricelist'!D1:D341,MATCH(D686,'Pricelist'!B1:B341,0))</f>
        <v>40.89</v>
      </c>
      <c r="S686" s="170">
        <v>1</v>
      </c>
      <c r="T686" t="s" s="167">
        <v>3769</v>
      </c>
      <c r="U686" t="s" s="167">
        <v>3773</v>
      </c>
      <c r="V686" s="170">
        <v>39</v>
      </c>
      <c r="W686" s="170">
        <v>26</v>
      </c>
      <c r="X686" s="170">
        <v>3</v>
      </c>
      <c r="Y686" s="170">
        <v>1</v>
      </c>
      <c r="Z686" t="s" s="167">
        <v>3769</v>
      </c>
      <c r="AA686" s="170">
        <v>39</v>
      </c>
      <c r="AB686" s="170">
        <v>26</v>
      </c>
      <c r="AC686" s="170">
        <v>3</v>
      </c>
      <c r="AD686" t="s" s="167">
        <v>3145</v>
      </c>
      <c r="AE686" s="160"/>
    </row>
    <row r="687" ht="13.55" customHeight="1">
      <c r="A687" t="s" s="161">
        <v>1701</v>
      </c>
      <c r="B687" t="s" s="161">
        <v>3766</v>
      </c>
      <c r="C687" t="s" s="161">
        <v>3767</v>
      </c>
      <c r="D687" s="162">
        <v>4569</v>
      </c>
      <c r="E687" t="s" s="161">
        <v>1781</v>
      </c>
      <c r="F687" t="s" s="161">
        <v>10</v>
      </c>
      <c r="G687" t="s" s="161">
        <v>480</v>
      </c>
      <c r="H687" t="s" s="161">
        <v>1797</v>
      </c>
      <c r="I687" t="s" s="161">
        <v>1798</v>
      </c>
      <c r="J687" s="163"/>
      <c r="K687" s="164">
        <v>2021</v>
      </c>
      <c r="L687" t="s" s="161">
        <v>3772</v>
      </c>
      <c r="M687" s="165">
        <v>8591804664854</v>
      </c>
      <c r="N687" s="165">
        <v>8591804664854</v>
      </c>
      <c r="O687" s="165">
        <v>62046239</v>
      </c>
      <c r="P687" s="166">
        <f>INDEX('Pricelist'!E1:E341,MATCH(D687,'Pricelist'!B1:B341,0))</f>
        <v>89.95</v>
      </c>
      <c r="Q687" s="166">
        <f>INDEX('Pricelist'!E1:E341,MATCH(D687,'Pricelist'!B1:B341,0))</f>
        <v>89.95</v>
      </c>
      <c r="R687" s="166">
        <f>INDEX('Pricelist'!D1:D341,MATCH(D687,'Pricelist'!B1:B341,0))</f>
        <v>40.89</v>
      </c>
      <c r="S687" s="164">
        <v>1</v>
      </c>
      <c r="T687" t="s" s="161">
        <v>3769</v>
      </c>
      <c r="U687" t="s" s="161">
        <v>3773</v>
      </c>
      <c r="V687" s="164">
        <v>39</v>
      </c>
      <c r="W687" s="164">
        <v>26</v>
      </c>
      <c r="X687" s="164">
        <v>3</v>
      </c>
      <c r="Y687" s="164">
        <v>1</v>
      </c>
      <c r="Z687" t="s" s="161">
        <v>3769</v>
      </c>
      <c r="AA687" s="164">
        <v>39</v>
      </c>
      <c r="AB687" s="164">
        <v>26</v>
      </c>
      <c r="AC687" s="164">
        <v>3</v>
      </c>
      <c r="AD687" t="s" s="161">
        <v>3145</v>
      </c>
      <c r="AE687" s="160"/>
    </row>
    <row r="688" ht="13.55" customHeight="1">
      <c r="A688" t="s" s="167">
        <v>1701</v>
      </c>
      <c r="B688" t="s" s="167">
        <v>3766</v>
      </c>
      <c r="C688" t="s" s="167">
        <v>3767</v>
      </c>
      <c r="D688" s="168">
        <v>4569</v>
      </c>
      <c r="E688" t="s" s="167">
        <v>1781</v>
      </c>
      <c r="F688" t="s" s="167">
        <v>10</v>
      </c>
      <c r="G688" t="s" s="167">
        <v>482</v>
      </c>
      <c r="H688" t="s" s="167">
        <v>1797</v>
      </c>
      <c r="I688" t="s" s="167">
        <v>1798</v>
      </c>
      <c r="J688" s="169"/>
      <c r="K688" s="170">
        <v>2021</v>
      </c>
      <c r="L688" t="s" s="167">
        <v>3772</v>
      </c>
      <c r="M688" s="171">
        <v>8591804664816</v>
      </c>
      <c r="N688" s="171">
        <v>8591804664816</v>
      </c>
      <c r="O688" s="171">
        <v>62046239</v>
      </c>
      <c r="P688" s="172">
        <f>INDEX('Pricelist'!E1:E341,MATCH(D688,'Pricelist'!B1:B341,0))</f>
        <v>89.95</v>
      </c>
      <c r="Q688" s="172">
        <f>INDEX('Pricelist'!E1:E341,MATCH(D688,'Pricelist'!B1:B341,0))</f>
        <v>89.95</v>
      </c>
      <c r="R688" s="172">
        <f>INDEX('Pricelist'!D1:D341,MATCH(D688,'Pricelist'!B1:B341,0))</f>
        <v>40.89</v>
      </c>
      <c r="S688" s="170">
        <v>1</v>
      </c>
      <c r="T688" t="s" s="167">
        <v>3769</v>
      </c>
      <c r="U688" t="s" s="167">
        <v>3773</v>
      </c>
      <c r="V688" s="170">
        <v>39</v>
      </c>
      <c r="W688" s="170">
        <v>26</v>
      </c>
      <c r="X688" s="170">
        <v>3</v>
      </c>
      <c r="Y688" s="170">
        <v>1</v>
      </c>
      <c r="Z688" t="s" s="167">
        <v>3769</v>
      </c>
      <c r="AA688" s="170">
        <v>39</v>
      </c>
      <c r="AB688" s="170">
        <v>26</v>
      </c>
      <c r="AC688" s="170">
        <v>3</v>
      </c>
      <c r="AD688" t="s" s="167">
        <v>3145</v>
      </c>
      <c r="AE688" s="160"/>
    </row>
    <row r="689" ht="13.55" customHeight="1">
      <c r="A689" t="s" s="161">
        <v>1701</v>
      </c>
      <c r="B689" t="s" s="161">
        <v>3766</v>
      </c>
      <c r="C689" t="s" s="161">
        <v>3767</v>
      </c>
      <c r="D689" s="162">
        <v>4569</v>
      </c>
      <c r="E689" t="s" s="161">
        <v>1781</v>
      </c>
      <c r="F689" t="s" s="161">
        <v>10</v>
      </c>
      <c r="G689" t="s" s="161">
        <v>484</v>
      </c>
      <c r="H689" t="s" s="161">
        <v>1797</v>
      </c>
      <c r="I689" t="s" s="161">
        <v>1798</v>
      </c>
      <c r="J689" s="163"/>
      <c r="K689" s="164">
        <v>2021</v>
      </c>
      <c r="L689" t="s" s="161">
        <v>3772</v>
      </c>
      <c r="M689" s="165">
        <v>8591804664779</v>
      </c>
      <c r="N689" s="165">
        <v>8591804664779</v>
      </c>
      <c r="O689" s="165">
        <v>62046239</v>
      </c>
      <c r="P689" s="166">
        <f>INDEX('Pricelist'!E1:E341,MATCH(D689,'Pricelist'!B1:B341,0))</f>
        <v>89.95</v>
      </c>
      <c r="Q689" s="166">
        <f>INDEX('Pricelist'!E1:E341,MATCH(D689,'Pricelist'!B1:B341,0))</f>
        <v>89.95</v>
      </c>
      <c r="R689" s="166">
        <f>INDEX('Pricelist'!D1:D341,MATCH(D689,'Pricelist'!B1:B341,0))</f>
        <v>40.89</v>
      </c>
      <c r="S689" s="164">
        <v>1</v>
      </c>
      <c r="T689" t="s" s="161">
        <v>3769</v>
      </c>
      <c r="U689" t="s" s="161">
        <v>3773</v>
      </c>
      <c r="V689" s="164">
        <v>39</v>
      </c>
      <c r="W689" s="164">
        <v>26</v>
      </c>
      <c r="X689" s="164">
        <v>3</v>
      </c>
      <c r="Y689" s="164">
        <v>1</v>
      </c>
      <c r="Z689" t="s" s="161">
        <v>3769</v>
      </c>
      <c r="AA689" s="164">
        <v>39</v>
      </c>
      <c r="AB689" s="164">
        <v>26</v>
      </c>
      <c r="AC689" s="164">
        <v>3</v>
      </c>
      <c r="AD689" t="s" s="161">
        <v>3145</v>
      </c>
      <c r="AE689" s="160"/>
    </row>
    <row r="690" ht="13.55" customHeight="1">
      <c r="A690" t="s" s="167">
        <v>1701</v>
      </c>
      <c r="B690" t="s" s="167">
        <v>3766</v>
      </c>
      <c r="C690" t="s" s="167">
        <v>3767</v>
      </c>
      <c r="D690" s="168">
        <v>4569</v>
      </c>
      <c r="E690" t="s" s="167">
        <v>1781</v>
      </c>
      <c r="F690" t="s" s="167">
        <v>10</v>
      </c>
      <c r="G690" t="s" s="167">
        <v>490</v>
      </c>
      <c r="H690" t="s" s="167">
        <v>1797</v>
      </c>
      <c r="I690" t="s" s="167">
        <v>1798</v>
      </c>
      <c r="J690" s="169"/>
      <c r="K690" s="170">
        <v>2021</v>
      </c>
      <c r="L690" t="s" s="167">
        <v>3772</v>
      </c>
      <c r="M690" s="171">
        <v>8591804664892</v>
      </c>
      <c r="N690" s="171">
        <v>8591804664892</v>
      </c>
      <c r="O690" s="171">
        <v>62046239</v>
      </c>
      <c r="P690" s="172">
        <f>INDEX('Pricelist'!E1:E341,MATCH(D690,'Pricelist'!B1:B341,0))</f>
        <v>89.95</v>
      </c>
      <c r="Q690" s="172">
        <f>INDEX('Pricelist'!E1:E341,MATCH(D690,'Pricelist'!B1:B341,0))</f>
        <v>89.95</v>
      </c>
      <c r="R690" s="172">
        <f>INDEX('Pricelist'!D1:D341,MATCH(D690,'Pricelist'!B1:B341,0))</f>
        <v>40.89</v>
      </c>
      <c r="S690" s="170">
        <v>1</v>
      </c>
      <c r="T690" t="s" s="167">
        <v>3769</v>
      </c>
      <c r="U690" t="s" s="167">
        <v>3773</v>
      </c>
      <c r="V690" s="170">
        <v>39</v>
      </c>
      <c r="W690" s="170">
        <v>26</v>
      </c>
      <c r="X690" s="170">
        <v>3</v>
      </c>
      <c r="Y690" s="170">
        <v>1</v>
      </c>
      <c r="Z690" t="s" s="167">
        <v>3769</v>
      </c>
      <c r="AA690" s="170">
        <v>39</v>
      </c>
      <c r="AB690" s="170">
        <v>26</v>
      </c>
      <c r="AC690" s="170">
        <v>3</v>
      </c>
      <c r="AD690" t="s" s="167">
        <v>3145</v>
      </c>
      <c r="AE690" s="160"/>
    </row>
    <row r="691" ht="13.55" customHeight="1">
      <c r="A691" t="s" s="161">
        <v>1701</v>
      </c>
      <c r="B691" t="s" s="161">
        <v>3766</v>
      </c>
      <c r="C691" t="s" s="161">
        <v>3767</v>
      </c>
      <c r="D691" s="162">
        <v>4569</v>
      </c>
      <c r="E691" t="s" s="161">
        <v>1781</v>
      </c>
      <c r="F691" t="s" s="161">
        <v>10</v>
      </c>
      <c r="G691" t="s" s="161">
        <v>504</v>
      </c>
      <c r="H691" t="s" s="161">
        <v>357</v>
      </c>
      <c r="I691" t="s" s="161">
        <v>357</v>
      </c>
      <c r="J691" s="163"/>
      <c r="K691" s="164">
        <v>2021</v>
      </c>
      <c r="L691" t="s" s="161">
        <v>3772</v>
      </c>
      <c r="M691" s="165">
        <v>8591804648045</v>
      </c>
      <c r="N691" s="165">
        <v>8591804648045</v>
      </c>
      <c r="O691" s="165">
        <v>62046239</v>
      </c>
      <c r="P691" s="166">
        <f>INDEX('Pricelist'!E1:E341,MATCH(D691,'Pricelist'!B1:B341,0))</f>
        <v>89.95</v>
      </c>
      <c r="Q691" s="166">
        <f>INDEX('Pricelist'!E1:E341,MATCH(D691,'Pricelist'!B1:B341,0))</f>
        <v>89.95</v>
      </c>
      <c r="R691" s="166">
        <f>INDEX('Pricelist'!D1:D341,MATCH(D691,'Pricelist'!B1:B341,0))</f>
        <v>40.89</v>
      </c>
      <c r="S691" s="164">
        <v>1</v>
      </c>
      <c r="T691" t="s" s="161">
        <v>3769</v>
      </c>
      <c r="U691" s="164">
        <v>308</v>
      </c>
      <c r="V691" s="164">
        <v>39</v>
      </c>
      <c r="W691" s="164">
        <v>26</v>
      </c>
      <c r="X691" s="164">
        <v>3</v>
      </c>
      <c r="Y691" s="164">
        <v>1</v>
      </c>
      <c r="Z691" t="s" s="161">
        <v>3769</v>
      </c>
      <c r="AA691" s="164">
        <v>39</v>
      </c>
      <c r="AB691" s="164">
        <v>26</v>
      </c>
      <c r="AC691" s="164">
        <v>3</v>
      </c>
      <c r="AD691" t="s" s="161">
        <v>3147</v>
      </c>
      <c r="AE691" s="160"/>
    </row>
    <row r="692" ht="13.55" customHeight="1">
      <c r="A692" t="s" s="167">
        <v>1701</v>
      </c>
      <c r="B692" t="s" s="167">
        <v>3766</v>
      </c>
      <c r="C692" t="s" s="167">
        <v>3767</v>
      </c>
      <c r="D692" s="168">
        <v>4569</v>
      </c>
      <c r="E692" t="s" s="167">
        <v>1781</v>
      </c>
      <c r="F692" t="s" s="167">
        <v>10</v>
      </c>
      <c r="G692" t="s" s="167">
        <v>480</v>
      </c>
      <c r="H692" t="s" s="167">
        <v>357</v>
      </c>
      <c r="I692" t="s" s="167">
        <v>357</v>
      </c>
      <c r="J692" s="169"/>
      <c r="K692" s="170">
        <v>2021</v>
      </c>
      <c r="L692" t="s" s="167">
        <v>3772</v>
      </c>
      <c r="M692" s="171">
        <v>8591804647963</v>
      </c>
      <c r="N692" s="171">
        <v>8591804647963</v>
      </c>
      <c r="O692" s="171">
        <v>62046239</v>
      </c>
      <c r="P692" s="172">
        <f>INDEX('Pricelist'!E1:E341,MATCH(D692,'Pricelist'!B1:B341,0))</f>
        <v>89.95</v>
      </c>
      <c r="Q692" s="172">
        <f>INDEX('Pricelist'!E1:E341,MATCH(D692,'Pricelist'!B1:B341,0))</f>
        <v>89.95</v>
      </c>
      <c r="R692" s="172">
        <f>INDEX('Pricelist'!D1:D341,MATCH(D692,'Pricelist'!B1:B341,0))</f>
        <v>40.89</v>
      </c>
      <c r="S692" s="170">
        <v>1</v>
      </c>
      <c r="T692" t="s" s="167">
        <v>3769</v>
      </c>
      <c r="U692" s="170">
        <v>324</v>
      </c>
      <c r="V692" s="170">
        <v>39</v>
      </c>
      <c r="W692" s="170">
        <v>26</v>
      </c>
      <c r="X692" s="170">
        <v>3</v>
      </c>
      <c r="Y692" s="170">
        <v>1</v>
      </c>
      <c r="Z692" t="s" s="167">
        <v>3769</v>
      </c>
      <c r="AA692" s="170">
        <v>39</v>
      </c>
      <c r="AB692" s="170">
        <v>26</v>
      </c>
      <c r="AC692" s="170">
        <v>3</v>
      </c>
      <c r="AD692" t="s" s="167">
        <v>3147</v>
      </c>
      <c r="AE692" s="160"/>
    </row>
    <row r="693" ht="13.55" customHeight="1">
      <c r="A693" t="s" s="161">
        <v>1701</v>
      </c>
      <c r="B693" t="s" s="161">
        <v>3766</v>
      </c>
      <c r="C693" t="s" s="161">
        <v>3767</v>
      </c>
      <c r="D693" s="162">
        <v>4569</v>
      </c>
      <c r="E693" t="s" s="161">
        <v>1781</v>
      </c>
      <c r="F693" t="s" s="161">
        <v>10</v>
      </c>
      <c r="G693" t="s" s="161">
        <v>482</v>
      </c>
      <c r="H693" t="s" s="161">
        <v>357</v>
      </c>
      <c r="I693" t="s" s="161">
        <v>357</v>
      </c>
      <c r="J693" s="163"/>
      <c r="K693" s="164">
        <v>2021</v>
      </c>
      <c r="L693" t="s" s="161">
        <v>3772</v>
      </c>
      <c r="M693" s="165">
        <v>8591804647925</v>
      </c>
      <c r="N693" s="165">
        <v>8591804647925</v>
      </c>
      <c r="O693" s="165">
        <v>62046239</v>
      </c>
      <c r="P693" s="166">
        <f>INDEX('Pricelist'!E1:E341,MATCH(D693,'Pricelist'!B1:B341,0))</f>
        <v>89.95</v>
      </c>
      <c r="Q693" s="166">
        <f>INDEX('Pricelist'!E1:E341,MATCH(D693,'Pricelist'!B1:B341,0))</f>
        <v>89.95</v>
      </c>
      <c r="R693" s="166">
        <f>INDEX('Pricelist'!D1:D341,MATCH(D693,'Pricelist'!B1:B341,0))</f>
        <v>40.89</v>
      </c>
      <c r="S693" s="164">
        <v>1</v>
      </c>
      <c r="T693" t="s" s="161">
        <v>3769</v>
      </c>
      <c r="U693" s="164">
        <v>346</v>
      </c>
      <c r="V693" s="164">
        <v>39</v>
      </c>
      <c r="W693" s="164">
        <v>26</v>
      </c>
      <c r="X693" s="164">
        <v>3</v>
      </c>
      <c r="Y693" s="164">
        <v>1</v>
      </c>
      <c r="Z693" t="s" s="161">
        <v>3769</v>
      </c>
      <c r="AA693" s="164">
        <v>39</v>
      </c>
      <c r="AB693" s="164">
        <v>26</v>
      </c>
      <c r="AC693" s="164">
        <v>3</v>
      </c>
      <c r="AD693" t="s" s="161">
        <v>3147</v>
      </c>
      <c r="AE693" s="160"/>
    </row>
    <row r="694" ht="13.55" customHeight="1">
      <c r="A694" t="s" s="167">
        <v>1701</v>
      </c>
      <c r="B694" t="s" s="167">
        <v>3766</v>
      </c>
      <c r="C694" t="s" s="167">
        <v>3767</v>
      </c>
      <c r="D694" s="168">
        <v>4569</v>
      </c>
      <c r="E694" t="s" s="167">
        <v>1781</v>
      </c>
      <c r="F694" t="s" s="167">
        <v>10</v>
      </c>
      <c r="G694" t="s" s="167">
        <v>484</v>
      </c>
      <c r="H694" t="s" s="167">
        <v>357</v>
      </c>
      <c r="I694" t="s" s="167">
        <v>357</v>
      </c>
      <c r="J694" s="169"/>
      <c r="K694" s="170">
        <v>2021</v>
      </c>
      <c r="L694" t="s" s="167">
        <v>3772</v>
      </c>
      <c r="M694" s="171">
        <v>8591804647888</v>
      </c>
      <c r="N694" s="171">
        <v>8591804647888</v>
      </c>
      <c r="O694" s="171">
        <v>62046239</v>
      </c>
      <c r="P694" s="172">
        <f>INDEX('Pricelist'!E1:E341,MATCH(D694,'Pricelist'!B1:B341,0))</f>
        <v>89.95</v>
      </c>
      <c r="Q694" s="172">
        <f>INDEX('Pricelist'!E1:E341,MATCH(D694,'Pricelist'!B1:B341,0))</f>
        <v>89.95</v>
      </c>
      <c r="R694" s="172">
        <f>INDEX('Pricelist'!D1:D341,MATCH(D694,'Pricelist'!B1:B341,0))</f>
        <v>40.89</v>
      </c>
      <c r="S694" s="170">
        <v>1</v>
      </c>
      <c r="T694" t="s" s="167">
        <v>3769</v>
      </c>
      <c r="U694" s="170">
        <v>364</v>
      </c>
      <c r="V694" s="170">
        <v>39</v>
      </c>
      <c r="W694" s="170">
        <v>26</v>
      </c>
      <c r="X694" s="170">
        <v>3</v>
      </c>
      <c r="Y694" s="170">
        <v>1</v>
      </c>
      <c r="Z694" t="s" s="167">
        <v>3769</v>
      </c>
      <c r="AA694" s="170">
        <v>39</v>
      </c>
      <c r="AB694" s="170">
        <v>26</v>
      </c>
      <c r="AC694" s="170">
        <v>3</v>
      </c>
      <c r="AD694" t="s" s="167">
        <v>3147</v>
      </c>
      <c r="AE694" s="160"/>
    </row>
    <row r="695" ht="13.55" customHeight="1">
      <c r="A695" t="s" s="161">
        <v>1701</v>
      </c>
      <c r="B695" t="s" s="161">
        <v>3766</v>
      </c>
      <c r="C695" t="s" s="161">
        <v>3767</v>
      </c>
      <c r="D695" s="162">
        <v>4569</v>
      </c>
      <c r="E695" t="s" s="161">
        <v>1781</v>
      </c>
      <c r="F695" t="s" s="161">
        <v>10</v>
      </c>
      <c r="G695" t="s" s="161">
        <v>490</v>
      </c>
      <c r="H695" t="s" s="161">
        <v>357</v>
      </c>
      <c r="I695" t="s" s="161">
        <v>357</v>
      </c>
      <c r="J695" s="163"/>
      <c r="K695" s="164">
        <v>2021</v>
      </c>
      <c r="L695" t="s" s="161">
        <v>3772</v>
      </c>
      <c r="M695" s="165">
        <v>8591804648007</v>
      </c>
      <c r="N695" s="165">
        <v>8591804648007</v>
      </c>
      <c r="O695" s="165">
        <v>62046239</v>
      </c>
      <c r="P695" s="166">
        <f>INDEX('Pricelist'!E1:E341,MATCH(D695,'Pricelist'!B1:B341,0))</f>
        <v>89.95</v>
      </c>
      <c r="Q695" s="166">
        <f>INDEX('Pricelist'!E1:E341,MATCH(D695,'Pricelist'!B1:B341,0))</f>
        <v>89.95</v>
      </c>
      <c r="R695" s="166">
        <f>INDEX('Pricelist'!D1:D341,MATCH(D695,'Pricelist'!B1:B341,0))</f>
        <v>40.89</v>
      </c>
      <c r="S695" s="164">
        <v>1</v>
      </c>
      <c r="T695" t="s" s="161">
        <v>3769</v>
      </c>
      <c r="U695" s="164">
        <v>364</v>
      </c>
      <c r="V695" s="164">
        <v>39</v>
      </c>
      <c r="W695" s="164">
        <v>26</v>
      </c>
      <c r="X695" s="164">
        <v>3</v>
      </c>
      <c r="Y695" s="164">
        <v>1</v>
      </c>
      <c r="Z695" t="s" s="161">
        <v>3769</v>
      </c>
      <c r="AA695" s="164">
        <v>39</v>
      </c>
      <c r="AB695" s="164">
        <v>26</v>
      </c>
      <c r="AC695" s="164">
        <v>3</v>
      </c>
      <c r="AD695" t="s" s="161">
        <v>3147</v>
      </c>
      <c r="AE695" s="160"/>
    </row>
    <row r="696" ht="13.55" customHeight="1">
      <c r="A696" t="s" s="167">
        <v>1701</v>
      </c>
      <c r="B696" t="s" s="167">
        <v>3766</v>
      </c>
      <c r="C696" t="s" s="167">
        <v>3767</v>
      </c>
      <c r="D696" s="168">
        <v>4569</v>
      </c>
      <c r="E696" t="s" s="167">
        <v>1781</v>
      </c>
      <c r="F696" t="s" s="167">
        <v>10</v>
      </c>
      <c r="G696" t="s" s="167">
        <v>504</v>
      </c>
      <c r="H696" t="s" s="167">
        <v>1809</v>
      </c>
      <c r="I696" t="s" s="167">
        <v>1810</v>
      </c>
      <c r="J696" s="169"/>
      <c r="K696" s="170">
        <v>2021</v>
      </c>
      <c r="L696" t="s" s="167">
        <v>3772</v>
      </c>
      <c r="M696" s="171">
        <v>8591804648052</v>
      </c>
      <c r="N696" s="171">
        <v>8591804648052</v>
      </c>
      <c r="O696" s="171">
        <v>62046239</v>
      </c>
      <c r="P696" s="172">
        <f>INDEX('Pricelist'!E1:E341,MATCH(D696,'Pricelist'!B1:B341,0))</f>
        <v>89.95</v>
      </c>
      <c r="Q696" s="172">
        <f>INDEX('Pricelist'!E1:E341,MATCH(D696,'Pricelist'!B1:B341,0))</f>
        <v>89.95</v>
      </c>
      <c r="R696" s="172">
        <f>INDEX('Pricelist'!D1:D341,MATCH(D696,'Pricelist'!B1:B341,0))</f>
        <v>40.89</v>
      </c>
      <c r="S696" s="170">
        <v>1</v>
      </c>
      <c r="T696" t="s" s="167">
        <v>3769</v>
      </c>
      <c r="U696" s="170">
        <v>308</v>
      </c>
      <c r="V696" s="170">
        <v>39</v>
      </c>
      <c r="W696" s="170">
        <v>26</v>
      </c>
      <c r="X696" s="170">
        <v>3</v>
      </c>
      <c r="Y696" s="170">
        <v>1</v>
      </c>
      <c r="Z696" t="s" s="167">
        <v>3769</v>
      </c>
      <c r="AA696" s="170">
        <v>39</v>
      </c>
      <c r="AB696" s="170">
        <v>26</v>
      </c>
      <c r="AC696" s="170">
        <v>3</v>
      </c>
      <c r="AD696" t="s" s="167">
        <v>3149</v>
      </c>
      <c r="AE696" s="160"/>
    </row>
    <row r="697" ht="13.55" customHeight="1">
      <c r="A697" t="s" s="161">
        <v>1701</v>
      </c>
      <c r="B697" t="s" s="161">
        <v>3766</v>
      </c>
      <c r="C697" t="s" s="161">
        <v>3767</v>
      </c>
      <c r="D697" s="162">
        <v>4569</v>
      </c>
      <c r="E697" t="s" s="161">
        <v>1781</v>
      </c>
      <c r="F697" t="s" s="161">
        <v>10</v>
      </c>
      <c r="G697" t="s" s="161">
        <v>480</v>
      </c>
      <c r="H697" t="s" s="161">
        <v>1809</v>
      </c>
      <c r="I697" t="s" s="161">
        <v>1810</v>
      </c>
      <c r="J697" s="163"/>
      <c r="K697" s="164">
        <v>2021</v>
      </c>
      <c r="L697" t="s" s="161">
        <v>3772</v>
      </c>
      <c r="M697" s="165">
        <v>8591804647970</v>
      </c>
      <c r="N697" s="165">
        <v>8591804647970</v>
      </c>
      <c r="O697" s="165">
        <v>62046239</v>
      </c>
      <c r="P697" s="166">
        <f>INDEX('Pricelist'!E1:E341,MATCH(D697,'Pricelist'!B1:B341,0))</f>
        <v>89.95</v>
      </c>
      <c r="Q697" s="166">
        <f>INDEX('Pricelist'!E1:E341,MATCH(D697,'Pricelist'!B1:B341,0))</f>
        <v>89.95</v>
      </c>
      <c r="R697" s="166">
        <f>INDEX('Pricelist'!D1:D341,MATCH(D697,'Pricelist'!B1:B341,0))</f>
        <v>40.89</v>
      </c>
      <c r="S697" s="164">
        <v>1</v>
      </c>
      <c r="T697" t="s" s="161">
        <v>3769</v>
      </c>
      <c r="U697" s="164">
        <v>324</v>
      </c>
      <c r="V697" s="164">
        <v>39</v>
      </c>
      <c r="W697" s="164">
        <v>26</v>
      </c>
      <c r="X697" s="164">
        <v>3</v>
      </c>
      <c r="Y697" s="164">
        <v>1</v>
      </c>
      <c r="Z697" t="s" s="161">
        <v>3769</v>
      </c>
      <c r="AA697" s="164">
        <v>39</v>
      </c>
      <c r="AB697" s="164">
        <v>26</v>
      </c>
      <c r="AC697" s="164">
        <v>3</v>
      </c>
      <c r="AD697" t="s" s="161">
        <v>3149</v>
      </c>
      <c r="AE697" s="160"/>
    </row>
    <row r="698" ht="13.55" customHeight="1">
      <c r="A698" t="s" s="167">
        <v>1701</v>
      </c>
      <c r="B698" t="s" s="167">
        <v>3766</v>
      </c>
      <c r="C698" t="s" s="167">
        <v>3767</v>
      </c>
      <c r="D698" s="168">
        <v>4569</v>
      </c>
      <c r="E698" t="s" s="167">
        <v>1781</v>
      </c>
      <c r="F698" t="s" s="167">
        <v>10</v>
      </c>
      <c r="G698" t="s" s="167">
        <v>482</v>
      </c>
      <c r="H698" t="s" s="167">
        <v>1809</v>
      </c>
      <c r="I698" t="s" s="167">
        <v>1810</v>
      </c>
      <c r="J698" s="169"/>
      <c r="K698" s="170">
        <v>2021</v>
      </c>
      <c r="L698" t="s" s="167">
        <v>3772</v>
      </c>
      <c r="M698" s="171">
        <v>8591804647932</v>
      </c>
      <c r="N698" s="171">
        <v>8591804647932</v>
      </c>
      <c r="O698" s="171">
        <v>62046239</v>
      </c>
      <c r="P698" s="172">
        <f>INDEX('Pricelist'!E1:E341,MATCH(D698,'Pricelist'!B1:B341,0))</f>
        <v>89.95</v>
      </c>
      <c r="Q698" s="172">
        <f>INDEX('Pricelist'!E1:E341,MATCH(D698,'Pricelist'!B1:B341,0))</f>
        <v>89.95</v>
      </c>
      <c r="R698" s="172">
        <f>INDEX('Pricelist'!D1:D341,MATCH(D698,'Pricelist'!B1:B341,0))</f>
        <v>40.89</v>
      </c>
      <c r="S698" s="170">
        <v>1</v>
      </c>
      <c r="T698" t="s" s="167">
        <v>3769</v>
      </c>
      <c r="U698" s="170">
        <v>350</v>
      </c>
      <c r="V698" s="170">
        <v>39</v>
      </c>
      <c r="W698" s="170">
        <v>26</v>
      </c>
      <c r="X698" s="170">
        <v>3</v>
      </c>
      <c r="Y698" s="170">
        <v>1</v>
      </c>
      <c r="Z698" t="s" s="167">
        <v>3769</v>
      </c>
      <c r="AA698" s="170">
        <v>39</v>
      </c>
      <c r="AB698" s="170">
        <v>26</v>
      </c>
      <c r="AC698" s="170">
        <v>3</v>
      </c>
      <c r="AD698" t="s" s="167">
        <v>3149</v>
      </c>
      <c r="AE698" s="160"/>
    </row>
    <row r="699" ht="13.55" customHeight="1">
      <c r="A699" t="s" s="161">
        <v>1701</v>
      </c>
      <c r="B699" t="s" s="161">
        <v>3766</v>
      </c>
      <c r="C699" t="s" s="161">
        <v>3767</v>
      </c>
      <c r="D699" s="162">
        <v>4569</v>
      </c>
      <c r="E699" t="s" s="161">
        <v>1781</v>
      </c>
      <c r="F699" t="s" s="161">
        <v>10</v>
      </c>
      <c r="G699" t="s" s="161">
        <v>484</v>
      </c>
      <c r="H699" t="s" s="161">
        <v>1809</v>
      </c>
      <c r="I699" t="s" s="161">
        <v>1810</v>
      </c>
      <c r="J699" s="163"/>
      <c r="K699" s="164">
        <v>2021</v>
      </c>
      <c r="L699" t="s" s="161">
        <v>3772</v>
      </c>
      <c r="M699" s="165">
        <v>8591804647895</v>
      </c>
      <c r="N699" s="165">
        <v>8591804647895</v>
      </c>
      <c r="O699" s="165">
        <v>62046239</v>
      </c>
      <c r="P699" s="166">
        <f>INDEX('Pricelist'!E1:E341,MATCH(D699,'Pricelist'!B1:B341,0))</f>
        <v>89.95</v>
      </c>
      <c r="Q699" s="166">
        <f>INDEX('Pricelist'!E1:E341,MATCH(D699,'Pricelist'!B1:B341,0))</f>
        <v>89.95</v>
      </c>
      <c r="R699" s="166">
        <f>INDEX('Pricelist'!D1:D341,MATCH(D699,'Pricelist'!B1:B341,0))</f>
        <v>40.89</v>
      </c>
      <c r="S699" s="164">
        <v>1</v>
      </c>
      <c r="T699" t="s" s="161">
        <v>3769</v>
      </c>
      <c r="U699" s="164">
        <v>364</v>
      </c>
      <c r="V699" s="164">
        <v>39</v>
      </c>
      <c r="W699" s="164">
        <v>26</v>
      </c>
      <c r="X699" s="164">
        <v>3</v>
      </c>
      <c r="Y699" s="164">
        <v>1</v>
      </c>
      <c r="Z699" t="s" s="161">
        <v>3769</v>
      </c>
      <c r="AA699" s="164">
        <v>39</v>
      </c>
      <c r="AB699" s="164">
        <v>26</v>
      </c>
      <c r="AC699" s="164">
        <v>3</v>
      </c>
      <c r="AD699" t="s" s="161">
        <v>3149</v>
      </c>
      <c r="AE699" s="160"/>
    </row>
    <row r="700" ht="13.55" customHeight="1">
      <c r="A700" t="s" s="167">
        <v>1701</v>
      </c>
      <c r="B700" t="s" s="167">
        <v>3766</v>
      </c>
      <c r="C700" t="s" s="167">
        <v>3767</v>
      </c>
      <c r="D700" s="168">
        <v>4569</v>
      </c>
      <c r="E700" t="s" s="167">
        <v>1781</v>
      </c>
      <c r="F700" t="s" s="167">
        <v>10</v>
      </c>
      <c r="G700" t="s" s="167">
        <v>490</v>
      </c>
      <c r="H700" t="s" s="167">
        <v>1809</v>
      </c>
      <c r="I700" t="s" s="167">
        <v>1810</v>
      </c>
      <c r="J700" s="169"/>
      <c r="K700" s="170">
        <v>2021</v>
      </c>
      <c r="L700" t="s" s="167">
        <v>3772</v>
      </c>
      <c r="M700" s="171">
        <v>8591804648014</v>
      </c>
      <c r="N700" s="171">
        <v>8591804648014</v>
      </c>
      <c r="O700" s="171">
        <v>62046239</v>
      </c>
      <c r="P700" s="172">
        <f>INDEX('Pricelist'!E1:E341,MATCH(D700,'Pricelist'!B1:B341,0))</f>
        <v>89.95</v>
      </c>
      <c r="Q700" s="172">
        <f>INDEX('Pricelist'!E1:E341,MATCH(D700,'Pricelist'!B1:B341,0))</f>
        <v>89.95</v>
      </c>
      <c r="R700" s="172">
        <f>INDEX('Pricelist'!D1:D341,MATCH(D700,'Pricelist'!B1:B341,0))</f>
        <v>40.89</v>
      </c>
      <c r="S700" s="170">
        <v>1</v>
      </c>
      <c r="T700" t="s" s="167">
        <v>3769</v>
      </c>
      <c r="U700" s="170">
        <v>364</v>
      </c>
      <c r="V700" s="170">
        <v>39</v>
      </c>
      <c r="W700" s="170">
        <v>26</v>
      </c>
      <c r="X700" s="170">
        <v>3</v>
      </c>
      <c r="Y700" s="170">
        <v>1</v>
      </c>
      <c r="Z700" t="s" s="167">
        <v>3769</v>
      </c>
      <c r="AA700" s="170">
        <v>39</v>
      </c>
      <c r="AB700" s="170">
        <v>26</v>
      </c>
      <c r="AC700" s="170">
        <v>3</v>
      </c>
      <c r="AD700" t="s" s="167">
        <v>3149</v>
      </c>
      <c r="AE700" s="160"/>
    </row>
    <row r="701" ht="13.55" customHeight="1">
      <c r="A701" t="s" s="161">
        <v>1701</v>
      </c>
      <c r="B701" t="s" s="161">
        <v>3766</v>
      </c>
      <c r="C701" t="s" s="161">
        <v>3767</v>
      </c>
      <c r="D701" s="162">
        <v>4570</v>
      </c>
      <c r="E701" t="s" s="161">
        <v>1816</v>
      </c>
      <c r="F701" t="s" s="161">
        <v>10</v>
      </c>
      <c r="G701" t="s" s="161">
        <v>504</v>
      </c>
      <c r="H701" t="s" s="161">
        <v>1620</v>
      </c>
      <c r="I701" t="s" s="161">
        <v>1621</v>
      </c>
      <c r="J701" s="163"/>
      <c r="K701" s="164">
        <v>2021</v>
      </c>
      <c r="L701" t="s" s="161">
        <v>3772</v>
      </c>
      <c r="M701" s="165">
        <v>8591804665042</v>
      </c>
      <c r="N701" s="165">
        <v>8591804665042</v>
      </c>
      <c r="O701" s="165">
        <v>62046239</v>
      </c>
      <c r="P701" s="166">
        <f>INDEX('Pricelist'!E1:E341,MATCH(D701,'Pricelist'!B1:B341,0))</f>
        <v>69.95</v>
      </c>
      <c r="Q701" s="166">
        <f>INDEX('Pricelist'!E1:E341,MATCH(D701,'Pricelist'!B1:B341,0))</f>
        <v>69.95</v>
      </c>
      <c r="R701" s="166">
        <f>INDEX('Pricelist'!D1:D341,MATCH(D701,'Pricelist'!B1:B341,0))</f>
        <v>31.8</v>
      </c>
      <c r="S701" s="164">
        <v>1</v>
      </c>
      <c r="T701" t="s" s="161">
        <v>3769</v>
      </c>
      <c r="U701" t="s" s="161">
        <v>3773</v>
      </c>
      <c r="V701" s="164">
        <v>39</v>
      </c>
      <c r="W701" s="164">
        <v>26</v>
      </c>
      <c r="X701" s="164">
        <v>3</v>
      </c>
      <c r="Y701" s="164">
        <v>1</v>
      </c>
      <c r="Z701" t="s" s="161">
        <v>3769</v>
      </c>
      <c r="AA701" s="164">
        <v>39</v>
      </c>
      <c r="AB701" s="164">
        <v>26</v>
      </c>
      <c r="AC701" s="164">
        <v>3</v>
      </c>
      <c r="AD701" t="s" s="161">
        <v>3151</v>
      </c>
      <c r="AE701" s="160"/>
    </row>
    <row r="702" ht="13.55" customHeight="1">
      <c r="A702" t="s" s="167">
        <v>1701</v>
      </c>
      <c r="B702" t="s" s="167">
        <v>3766</v>
      </c>
      <c r="C702" t="s" s="167">
        <v>3767</v>
      </c>
      <c r="D702" s="168">
        <v>4570</v>
      </c>
      <c r="E702" t="s" s="167">
        <v>1816</v>
      </c>
      <c r="F702" t="s" s="167">
        <v>10</v>
      </c>
      <c r="G702" t="s" s="167">
        <v>480</v>
      </c>
      <c r="H702" t="s" s="167">
        <v>1620</v>
      </c>
      <c r="I702" t="s" s="167">
        <v>1621</v>
      </c>
      <c r="J702" s="169"/>
      <c r="K702" s="170">
        <v>2021</v>
      </c>
      <c r="L702" t="s" s="167">
        <v>3772</v>
      </c>
      <c r="M702" s="171">
        <v>8591804665004</v>
      </c>
      <c r="N702" s="171">
        <v>8591804665004</v>
      </c>
      <c r="O702" s="171">
        <v>62046239</v>
      </c>
      <c r="P702" s="172">
        <f>INDEX('Pricelist'!E1:E341,MATCH(D702,'Pricelist'!B1:B341,0))</f>
        <v>69.95</v>
      </c>
      <c r="Q702" s="172">
        <f>INDEX('Pricelist'!E1:E341,MATCH(D702,'Pricelist'!B1:B341,0))</f>
        <v>69.95</v>
      </c>
      <c r="R702" s="172">
        <f>INDEX('Pricelist'!D1:D341,MATCH(D702,'Pricelist'!B1:B341,0))</f>
        <v>31.8</v>
      </c>
      <c r="S702" s="170">
        <v>1</v>
      </c>
      <c r="T702" t="s" s="167">
        <v>3769</v>
      </c>
      <c r="U702" t="s" s="167">
        <v>3773</v>
      </c>
      <c r="V702" s="170">
        <v>39</v>
      </c>
      <c r="W702" s="170">
        <v>26</v>
      </c>
      <c r="X702" s="170">
        <v>3</v>
      </c>
      <c r="Y702" s="170">
        <v>1</v>
      </c>
      <c r="Z702" t="s" s="167">
        <v>3769</v>
      </c>
      <c r="AA702" s="170">
        <v>39</v>
      </c>
      <c r="AB702" s="170">
        <v>26</v>
      </c>
      <c r="AC702" s="170">
        <v>3</v>
      </c>
      <c r="AD702" t="s" s="167">
        <v>3151</v>
      </c>
      <c r="AE702" s="160"/>
    </row>
    <row r="703" ht="13.55" customHeight="1">
      <c r="A703" t="s" s="161">
        <v>1701</v>
      </c>
      <c r="B703" t="s" s="161">
        <v>3766</v>
      </c>
      <c r="C703" t="s" s="161">
        <v>3767</v>
      </c>
      <c r="D703" s="162">
        <v>4570</v>
      </c>
      <c r="E703" t="s" s="161">
        <v>1816</v>
      </c>
      <c r="F703" t="s" s="161">
        <v>10</v>
      </c>
      <c r="G703" t="s" s="161">
        <v>482</v>
      </c>
      <c r="H703" t="s" s="161">
        <v>1620</v>
      </c>
      <c r="I703" t="s" s="161">
        <v>1621</v>
      </c>
      <c r="J703" s="163"/>
      <c r="K703" s="164">
        <v>2021</v>
      </c>
      <c r="L703" t="s" s="161">
        <v>3772</v>
      </c>
      <c r="M703" s="165">
        <v>8591804664984</v>
      </c>
      <c r="N703" s="165">
        <v>8591804664984</v>
      </c>
      <c r="O703" s="165">
        <v>62046239</v>
      </c>
      <c r="P703" s="166">
        <f>INDEX('Pricelist'!E1:E341,MATCH(D703,'Pricelist'!B1:B341,0))</f>
        <v>69.95</v>
      </c>
      <c r="Q703" s="166">
        <f>INDEX('Pricelist'!E1:E341,MATCH(D703,'Pricelist'!B1:B341,0))</f>
        <v>69.95</v>
      </c>
      <c r="R703" s="166">
        <f>INDEX('Pricelist'!D1:D341,MATCH(D703,'Pricelist'!B1:B341,0))</f>
        <v>31.8</v>
      </c>
      <c r="S703" s="164">
        <v>1</v>
      </c>
      <c r="T703" t="s" s="161">
        <v>3769</v>
      </c>
      <c r="U703" t="s" s="161">
        <v>3773</v>
      </c>
      <c r="V703" s="164">
        <v>39</v>
      </c>
      <c r="W703" s="164">
        <v>26</v>
      </c>
      <c r="X703" s="164">
        <v>3</v>
      </c>
      <c r="Y703" s="164">
        <v>1</v>
      </c>
      <c r="Z703" t="s" s="161">
        <v>3769</v>
      </c>
      <c r="AA703" s="164">
        <v>39</v>
      </c>
      <c r="AB703" s="164">
        <v>26</v>
      </c>
      <c r="AC703" s="164">
        <v>3</v>
      </c>
      <c r="AD703" t="s" s="161">
        <v>3151</v>
      </c>
      <c r="AE703" s="160"/>
    </row>
    <row r="704" ht="13.55" customHeight="1">
      <c r="A704" t="s" s="167">
        <v>1701</v>
      </c>
      <c r="B704" t="s" s="167">
        <v>3766</v>
      </c>
      <c r="C704" t="s" s="167">
        <v>3767</v>
      </c>
      <c r="D704" s="168">
        <v>4570</v>
      </c>
      <c r="E704" t="s" s="167">
        <v>1816</v>
      </c>
      <c r="F704" t="s" s="167">
        <v>10</v>
      </c>
      <c r="G704" t="s" s="167">
        <v>484</v>
      </c>
      <c r="H704" t="s" s="167">
        <v>1620</v>
      </c>
      <c r="I704" t="s" s="167">
        <v>1621</v>
      </c>
      <c r="J704" s="169"/>
      <c r="K704" s="170">
        <v>2021</v>
      </c>
      <c r="L704" t="s" s="167">
        <v>3772</v>
      </c>
      <c r="M704" s="171">
        <v>8591804664960</v>
      </c>
      <c r="N704" s="171">
        <v>8591804664960</v>
      </c>
      <c r="O704" s="171">
        <v>62046239</v>
      </c>
      <c r="P704" s="172">
        <f>INDEX('Pricelist'!E1:E341,MATCH(D704,'Pricelist'!B1:B341,0))</f>
        <v>69.95</v>
      </c>
      <c r="Q704" s="172">
        <f>INDEX('Pricelist'!E1:E341,MATCH(D704,'Pricelist'!B1:B341,0))</f>
        <v>69.95</v>
      </c>
      <c r="R704" s="172">
        <f>INDEX('Pricelist'!D1:D341,MATCH(D704,'Pricelist'!B1:B341,0))</f>
        <v>31.8</v>
      </c>
      <c r="S704" s="170">
        <v>1</v>
      </c>
      <c r="T704" t="s" s="167">
        <v>3769</v>
      </c>
      <c r="U704" t="s" s="167">
        <v>3773</v>
      </c>
      <c r="V704" s="170">
        <v>39</v>
      </c>
      <c r="W704" s="170">
        <v>26</v>
      </c>
      <c r="X704" s="170">
        <v>3</v>
      </c>
      <c r="Y704" s="170">
        <v>1</v>
      </c>
      <c r="Z704" t="s" s="167">
        <v>3769</v>
      </c>
      <c r="AA704" s="170">
        <v>39</v>
      </c>
      <c r="AB704" s="170">
        <v>26</v>
      </c>
      <c r="AC704" s="170">
        <v>3</v>
      </c>
      <c r="AD704" t="s" s="167">
        <v>3151</v>
      </c>
      <c r="AE704" s="160"/>
    </row>
    <row r="705" ht="13.55" customHeight="1">
      <c r="A705" t="s" s="161">
        <v>1701</v>
      </c>
      <c r="B705" t="s" s="161">
        <v>3766</v>
      </c>
      <c r="C705" t="s" s="161">
        <v>3767</v>
      </c>
      <c r="D705" s="162">
        <v>4570</v>
      </c>
      <c r="E705" t="s" s="161">
        <v>1816</v>
      </c>
      <c r="F705" t="s" s="161">
        <v>10</v>
      </c>
      <c r="G705" t="s" s="161">
        <v>490</v>
      </c>
      <c r="H705" t="s" s="161">
        <v>1620</v>
      </c>
      <c r="I705" t="s" s="161">
        <v>1621</v>
      </c>
      <c r="J705" s="163"/>
      <c r="K705" s="164">
        <v>2021</v>
      </c>
      <c r="L705" t="s" s="161">
        <v>3772</v>
      </c>
      <c r="M705" s="165">
        <v>8591804665028</v>
      </c>
      <c r="N705" s="165">
        <v>8591804665028</v>
      </c>
      <c r="O705" s="165">
        <v>62046239</v>
      </c>
      <c r="P705" s="166">
        <f>INDEX('Pricelist'!E1:E341,MATCH(D705,'Pricelist'!B1:B341,0))</f>
        <v>69.95</v>
      </c>
      <c r="Q705" s="166">
        <f>INDEX('Pricelist'!E1:E341,MATCH(D705,'Pricelist'!B1:B341,0))</f>
        <v>69.95</v>
      </c>
      <c r="R705" s="166">
        <f>INDEX('Pricelist'!D1:D341,MATCH(D705,'Pricelist'!B1:B341,0))</f>
        <v>31.8</v>
      </c>
      <c r="S705" s="164">
        <v>1</v>
      </c>
      <c r="T705" t="s" s="161">
        <v>3769</v>
      </c>
      <c r="U705" t="s" s="161">
        <v>3773</v>
      </c>
      <c r="V705" s="164">
        <v>39</v>
      </c>
      <c r="W705" s="164">
        <v>26</v>
      </c>
      <c r="X705" s="164">
        <v>3</v>
      </c>
      <c r="Y705" s="164">
        <v>1</v>
      </c>
      <c r="Z705" t="s" s="161">
        <v>3769</v>
      </c>
      <c r="AA705" s="164">
        <v>39</v>
      </c>
      <c r="AB705" s="164">
        <v>26</v>
      </c>
      <c r="AC705" s="164">
        <v>3</v>
      </c>
      <c r="AD705" t="s" s="161">
        <v>3151</v>
      </c>
      <c r="AE705" s="160"/>
    </row>
    <row r="706" ht="13.55" customHeight="1">
      <c r="A706" t="s" s="167">
        <v>1701</v>
      </c>
      <c r="B706" t="s" s="167">
        <v>3766</v>
      </c>
      <c r="C706" t="s" s="167">
        <v>3767</v>
      </c>
      <c r="D706" s="168">
        <v>4570</v>
      </c>
      <c r="E706" t="s" s="167">
        <v>1816</v>
      </c>
      <c r="F706" t="s" s="167">
        <v>10</v>
      </c>
      <c r="G706" t="s" s="167">
        <v>504</v>
      </c>
      <c r="H706" t="s" s="167">
        <v>1797</v>
      </c>
      <c r="I706" t="s" s="167">
        <v>1798</v>
      </c>
      <c r="J706" s="169"/>
      <c r="K706" s="170">
        <v>2021</v>
      </c>
      <c r="L706" t="s" s="167">
        <v>3772</v>
      </c>
      <c r="M706" s="171">
        <v>8591804665059</v>
      </c>
      <c r="N706" s="171">
        <v>8591804665059</v>
      </c>
      <c r="O706" s="171">
        <v>62046239</v>
      </c>
      <c r="P706" s="172">
        <f>INDEX('Pricelist'!E1:E341,MATCH(D706,'Pricelist'!B1:B341,0))</f>
        <v>69.95</v>
      </c>
      <c r="Q706" s="172">
        <f>INDEX('Pricelist'!E1:E341,MATCH(D706,'Pricelist'!B1:B341,0))</f>
        <v>69.95</v>
      </c>
      <c r="R706" s="172">
        <f>INDEX('Pricelist'!D1:D341,MATCH(D706,'Pricelist'!B1:B341,0))</f>
        <v>31.8</v>
      </c>
      <c r="S706" s="170">
        <v>1</v>
      </c>
      <c r="T706" t="s" s="167">
        <v>3769</v>
      </c>
      <c r="U706" t="s" s="167">
        <v>3773</v>
      </c>
      <c r="V706" s="170">
        <v>39</v>
      </c>
      <c r="W706" s="170">
        <v>26</v>
      </c>
      <c r="X706" s="170">
        <v>3</v>
      </c>
      <c r="Y706" s="170">
        <v>1</v>
      </c>
      <c r="Z706" t="s" s="167">
        <v>3769</v>
      </c>
      <c r="AA706" s="170">
        <v>39</v>
      </c>
      <c r="AB706" s="170">
        <v>26</v>
      </c>
      <c r="AC706" s="170">
        <v>3</v>
      </c>
      <c r="AD706" t="s" s="167">
        <v>3153</v>
      </c>
      <c r="AE706" s="160"/>
    </row>
    <row r="707" ht="13.55" customHeight="1">
      <c r="A707" t="s" s="161">
        <v>1701</v>
      </c>
      <c r="B707" t="s" s="161">
        <v>3766</v>
      </c>
      <c r="C707" t="s" s="161">
        <v>3767</v>
      </c>
      <c r="D707" s="162">
        <v>4570</v>
      </c>
      <c r="E707" t="s" s="161">
        <v>1816</v>
      </c>
      <c r="F707" t="s" s="161">
        <v>10</v>
      </c>
      <c r="G707" t="s" s="161">
        <v>480</v>
      </c>
      <c r="H707" t="s" s="161">
        <v>1797</v>
      </c>
      <c r="I707" t="s" s="161">
        <v>1798</v>
      </c>
      <c r="J707" s="163"/>
      <c r="K707" s="164">
        <v>2021</v>
      </c>
      <c r="L707" t="s" s="161">
        <v>3772</v>
      </c>
      <c r="M707" s="165">
        <v>8591804665011</v>
      </c>
      <c r="N707" s="165">
        <v>8591804665011</v>
      </c>
      <c r="O707" s="165">
        <v>62046239</v>
      </c>
      <c r="P707" s="166">
        <f>INDEX('Pricelist'!E1:E341,MATCH(D707,'Pricelist'!B1:B341,0))</f>
        <v>69.95</v>
      </c>
      <c r="Q707" s="166">
        <f>INDEX('Pricelist'!E1:E341,MATCH(D707,'Pricelist'!B1:B341,0))</f>
        <v>69.95</v>
      </c>
      <c r="R707" s="166">
        <f>INDEX('Pricelist'!D1:D341,MATCH(D707,'Pricelist'!B1:B341,0))</f>
        <v>31.8</v>
      </c>
      <c r="S707" s="164">
        <v>1</v>
      </c>
      <c r="T707" t="s" s="161">
        <v>3769</v>
      </c>
      <c r="U707" t="s" s="161">
        <v>3773</v>
      </c>
      <c r="V707" s="164">
        <v>39</v>
      </c>
      <c r="W707" s="164">
        <v>26</v>
      </c>
      <c r="X707" s="164">
        <v>3</v>
      </c>
      <c r="Y707" s="164">
        <v>1</v>
      </c>
      <c r="Z707" t="s" s="161">
        <v>3769</v>
      </c>
      <c r="AA707" s="164">
        <v>39</v>
      </c>
      <c r="AB707" s="164">
        <v>26</v>
      </c>
      <c r="AC707" s="164">
        <v>3</v>
      </c>
      <c r="AD707" t="s" s="161">
        <v>3153</v>
      </c>
      <c r="AE707" s="160"/>
    </row>
    <row r="708" ht="13.55" customHeight="1">
      <c r="A708" t="s" s="167">
        <v>1701</v>
      </c>
      <c r="B708" t="s" s="167">
        <v>3766</v>
      </c>
      <c r="C708" t="s" s="167">
        <v>3767</v>
      </c>
      <c r="D708" s="168">
        <v>4570</v>
      </c>
      <c r="E708" t="s" s="167">
        <v>1816</v>
      </c>
      <c r="F708" t="s" s="167">
        <v>10</v>
      </c>
      <c r="G708" t="s" s="167">
        <v>482</v>
      </c>
      <c r="H708" t="s" s="167">
        <v>1797</v>
      </c>
      <c r="I708" t="s" s="167">
        <v>1798</v>
      </c>
      <c r="J708" s="169"/>
      <c r="K708" s="170">
        <v>2021</v>
      </c>
      <c r="L708" t="s" s="167">
        <v>3772</v>
      </c>
      <c r="M708" s="171">
        <v>8591804664991</v>
      </c>
      <c r="N708" s="171">
        <v>8591804664991</v>
      </c>
      <c r="O708" s="171">
        <v>62046239</v>
      </c>
      <c r="P708" s="172">
        <f>INDEX('Pricelist'!E1:E341,MATCH(D708,'Pricelist'!B1:B341,0))</f>
        <v>69.95</v>
      </c>
      <c r="Q708" s="172">
        <f>INDEX('Pricelist'!E1:E341,MATCH(D708,'Pricelist'!B1:B341,0))</f>
        <v>69.95</v>
      </c>
      <c r="R708" s="172">
        <f>INDEX('Pricelist'!D1:D341,MATCH(D708,'Pricelist'!B1:B341,0))</f>
        <v>31.8</v>
      </c>
      <c r="S708" s="170">
        <v>1</v>
      </c>
      <c r="T708" t="s" s="167">
        <v>3769</v>
      </c>
      <c r="U708" t="s" s="167">
        <v>3773</v>
      </c>
      <c r="V708" s="170">
        <v>39</v>
      </c>
      <c r="W708" s="170">
        <v>26</v>
      </c>
      <c r="X708" s="170">
        <v>3</v>
      </c>
      <c r="Y708" s="170">
        <v>1</v>
      </c>
      <c r="Z708" t="s" s="167">
        <v>3769</v>
      </c>
      <c r="AA708" s="170">
        <v>39</v>
      </c>
      <c r="AB708" s="170">
        <v>26</v>
      </c>
      <c r="AC708" s="170">
        <v>3</v>
      </c>
      <c r="AD708" t="s" s="167">
        <v>3153</v>
      </c>
      <c r="AE708" s="160"/>
    </row>
    <row r="709" ht="13.55" customHeight="1">
      <c r="A709" t="s" s="161">
        <v>1701</v>
      </c>
      <c r="B709" t="s" s="161">
        <v>3766</v>
      </c>
      <c r="C709" t="s" s="161">
        <v>3767</v>
      </c>
      <c r="D709" s="162">
        <v>4570</v>
      </c>
      <c r="E709" t="s" s="161">
        <v>1816</v>
      </c>
      <c r="F709" t="s" s="161">
        <v>10</v>
      </c>
      <c r="G709" t="s" s="161">
        <v>484</v>
      </c>
      <c r="H709" t="s" s="161">
        <v>1797</v>
      </c>
      <c r="I709" t="s" s="161">
        <v>1798</v>
      </c>
      <c r="J709" s="163"/>
      <c r="K709" s="164">
        <v>2021</v>
      </c>
      <c r="L709" t="s" s="161">
        <v>3772</v>
      </c>
      <c r="M709" s="165">
        <v>8591804664977</v>
      </c>
      <c r="N709" s="165">
        <v>8591804664977</v>
      </c>
      <c r="O709" s="165">
        <v>62046239</v>
      </c>
      <c r="P709" s="166">
        <f>INDEX('Pricelist'!E1:E341,MATCH(D709,'Pricelist'!B1:B341,0))</f>
        <v>69.95</v>
      </c>
      <c r="Q709" s="166">
        <f>INDEX('Pricelist'!E1:E341,MATCH(D709,'Pricelist'!B1:B341,0))</f>
        <v>69.95</v>
      </c>
      <c r="R709" s="166">
        <f>INDEX('Pricelist'!D1:D341,MATCH(D709,'Pricelist'!B1:B341,0))</f>
        <v>31.8</v>
      </c>
      <c r="S709" s="164">
        <v>1</v>
      </c>
      <c r="T709" t="s" s="161">
        <v>3769</v>
      </c>
      <c r="U709" t="s" s="161">
        <v>3773</v>
      </c>
      <c r="V709" s="164">
        <v>39</v>
      </c>
      <c r="W709" s="164">
        <v>26</v>
      </c>
      <c r="X709" s="164">
        <v>3</v>
      </c>
      <c r="Y709" s="164">
        <v>1</v>
      </c>
      <c r="Z709" t="s" s="161">
        <v>3769</v>
      </c>
      <c r="AA709" s="164">
        <v>39</v>
      </c>
      <c r="AB709" s="164">
        <v>26</v>
      </c>
      <c r="AC709" s="164">
        <v>3</v>
      </c>
      <c r="AD709" t="s" s="161">
        <v>3153</v>
      </c>
      <c r="AE709" s="160"/>
    </row>
    <row r="710" ht="13.55" customHeight="1">
      <c r="A710" t="s" s="167">
        <v>1701</v>
      </c>
      <c r="B710" t="s" s="167">
        <v>3766</v>
      </c>
      <c r="C710" t="s" s="167">
        <v>3767</v>
      </c>
      <c r="D710" s="168">
        <v>4570</v>
      </c>
      <c r="E710" t="s" s="167">
        <v>1816</v>
      </c>
      <c r="F710" t="s" s="167">
        <v>10</v>
      </c>
      <c r="G710" t="s" s="167">
        <v>490</v>
      </c>
      <c r="H710" t="s" s="167">
        <v>1797</v>
      </c>
      <c r="I710" t="s" s="167">
        <v>1798</v>
      </c>
      <c r="J710" s="169"/>
      <c r="K710" s="170">
        <v>2021</v>
      </c>
      <c r="L710" t="s" s="167">
        <v>3772</v>
      </c>
      <c r="M710" s="171">
        <v>8591804665035</v>
      </c>
      <c r="N710" s="171">
        <v>8591804665035</v>
      </c>
      <c r="O710" s="171">
        <v>62046239</v>
      </c>
      <c r="P710" s="172">
        <f>INDEX('Pricelist'!E1:E341,MATCH(D710,'Pricelist'!B1:B341,0))</f>
        <v>69.95</v>
      </c>
      <c r="Q710" s="172">
        <f>INDEX('Pricelist'!E1:E341,MATCH(D710,'Pricelist'!B1:B341,0))</f>
        <v>69.95</v>
      </c>
      <c r="R710" s="172">
        <f>INDEX('Pricelist'!D1:D341,MATCH(D710,'Pricelist'!B1:B341,0))</f>
        <v>31.8</v>
      </c>
      <c r="S710" s="170">
        <v>1</v>
      </c>
      <c r="T710" t="s" s="167">
        <v>3769</v>
      </c>
      <c r="U710" t="s" s="167">
        <v>3773</v>
      </c>
      <c r="V710" s="170">
        <v>39</v>
      </c>
      <c r="W710" s="170">
        <v>26</v>
      </c>
      <c r="X710" s="170">
        <v>3</v>
      </c>
      <c r="Y710" s="170">
        <v>1</v>
      </c>
      <c r="Z710" t="s" s="167">
        <v>3769</v>
      </c>
      <c r="AA710" s="170">
        <v>39</v>
      </c>
      <c r="AB710" s="170">
        <v>26</v>
      </c>
      <c r="AC710" s="170">
        <v>3</v>
      </c>
      <c r="AD710" t="s" s="167">
        <v>3153</v>
      </c>
      <c r="AE710" s="160"/>
    </row>
    <row r="711" ht="13.55" customHeight="1">
      <c r="A711" t="s" s="161">
        <v>1701</v>
      </c>
      <c r="B711" t="s" s="161">
        <v>3766</v>
      </c>
      <c r="C711" t="s" s="161">
        <v>3767</v>
      </c>
      <c r="D711" s="162">
        <v>4570</v>
      </c>
      <c r="E711" t="s" s="161">
        <v>1816</v>
      </c>
      <c r="F711" t="s" s="161">
        <v>10</v>
      </c>
      <c r="G711" t="s" s="161">
        <v>504</v>
      </c>
      <c r="H711" t="s" s="161">
        <v>357</v>
      </c>
      <c r="I711" t="s" s="161">
        <v>357</v>
      </c>
      <c r="J711" s="163"/>
      <c r="K711" s="164">
        <v>2021</v>
      </c>
      <c r="L711" t="s" s="161">
        <v>3772</v>
      </c>
      <c r="M711" s="165">
        <v>8591804648243</v>
      </c>
      <c r="N711" s="165">
        <v>8591804648243</v>
      </c>
      <c r="O711" s="165">
        <v>62046239</v>
      </c>
      <c r="P711" s="166">
        <f>INDEX('Pricelist'!E1:E341,MATCH(D711,'Pricelist'!B1:B341,0))</f>
        <v>69.95</v>
      </c>
      <c r="Q711" s="166">
        <f>INDEX('Pricelist'!E1:E341,MATCH(D711,'Pricelist'!B1:B341,0))</f>
        <v>69.95</v>
      </c>
      <c r="R711" s="166">
        <f>INDEX('Pricelist'!D1:D341,MATCH(D711,'Pricelist'!B1:B341,0))</f>
        <v>31.8</v>
      </c>
      <c r="S711" s="164">
        <v>1</v>
      </c>
      <c r="T711" t="s" s="161">
        <v>3769</v>
      </c>
      <c r="U711" s="164">
        <v>188</v>
      </c>
      <c r="V711" s="164">
        <v>39</v>
      </c>
      <c r="W711" s="164">
        <v>26</v>
      </c>
      <c r="X711" s="164">
        <v>3</v>
      </c>
      <c r="Y711" s="164">
        <v>1</v>
      </c>
      <c r="Z711" t="s" s="161">
        <v>3769</v>
      </c>
      <c r="AA711" s="164">
        <v>39</v>
      </c>
      <c r="AB711" s="164">
        <v>26</v>
      </c>
      <c r="AC711" s="164">
        <v>3</v>
      </c>
      <c r="AD711" t="s" s="161">
        <v>3155</v>
      </c>
      <c r="AE711" s="160"/>
    </row>
    <row r="712" ht="13.55" customHeight="1">
      <c r="A712" t="s" s="167">
        <v>1701</v>
      </c>
      <c r="B712" t="s" s="167">
        <v>3766</v>
      </c>
      <c r="C712" t="s" s="167">
        <v>3767</v>
      </c>
      <c r="D712" s="168">
        <v>4570</v>
      </c>
      <c r="E712" t="s" s="167">
        <v>1816</v>
      </c>
      <c r="F712" t="s" s="167">
        <v>10</v>
      </c>
      <c r="G712" t="s" s="167">
        <v>480</v>
      </c>
      <c r="H712" t="s" s="167">
        <v>357</v>
      </c>
      <c r="I712" t="s" s="167">
        <v>357</v>
      </c>
      <c r="J712" s="169"/>
      <c r="K712" s="170">
        <v>2021</v>
      </c>
      <c r="L712" t="s" s="167">
        <v>3772</v>
      </c>
      <c r="M712" s="171">
        <v>8591804648168</v>
      </c>
      <c r="N712" s="171">
        <v>8591804648168</v>
      </c>
      <c r="O712" s="171">
        <v>62046239</v>
      </c>
      <c r="P712" s="172">
        <f>INDEX('Pricelist'!E1:E341,MATCH(D712,'Pricelist'!B1:B341,0))</f>
        <v>69.95</v>
      </c>
      <c r="Q712" s="172">
        <f>INDEX('Pricelist'!E1:E341,MATCH(D712,'Pricelist'!B1:B341,0))</f>
        <v>69.95</v>
      </c>
      <c r="R712" s="172">
        <f>INDEX('Pricelist'!D1:D341,MATCH(D712,'Pricelist'!B1:B341,0))</f>
        <v>31.8</v>
      </c>
      <c r="S712" s="170">
        <v>1</v>
      </c>
      <c r="T712" t="s" s="167">
        <v>3769</v>
      </c>
      <c r="U712" s="170">
        <v>202</v>
      </c>
      <c r="V712" s="170">
        <v>39</v>
      </c>
      <c r="W712" s="170">
        <v>26</v>
      </c>
      <c r="X712" s="170">
        <v>3</v>
      </c>
      <c r="Y712" s="170">
        <v>1</v>
      </c>
      <c r="Z712" t="s" s="167">
        <v>3769</v>
      </c>
      <c r="AA712" s="170">
        <v>39</v>
      </c>
      <c r="AB712" s="170">
        <v>26</v>
      </c>
      <c r="AC712" s="170">
        <v>3</v>
      </c>
      <c r="AD712" t="s" s="167">
        <v>3155</v>
      </c>
      <c r="AE712" s="160"/>
    </row>
    <row r="713" ht="13.55" customHeight="1">
      <c r="A713" t="s" s="161">
        <v>1701</v>
      </c>
      <c r="B713" t="s" s="161">
        <v>3766</v>
      </c>
      <c r="C713" t="s" s="161">
        <v>3767</v>
      </c>
      <c r="D713" s="162">
        <v>4570</v>
      </c>
      <c r="E713" t="s" s="161">
        <v>1816</v>
      </c>
      <c r="F713" t="s" s="161">
        <v>10</v>
      </c>
      <c r="G713" t="s" s="161">
        <v>482</v>
      </c>
      <c r="H713" t="s" s="161">
        <v>357</v>
      </c>
      <c r="I713" t="s" s="161">
        <v>357</v>
      </c>
      <c r="J713" s="163"/>
      <c r="K713" s="164">
        <v>2021</v>
      </c>
      <c r="L713" t="s" s="161">
        <v>3772</v>
      </c>
      <c r="M713" s="165">
        <v>8591804648120</v>
      </c>
      <c r="N713" s="165">
        <v>8591804648120</v>
      </c>
      <c r="O713" s="165">
        <v>62046239</v>
      </c>
      <c r="P713" s="166">
        <f>INDEX('Pricelist'!E1:E341,MATCH(D713,'Pricelist'!B1:B341,0))</f>
        <v>69.95</v>
      </c>
      <c r="Q713" s="166">
        <f>INDEX('Pricelist'!E1:E341,MATCH(D713,'Pricelist'!B1:B341,0))</f>
        <v>69.95</v>
      </c>
      <c r="R713" s="166">
        <f>INDEX('Pricelist'!D1:D341,MATCH(D713,'Pricelist'!B1:B341,0))</f>
        <v>31.8</v>
      </c>
      <c r="S713" s="164">
        <v>1</v>
      </c>
      <c r="T713" t="s" s="161">
        <v>3769</v>
      </c>
      <c r="U713" s="164">
        <v>216</v>
      </c>
      <c r="V713" s="164">
        <v>39</v>
      </c>
      <c r="W713" s="164">
        <v>26</v>
      </c>
      <c r="X713" s="164">
        <v>3</v>
      </c>
      <c r="Y713" s="164">
        <v>1</v>
      </c>
      <c r="Z713" t="s" s="161">
        <v>3769</v>
      </c>
      <c r="AA713" s="164">
        <v>39</v>
      </c>
      <c r="AB713" s="164">
        <v>26</v>
      </c>
      <c r="AC713" s="164">
        <v>3</v>
      </c>
      <c r="AD713" t="s" s="161">
        <v>3155</v>
      </c>
      <c r="AE713" s="160"/>
    </row>
    <row r="714" ht="13.55" customHeight="1">
      <c r="A714" t="s" s="167">
        <v>1701</v>
      </c>
      <c r="B714" t="s" s="167">
        <v>3766</v>
      </c>
      <c r="C714" t="s" s="167">
        <v>3767</v>
      </c>
      <c r="D714" s="168">
        <v>4570</v>
      </c>
      <c r="E714" t="s" s="167">
        <v>1816</v>
      </c>
      <c r="F714" t="s" s="167">
        <v>10</v>
      </c>
      <c r="G714" t="s" s="167">
        <v>484</v>
      </c>
      <c r="H714" t="s" s="167">
        <v>357</v>
      </c>
      <c r="I714" t="s" s="167">
        <v>357</v>
      </c>
      <c r="J714" s="169"/>
      <c r="K714" s="170">
        <v>2021</v>
      </c>
      <c r="L714" t="s" s="167">
        <v>3772</v>
      </c>
      <c r="M714" s="171">
        <v>8591804648083</v>
      </c>
      <c r="N714" s="171">
        <v>8591804648083</v>
      </c>
      <c r="O714" s="171">
        <v>62046239</v>
      </c>
      <c r="P714" s="172">
        <f>INDEX('Pricelist'!E1:E341,MATCH(D714,'Pricelist'!B1:B341,0))</f>
        <v>69.95</v>
      </c>
      <c r="Q714" s="172">
        <f>INDEX('Pricelist'!E1:E341,MATCH(D714,'Pricelist'!B1:B341,0))</f>
        <v>69.95</v>
      </c>
      <c r="R714" s="172">
        <f>INDEX('Pricelist'!D1:D341,MATCH(D714,'Pricelist'!B1:B341,0))</f>
        <v>31.8</v>
      </c>
      <c r="S714" s="170">
        <v>1</v>
      </c>
      <c r="T714" t="s" s="167">
        <v>3769</v>
      </c>
      <c r="U714" s="170">
        <v>236</v>
      </c>
      <c r="V714" s="170">
        <v>39</v>
      </c>
      <c r="W714" s="170">
        <v>26</v>
      </c>
      <c r="X714" s="170">
        <v>3</v>
      </c>
      <c r="Y714" s="170">
        <v>1</v>
      </c>
      <c r="Z714" t="s" s="167">
        <v>3769</v>
      </c>
      <c r="AA714" s="170">
        <v>39</v>
      </c>
      <c r="AB714" s="170">
        <v>26</v>
      </c>
      <c r="AC714" s="170">
        <v>3</v>
      </c>
      <c r="AD714" t="s" s="167">
        <v>3155</v>
      </c>
      <c r="AE714" s="160"/>
    </row>
    <row r="715" ht="13.55" customHeight="1">
      <c r="A715" t="s" s="161">
        <v>1701</v>
      </c>
      <c r="B715" t="s" s="161">
        <v>3766</v>
      </c>
      <c r="C715" t="s" s="161">
        <v>3767</v>
      </c>
      <c r="D715" s="162">
        <v>4570</v>
      </c>
      <c r="E715" t="s" s="161">
        <v>1816</v>
      </c>
      <c r="F715" t="s" s="161">
        <v>10</v>
      </c>
      <c r="G715" t="s" s="161">
        <v>490</v>
      </c>
      <c r="H715" t="s" s="161">
        <v>357</v>
      </c>
      <c r="I715" t="s" s="161">
        <v>357</v>
      </c>
      <c r="J715" s="163"/>
      <c r="K715" s="164">
        <v>2021</v>
      </c>
      <c r="L715" t="s" s="161">
        <v>3772</v>
      </c>
      <c r="M715" s="165">
        <v>8591804648205</v>
      </c>
      <c r="N715" s="165">
        <v>8591804648205</v>
      </c>
      <c r="O715" s="165">
        <v>62046239</v>
      </c>
      <c r="P715" s="166">
        <f>INDEX('Pricelist'!E1:E341,MATCH(D715,'Pricelist'!B1:B341,0))</f>
        <v>69.95</v>
      </c>
      <c r="Q715" s="166">
        <f>INDEX('Pricelist'!E1:E341,MATCH(D715,'Pricelist'!B1:B341,0))</f>
        <v>69.95</v>
      </c>
      <c r="R715" s="166">
        <f>INDEX('Pricelist'!D1:D341,MATCH(D715,'Pricelist'!B1:B341,0))</f>
        <v>31.8</v>
      </c>
      <c r="S715" s="164">
        <v>1</v>
      </c>
      <c r="T715" t="s" s="161">
        <v>3769</v>
      </c>
      <c r="U715" s="164">
        <v>248</v>
      </c>
      <c r="V715" s="164">
        <v>39</v>
      </c>
      <c r="W715" s="164">
        <v>26</v>
      </c>
      <c r="X715" s="164">
        <v>3</v>
      </c>
      <c r="Y715" s="164">
        <v>1</v>
      </c>
      <c r="Z715" t="s" s="161">
        <v>3769</v>
      </c>
      <c r="AA715" s="164">
        <v>39</v>
      </c>
      <c r="AB715" s="164">
        <v>26</v>
      </c>
      <c r="AC715" s="164">
        <v>3</v>
      </c>
      <c r="AD715" t="s" s="161">
        <v>3155</v>
      </c>
      <c r="AE715" s="160"/>
    </row>
    <row r="716" ht="13.55" customHeight="1">
      <c r="A716" t="s" s="167">
        <v>1701</v>
      </c>
      <c r="B716" t="s" s="167">
        <v>3766</v>
      </c>
      <c r="C716" t="s" s="167">
        <v>3767</v>
      </c>
      <c r="D716" s="168">
        <v>4570</v>
      </c>
      <c r="E716" t="s" s="167">
        <v>1816</v>
      </c>
      <c r="F716" t="s" s="167">
        <v>10</v>
      </c>
      <c r="G716" t="s" s="167">
        <v>504</v>
      </c>
      <c r="H716" t="s" s="167">
        <v>1809</v>
      </c>
      <c r="I716" t="s" s="167">
        <v>1810</v>
      </c>
      <c r="J716" s="169"/>
      <c r="K716" s="170">
        <v>2021</v>
      </c>
      <c r="L716" t="s" s="167">
        <v>3772</v>
      </c>
      <c r="M716" s="171">
        <v>8591804648250</v>
      </c>
      <c r="N716" s="171">
        <v>8591804648250</v>
      </c>
      <c r="O716" s="171">
        <v>62046239</v>
      </c>
      <c r="P716" s="172">
        <f>INDEX('Pricelist'!E1:E341,MATCH(D716,'Pricelist'!B1:B341,0))</f>
        <v>69.95</v>
      </c>
      <c r="Q716" s="172">
        <f>INDEX('Pricelist'!E1:E341,MATCH(D716,'Pricelist'!B1:B341,0))</f>
        <v>69.95</v>
      </c>
      <c r="R716" s="172">
        <f>INDEX('Pricelist'!D1:D341,MATCH(D716,'Pricelist'!B1:B341,0))</f>
        <v>31.8</v>
      </c>
      <c r="S716" s="170">
        <v>1</v>
      </c>
      <c r="T716" t="s" s="167">
        <v>3769</v>
      </c>
      <c r="U716" s="170">
        <v>190</v>
      </c>
      <c r="V716" s="170">
        <v>39</v>
      </c>
      <c r="W716" s="170">
        <v>26</v>
      </c>
      <c r="X716" s="170">
        <v>3</v>
      </c>
      <c r="Y716" s="170">
        <v>1</v>
      </c>
      <c r="Z716" t="s" s="167">
        <v>3769</v>
      </c>
      <c r="AA716" s="170">
        <v>39</v>
      </c>
      <c r="AB716" s="170">
        <v>26</v>
      </c>
      <c r="AC716" s="170">
        <v>3</v>
      </c>
      <c r="AD716" t="s" s="167">
        <v>3157</v>
      </c>
      <c r="AE716" s="160"/>
    </row>
    <row r="717" ht="13.55" customHeight="1">
      <c r="A717" t="s" s="161">
        <v>1701</v>
      </c>
      <c r="B717" t="s" s="161">
        <v>3766</v>
      </c>
      <c r="C717" t="s" s="161">
        <v>3767</v>
      </c>
      <c r="D717" s="162">
        <v>4570</v>
      </c>
      <c r="E717" t="s" s="161">
        <v>1816</v>
      </c>
      <c r="F717" t="s" s="161">
        <v>10</v>
      </c>
      <c r="G717" t="s" s="161">
        <v>480</v>
      </c>
      <c r="H717" t="s" s="161">
        <v>1809</v>
      </c>
      <c r="I717" t="s" s="161">
        <v>1810</v>
      </c>
      <c r="J717" s="163"/>
      <c r="K717" s="164">
        <v>2021</v>
      </c>
      <c r="L717" t="s" s="161">
        <v>3772</v>
      </c>
      <c r="M717" s="165">
        <v>8591804648175</v>
      </c>
      <c r="N717" s="165">
        <v>8591804648175</v>
      </c>
      <c r="O717" s="165">
        <v>62046239</v>
      </c>
      <c r="P717" s="166">
        <f>INDEX('Pricelist'!E1:E341,MATCH(D717,'Pricelist'!B1:B341,0))</f>
        <v>69.95</v>
      </c>
      <c r="Q717" s="166">
        <f>INDEX('Pricelist'!E1:E341,MATCH(D717,'Pricelist'!B1:B341,0))</f>
        <v>69.95</v>
      </c>
      <c r="R717" s="166">
        <f>INDEX('Pricelist'!D1:D341,MATCH(D717,'Pricelist'!B1:B341,0))</f>
        <v>31.8</v>
      </c>
      <c r="S717" s="164">
        <v>1</v>
      </c>
      <c r="T717" t="s" s="161">
        <v>3769</v>
      </c>
      <c r="U717" s="164">
        <v>204</v>
      </c>
      <c r="V717" s="164">
        <v>39</v>
      </c>
      <c r="W717" s="164">
        <v>26</v>
      </c>
      <c r="X717" s="164">
        <v>3</v>
      </c>
      <c r="Y717" s="164">
        <v>1</v>
      </c>
      <c r="Z717" t="s" s="161">
        <v>3769</v>
      </c>
      <c r="AA717" s="164">
        <v>39</v>
      </c>
      <c r="AB717" s="164">
        <v>26</v>
      </c>
      <c r="AC717" s="164">
        <v>3</v>
      </c>
      <c r="AD717" t="s" s="161">
        <v>3157</v>
      </c>
      <c r="AE717" s="160"/>
    </row>
    <row r="718" ht="13.55" customHeight="1">
      <c r="A718" t="s" s="167">
        <v>1701</v>
      </c>
      <c r="B718" t="s" s="167">
        <v>3766</v>
      </c>
      <c r="C718" t="s" s="167">
        <v>3767</v>
      </c>
      <c r="D718" s="168">
        <v>4570</v>
      </c>
      <c r="E718" t="s" s="167">
        <v>1816</v>
      </c>
      <c r="F718" t="s" s="167">
        <v>10</v>
      </c>
      <c r="G718" t="s" s="167">
        <v>482</v>
      </c>
      <c r="H718" t="s" s="167">
        <v>1809</v>
      </c>
      <c r="I718" t="s" s="167">
        <v>1810</v>
      </c>
      <c r="J718" s="169"/>
      <c r="K718" s="170">
        <v>2021</v>
      </c>
      <c r="L718" t="s" s="167">
        <v>3772</v>
      </c>
      <c r="M718" s="171">
        <v>8591804648137</v>
      </c>
      <c r="N718" s="171">
        <v>8591804648137</v>
      </c>
      <c r="O718" s="171">
        <v>62046239</v>
      </c>
      <c r="P718" s="172">
        <f>INDEX('Pricelist'!E1:E341,MATCH(D718,'Pricelist'!B1:B341,0))</f>
        <v>69.95</v>
      </c>
      <c r="Q718" s="172">
        <f>INDEX('Pricelist'!E1:E341,MATCH(D718,'Pricelist'!B1:B341,0))</f>
        <v>69.95</v>
      </c>
      <c r="R718" s="172">
        <f>INDEX('Pricelist'!D1:D341,MATCH(D718,'Pricelist'!B1:B341,0))</f>
        <v>31.8</v>
      </c>
      <c r="S718" s="170">
        <v>1</v>
      </c>
      <c r="T718" t="s" s="167">
        <v>3769</v>
      </c>
      <c r="U718" s="170">
        <v>218</v>
      </c>
      <c r="V718" s="170">
        <v>39</v>
      </c>
      <c r="W718" s="170">
        <v>26</v>
      </c>
      <c r="X718" s="170">
        <v>3</v>
      </c>
      <c r="Y718" s="170">
        <v>1</v>
      </c>
      <c r="Z718" t="s" s="167">
        <v>3769</v>
      </c>
      <c r="AA718" s="170">
        <v>39</v>
      </c>
      <c r="AB718" s="170">
        <v>26</v>
      </c>
      <c r="AC718" s="170">
        <v>3</v>
      </c>
      <c r="AD718" t="s" s="167">
        <v>3157</v>
      </c>
      <c r="AE718" s="160"/>
    </row>
    <row r="719" ht="13.55" customHeight="1">
      <c r="A719" t="s" s="161">
        <v>1701</v>
      </c>
      <c r="B719" t="s" s="161">
        <v>3766</v>
      </c>
      <c r="C719" t="s" s="161">
        <v>3767</v>
      </c>
      <c r="D719" s="162">
        <v>4570</v>
      </c>
      <c r="E719" t="s" s="161">
        <v>1816</v>
      </c>
      <c r="F719" t="s" s="161">
        <v>10</v>
      </c>
      <c r="G719" t="s" s="161">
        <v>484</v>
      </c>
      <c r="H719" t="s" s="161">
        <v>1809</v>
      </c>
      <c r="I719" t="s" s="161">
        <v>1810</v>
      </c>
      <c r="J719" s="163"/>
      <c r="K719" s="164">
        <v>2021</v>
      </c>
      <c r="L719" t="s" s="161">
        <v>3772</v>
      </c>
      <c r="M719" s="165">
        <v>8591804648090</v>
      </c>
      <c r="N719" s="165">
        <v>8591804648090</v>
      </c>
      <c r="O719" s="165">
        <v>62046239</v>
      </c>
      <c r="P719" s="166">
        <f>INDEX('Pricelist'!E1:E341,MATCH(D719,'Pricelist'!B1:B341,0))</f>
        <v>69.95</v>
      </c>
      <c r="Q719" s="166">
        <f>INDEX('Pricelist'!E1:E341,MATCH(D719,'Pricelist'!B1:B341,0))</f>
        <v>69.95</v>
      </c>
      <c r="R719" s="166">
        <f>INDEX('Pricelist'!D1:D341,MATCH(D719,'Pricelist'!B1:B341,0))</f>
        <v>31.8</v>
      </c>
      <c r="S719" s="164">
        <v>1</v>
      </c>
      <c r="T719" t="s" s="161">
        <v>3769</v>
      </c>
      <c r="U719" s="164">
        <v>238</v>
      </c>
      <c r="V719" s="164">
        <v>39</v>
      </c>
      <c r="W719" s="164">
        <v>26</v>
      </c>
      <c r="X719" s="164">
        <v>3</v>
      </c>
      <c r="Y719" s="164">
        <v>1</v>
      </c>
      <c r="Z719" t="s" s="161">
        <v>3769</v>
      </c>
      <c r="AA719" s="164">
        <v>39</v>
      </c>
      <c r="AB719" s="164">
        <v>26</v>
      </c>
      <c r="AC719" s="164">
        <v>3</v>
      </c>
      <c r="AD719" t="s" s="161">
        <v>3157</v>
      </c>
      <c r="AE719" s="160"/>
    </row>
    <row r="720" ht="13.55" customHeight="1">
      <c r="A720" t="s" s="167">
        <v>1701</v>
      </c>
      <c r="B720" t="s" s="167">
        <v>3766</v>
      </c>
      <c r="C720" t="s" s="167">
        <v>3767</v>
      </c>
      <c r="D720" s="168">
        <v>4570</v>
      </c>
      <c r="E720" t="s" s="167">
        <v>1816</v>
      </c>
      <c r="F720" t="s" s="167">
        <v>10</v>
      </c>
      <c r="G720" t="s" s="167">
        <v>490</v>
      </c>
      <c r="H720" t="s" s="167">
        <v>1809</v>
      </c>
      <c r="I720" t="s" s="167">
        <v>1810</v>
      </c>
      <c r="J720" s="169"/>
      <c r="K720" s="170">
        <v>2021</v>
      </c>
      <c r="L720" t="s" s="167">
        <v>3772</v>
      </c>
      <c r="M720" s="171">
        <v>8591804648212</v>
      </c>
      <c r="N720" s="171">
        <v>8591804648212</v>
      </c>
      <c r="O720" s="171">
        <v>62046239</v>
      </c>
      <c r="P720" s="172">
        <f>INDEX('Pricelist'!E1:E341,MATCH(D720,'Pricelist'!B1:B341,0))</f>
        <v>69.95</v>
      </c>
      <c r="Q720" s="172">
        <f>INDEX('Pricelist'!E1:E341,MATCH(D720,'Pricelist'!B1:B341,0))</f>
        <v>69.95</v>
      </c>
      <c r="R720" s="172">
        <f>INDEX('Pricelist'!D1:D341,MATCH(D720,'Pricelist'!B1:B341,0))</f>
        <v>31.8</v>
      </c>
      <c r="S720" s="170">
        <v>1</v>
      </c>
      <c r="T720" t="s" s="167">
        <v>3769</v>
      </c>
      <c r="U720" s="170">
        <v>250</v>
      </c>
      <c r="V720" s="170">
        <v>39</v>
      </c>
      <c r="W720" s="170">
        <v>26</v>
      </c>
      <c r="X720" s="170">
        <v>3</v>
      </c>
      <c r="Y720" s="170">
        <v>1</v>
      </c>
      <c r="Z720" t="s" s="167">
        <v>3769</v>
      </c>
      <c r="AA720" s="170">
        <v>39</v>
      </c>
      <c r="AB720" s="170">
        <v>26</v>
      </c>
      <c r="AC720" s="170">
        <v>3</v>
      </c>
      <c r="AD720" t="s" s="167">
        <v>3157</v>
      </c>
      <c r="AE720" s="160"/>
    </row>
    <row r="721" ht="13.55" customHeight="1">
      <c r="A721" t="s" s="161">
        <v>1701</v>
      </c>
      <c r="B721" t="s" s="161">
        <v>3766</v>
      </c>
      <c r="C721" t="s" s="161">
        <v>3767</v>
      </c>
      <c r="D721" s="162">
        <v>4571</v>
      </c>
      <c r="E721" t="s" s="161">
        <v>1974</v>
      </c>
      <c r="F721" t="s" s="161">
        <v>10</v>
      </c>
      <c r="G721" t="s" s="161">
        <v>504</v>
      </c>
      <c r="H721" t="s" s="161">
        <v>1985</v>
      </c>
      <c r="I721" t="s" s="161">
        <v>1986</v>
      </c>
      <c r="J721" s="163"/>
      <c r="K721" s="164">
        <v>2021</v>
      </c>
      <c r="L721" t="s" s="161">
        <v>3772</v>
      </c>
      <c r="M721" s="165">
        <v>8591804648502</v>
      </c>
      <c r="N721" s="165">
        <v>8591804648502</v>
      </c>
      <c r="O721" s="165">
        <v>62046318</v>
      </c>
      <c r="P721" s="166">
        <f>INDEX('Pricelist'!E1:E341,MATCH(D721,'Pricelist'!B1:B341,0))</f>
        <v>49.95</v>
      </c>
      <c r="Q721" s="166">
        <f>INDEX('Pricelist'!E1:E341,MATCH(D721,'Pricelist'!B1:B341,0))</f>
        <v>49.95</v>
      </c>
      <c r="R721" s="166">
        <f>INDEX('Pricelist'!D1:D341,MATCH(D721,'Pricelist'!B1:B341,0))</f>
        <v>22.7</v>
      </c>
      <c r="S721" s="164">
        <v>1</v>
      </c>
      <c r="T721" t="s" s="161">
        <v>3769</v>
      </c>
      <c r="U721" s="164">
        <v>200</v>
      </c>
      <c r="V721" s="164">
        <v>39</v>
      </c>
      <c r="W721" s="164">
        <v>26</v>
      </c>
      <c r="X721" s="164">
        <v>3</v>
      </c>
      <c r="Y721" s="164">
        <v>1</v>
      </c>
      <c r="Z721" t="s" s="161">
        <v>3769</v>
      </c>
      <c r="AA721" s="164">
        <v>39</v>
      </c>
      <c r="AB721" s="164">
        <v>26</v>
      </c>
      <c r="AC721" s="164">
        <v>3</v>
      </c>
      <c r="AD721" t="s" s="161">
        <v>3163</v>
      </c>
      <c r="AE721" s="160"/>
    </row>
    <row r="722" ht="13.55" customHeight="1">
      <c r="A722" t="s" s="167">
        <v>1701</v>
      </c>
      <c r="B722" t="s" s="167">
        <v>3766</v>
      </c>
      <c r="C722" t="s" s="167">
        <v>3767</v>
      </c>
      <c r="D722" s="168">
        <v>4571</v>
      </c>
      <c r="E722" t="s" s="167">
        <v>1974</v>
      </c>
      <c r="F722" t="s" s="167">
        <v>10</v>
      </c>
      <c r="G722" t="s" s="167">
        <v>480</v>
      </c>
      <c r="H722" t="s" s="167">
        <v>1985</v>
      </c>
      <c r="I722" t="s" s="167">
        <v>1986</v>
      </c>
      <c r="J722" s="169"/>
      <c r="K722" s="170">
        <v>2021</v>
      </c>
      <c r="L722" t="s" s="167">
        <v>3772</v>
      </c>
      <c r="M722" s="171">
        <v>8591804648380</v>
      </c>
      <c r="N722" s="171">
        <v>8591804648380</v>
      </c>
      <c r="O722" s="171">
        <v>62046318</v>
      </c>
      <c r="P722" s="172">
        <f>INDEX('Pricelist'!E1:E341,MATCH(D722,'Pricelist'!B1:B341,0))</f>
        <v>49.95</v>
      </c>
      <c r="Q722" s="172">
        <f>INDEX('Pricelist'!E1:E341,MATCH(D722,'Pricelist'!B1:B341,0))</f>
        <v>49.95</v>
      </c>
      <c r="R722" s="172">
        <f>INDEX('Pricelist'!D1:D341,MATCH(D722,'Pricelist'!B1:B341,0))</f>
        <v>22.7</v>
      </c>
      <c r="S722" s="170">
        <v>1</v>
      </c>
      <c r="T722" t="s" s="167">
        <v>3769</v>
      </c>
      <c r="U722" s="170">
        <v>220</v>
      </c>
      <c r="V722" s="170">
        <v>39</v>
      </c>
      <c r="W722" s="170">
        <v>26</v>
      </c>
      <c r="X722" s="170">
        <v>3</v>
      </c>
      <c r="Y722" s="170">
        <v>1</v>
      </c>
      <c r="Z722" t="s" s="167">
        <v>3769</v>
      </c>
      <c r="AA722" s="170">
        <v>39</v>
      </c>
      <c r="AB722" s="170">
        <v>26</v>
      </c>
      <c r="AC722" s="170">
        <v>3</v>
      </c>
      <c r="AD722" t="s" s="167">
        <v>3163</v>
      </c>
      <c r="AE722" s="160"/>
    </row>
    <row r="723" ht="13.55" customHeight="1">
      <c r="A723" t="s" s="161">
        <v>1701</v>
      </c>
      <c r="B723" t="s" s="161">
        <v>3766</v>
      </c>
      <c r="C723" t="s" s="161">
        <v>3767</v>
      </c>
      <c r="D723" s="162">
        <v>4571</v>
      </c>
      <c r="E723" t="s" s="161">
        <v>1974</v>
      </c>
      <c r="F723" t="s" s="161">
        <v>10</v>
      </c>
      <c r="G723" t="s" s="161">
        <v>482</v>
      </c>
      <c r="H723" t="s" s="161">
        <v>1985</v>
      </c>
      <c r="I723" t="s" s="161">
        <v>1986</v>
      </c>
      <c r="J723" s="163"/>
      <c r="K723" s="164">
        <v>2021</v>
      </c>
      <c r="L723" t="s" s="161">
        <v>3772</v>
      </c>
      <c r="M723" s="165">
        <v>8591804648328</v>
      </c>
      <c r="N723" s="165">
        <v>8591804648328</v>
      </c>
      <c r="O723" s="165">
        <v>62046318</v>
      </c>
      <c r="P723" s="166">
        <f>INDEX('Pricelist'!E1:E341,MATCH(D723,'Pricelist'!B1:B341,0))</f>
        <v>49.95</v>
      </c>
      <c r="Q723" s="166">
        <f>INDEX('Pricelist'!E1:E341,MATCH(D723,'Pricelist'!B1:B341,0))</f>
        <v>49.95</v>
      </c>
      <c r="R723" s="166">
        <f>INDEX('Pricelist'!D1:D341,MATCH(D723,'Pricelist'!B1:B341,0))</f>
        <v>22.7</v>
      </c>
      <c r="S723" s="164">
        <v>1</v>
      </c>
      <c r="T723" t="s" s="161">
        <v>3769</v>
      </c>
      <c r="U723" s="164">
        <v>234</v>
      </c>
      <c r="V723" s="164">
        <v>39</v>
      </c>
      <c r="W723" s="164">
        <v>26</v>
      </c>
      <c r="X723" s="164">
        <v>3</v>
      </c>
      <c r="Y723" s="164">
        <v>1</v>
      </c>
      <c r="Z723" t="s" s="161">
        <v>3769</v>
      </c>
      <c r="AA723" s="164">
        <v>39</v>
      </c>
      <c r="AB723" s="164">
        <v>26</v>
      </c>
      <c r="AC723" s="164">
        <v>3</v>
      </c>
      <c r="AD723" t="s" s="161">
        <v>3163</v>
      </c>
      <c r="AE723" s="160"/>
    </row>
    <row r="724" ht="13.55" customHeight="1">
      <c r="A724" t="s" s="167">
        <v>1701</v>
      </c>
      <c r="B724" t="s" s="167">
        <v>3766</v>
      </c>
      <c r="C724" t="s" s="167">
        <v>3767</v>
      </c>
      <c r="D724" s="168">
        <v>4571</v>
      </c>
      <c r="E724" t="s" s="167">
        <v>1974</v>
      </c>
      <c r="F724" t="s" s="167">
        <v>10</v>
      </c>
      <c r="G724" t="s" s="167">
        <v>484</v>
      </c>
      <c r="H724" t="s" s="167">
        <v>1985</v>
      </c>
      <c r="I724" t="s" s="167">
        <v>1986</v>
      </c>
      <c r="J724" s="169"/>
      <c r="K724" s="170">
        <v>2021</v>
      </c>
      <c r="L724" t="s" s="167">
        <v>3772</v>
      </c>
      <c r="M724" s="171">
        <v>8591804648267</v>
      </c>
      <c r="N724" s="171">
        <v>8591804648267</v>
      </c>
      <c r="O724" s="171">
        <v>62046318</v>
      </c>
      <c r="P724" s="172">
        <f>INDEX('Pricelist'!E1:E341,MATCH(D724,'Pricelist'!B1:B341,0))</f>
        <v>49.95</v>
      </c>
      <c r="Q724" s="172">
        <f>INDEX('Pricelist'!E1:E341,MATCH(D724,'Pricelist'!B1:B341,0))</f>
        <v>49.95</v>
      </c>
      <c r="R724" s="172">
        <f>INDEX('Pricelist'!D1:D341,MATCH(D724,'Pricelist'!B1:B341,0))</f>
        <v>22.7</v>
      </c>
      <c r="S724" s="170">
        <v>1</v>
      </c>
      <c r="T724" t="s" s="167">
        <v>3769</v>
      </c>
      <c r="U724" s="170">
        <v>258</v>
      </c>
      <c r="V724" s="170">
        <v>39</v>
      </c>
      <c r="W724" s="170">
        <v>26</v>
      </c>
      <c r="X724" s="170">
        <v>3</v>
      </c>
      <c r="Y724" s="170">
        <v>1</v>
      </c>
      <c r="Z724" t="s" s="167">
        <v>3769</v>
      </c>
      <c r="AA724" s="170">
        <v>39</v>
      </c>
      <c r="AB724" s="170">
        <v>26</v>
      </c>
      <c r="AC724" s="170">
        <v>3</v>
      </c>
      <c r="AD724" t="s" s="167">
        <v>3163</v>
      </c>
      <c r="AE724" s="160"/>
    </row>
    <row r="725" ht="13.55" customHeight="1">
      <c r="A725" t="s" s="161">
        <v>1701</v>
      </c>
      <c r="B725" t="s" s="161">
        <v>3766</v>
      </c>
      <c r="C725" t="s" s="161">
        <v>3767</v>
      </c>
      <c r="D725" s="162">
        <v>4571</v>
      </c>
      <c r="E725" t="s" s="161">
        <v>1974</v>
      </c>
      <c r="F725" t="s" s="161">
        <v>10</v>
      </c>
      <c r="G725" t="s" s="161">
        <v>490</v>
      </c>
      <c r="H725" t="s" s="161">
        <v>1985</v>
      </c>
      <c r="I725" t="s" s="161">
        <v>1986</v>
      </c>
      <c r="J725" s="163"/>
      <c r="K725" s="164">
        <v>2021</v>
      </c>
      <c r="L725" t="s" s="161">
        <v>3772</v>
      </c>
      <c r="M725" s="165">
        <v>8591804648441</v>
      </c>
      <c r="N725" s="165">
        <v>8591804648441</v>
      </c>
      <c r="O725" s="165">
        <v>62046318</v>
      </c>
      <c r="P725" s="166">
        <f>INDEX('Pricelist'!E1:E341,MATCH(D725,'Pricelist'!B1:B341,0))</f>
        <v>49.95</v>
      </c>
      <c r="Q725" s="166">
        <f>INDEX('Pricelist'!E1:E341,MATCH(D725,'Pricelist'!B1:B341,0))</f>
        <v>49.95</v>
      </c>
      <c r="R725" s="166">
        <f>INDEX('Pricelist'!D1:D341,MATCH(D725,'Pricelist'!B1:B341,0))</f>
        <v>22.7</v>
      </c>
      <c r="S725" s="164">
        <v>1</v>
      </c>
      <c r="T725" t="s" s="161">
        <v>3769</v>
      </c>
      <c r="U725" s="164">
        <v>258</v>
      </c>
      <c r="V725" s="164">
        <v>39</v>
      </c>
      <c r="W725" s="164">
        <v>26</v>
      </c>
      <c r="X725" s="164">
        <v>3</v>
      </c>
      <c r="Y725" s="164">
        <v>1</v>
      </c>
      <c r="Z725" t="s" s="161">
        <v>3769</v>
      </c>
      <c r="AA725" s="164">
        <v>39</v>
      </c>
      <c r="AB725" s="164">
        <v>26</v>
      </c>
      <c r="AC725" s="164">
        <v>3</v>
      </c>
      <c r="AD725" t="s" s="161">
        <v>3163</v>
      </c>
      <c r="AE725" s="160"/>
    </row>
    <row r="726" ht="13.55" customHeight="1">
      <c r="A726" t="s" s="167">
        <v>1701</v>
      </c>
      <c r="B726" t="s" s="167">
        <v>3766</v>
      </c>
      <c r="C726" t="s" s="167">
        <v>3767</v>
      </c>
      <c r="D726" s="168">
        <v>4571</v>
      </c>
      <c r="E726" t="s" s="167">
        <v>1974</v>
      </c>
      <c r="F726" t="s" s="167">
        <v>10</v>
      </c>
      <c r="G726" t="s" s="167">
        <v>504</v>
      </c>
      <c r="H726" t="s" s="167">
        <v>1355</v>
      </c>
      <c r="I726" t="s" s="167">
        <v>1356</v>
      </c>
      <c r="J726" s="169"/>
      <c r="K726" s="170">
        <v>2021</v>
      </c>
      <c r="L726" t="s" s="167">
        <v>3772</v>
      </c>
      <c r="M726" s="171">
        <v>8591804648526</v>
      </c>
      <c r="N726" s="171">
        <v>8591804648526</v>
      </c>
      <c r="O726" s="171">
        <v>62046318</v>
      </c>
      <c r="P726" s="172">
        <f>INDEX('Pricelist'!E1:E341,MATCH(D726,'Pricelist'!B1:B341,0))</f>
        <v>49.95</v>
      </c>
      <c r="Q726" s="172">
        <f>INDEX('Pricelist'!E1:E341,MATCH(D726,'Pricelist'!B1:B341,0))</f>
        <v>49.95</v>
      </c>
      <c r="R726" s="172">
        <f>INDEX('Pricelist'!D1:D341,MATCH(D726,'Pricelist'!B1:B341,0))</f>
        <v>22.7</v>
      </c>
      <c r="S726" s="170">
        <v>1</v>
      </c>
      <c r="T726" t="s" s="167">
        <v>3769</v>
      </c>
      <c r="U726" s="170">
        <v>200</v>
      </c>
      <c r="V726" s="170">
        <v>39</v>
      </c>
      <c r="W726" s="170">
        <v>26</v>
      </c>
      <c r="X726" s="170">
        <v>3</v>
      </c>
      <c r="Y726" s="170">
        <v>1</v>
      </c>
      <c r="Z726" t="s" s="167">
        <v>3769</v>
      </c>
      <c r="AA726" s="170">
        <v>39</v>
      </c>
      <c r="AB726" s="170">
        <v>26</v>
      </c>
      <c r="AC726" s="170">
        <v>3</v>
      </c>
      <c r="AD726" t="s" s="167">
        <v>3165</v>
      </c>
      <c r="AE726" s="160"/>
    </row>
    <row r="727" ht="13.55" customHeight="1">
      <c r="A727" t="s" s="161">
        <v>1701</v>
      </c>
      <c r="B727" t="s" s="161">
        <v>3766</v>
      </c>
      <c r="C727" t="s" s="161">
        <v>3767</v>
      </c>
      <c r="D727" s="162">
        <v>4571</v>
      </c>
      <c r="E727" t="s" s="161">
        <v>1974</v>
      </c>
      <c r="F727" t="s" s="161">
        <v>10</v>
      </c>
      <c r="G727" t="s" s="161">
        <v>480</v>
      </c>
      <c r="H727" t="s" s="161">
        <v>1355</v>
      </c>
      <c r="I727" t="s" s="161">
        <v>1356</v>
      </c>
      <c r="J727" s="163"/>
      <c r="K727" s="164">
        <v>2021</v>
      </c>
      <c r="L727" t="s" s="161">
        <v>3772</v>
      </c>
      <c r="M727" s="165">
        <v>8591804648403</v>
      </c>
      <c r="N727" s="165">
        <v>8591804648403</v>
      </c>
      <c r="O727" s="165">
        <v>62046318</v>
      </c>
      <c r="P727" s="166">
        <f>INDEX('Pricelist'!E1:E341,MATCH(D727,'Pricelist'!B1:B341,0))</f>
        <v>49.95</v>
      </c>
      <c r="Q727" s="166">
        <f>INDEX('Pricelist'!E1:E341,MATCH(D727,'Pricelist'!B1:B341,0))</f>
        <v>49.95</v>
      </c>
      <c r="R727" s="166">
        <f>INDEX('Pricelist'!D1:D341,MATCH(D727,'Pricelist'!B1:B341,0))</f>
        <v>22.7</v>
      </c>
      <c r="S727" s="164">
        <v>1</v>
      </c>
      <c r="T727" t="s" s="161">
        <v>3769</v>
      </c>
      <c r="U727" s="164">
        <v>220</v>
      </c>
      <c r="V727" s="164">
        <v>39</v>
      </c>
      <c r="W727" s="164">
        <v>26</v>
      </c>
      <c r="X727" s="164">
        <v>3</v>
      </c>
      <c r="Y727" s="164">
        <v>1</v>
      </c>
      <c r="Z727" t="s" s="161">
        <v>3769</v>
      </c>
      <c r="AA727" s="164">
        <v>39</v>
      </c>
      <c r="AB727" s="164">
        <v>26</v>
      </c>
      <c r="AC727" s="164">
        <v>3</v>
      </c>
      <c r="AD727" t="s" s="161">
        <v>3165</v>
      </c>
      <c r="AE727" s="160"/>
    </row>
    <row r="728" ht="13.55" customHeight="1">
      <c r="A728" t="s" s="167">
        <v>1701</v>
      </c>
      <c r="B728" t="s" s="167">
        <v>3766</v>
      </c>
      <c r="C728" t="s" s="167">
        <v>3767</v>
      </c>
      <c r="D728" s="168">
        <v>4571</v>
      </c>
      <c r="E728" t="s" s="167">
        <v>1974</v>
      </c>
      <c r="F728" t="s" s="167">
        <v>10</v>
      </c>
      <c r="G728" t="s" s="167">
        <v>482</v>
      </c>
      <c r="H728" t="s" s="167">
        <v>1355</v>
      </c>
      <c r="I728" t="s" s="167">
        <v>1356</v>
      </c>
      <c r="J728" s="169"/>
      <c r="K728" s="170">
        <v>2021</v>
      </c>
      <c r="L728" t="s" s="167">
        <v>3772</v>
      </c>
      <c r="M728" s="171">
        <v>8591804648342</v>
      </c>
      <c r="N728" s="171">
        <v>8591804648342</v>
      </c>
      <c r="O728" s="171">
        <v>62046318</v>
      </c>
      <c r="P728" s="172">
        <f>INDEX('Pricelist'!E1:E341,MATCH(D728,'Pricelist'!B1:B341,0))</f>
        <v>49.95</v>
      </c>
      <c r="Q728" s="172">
        <f>INDEX('Pricelist'!E1:E341,MATCH(D728,'Pricelist'!B1:B341,0))</f>
        <v>49.95</v>
      </c>
      <c r="R728" s="172">
        <f>INDEX('Pricelist'!D1:D341,MATCH(D728,'Pricelist'!B1:B341,0))</f>
        <v>22.7</v>
      </c>
      <c r="S728" s="170">
        <v>1</v>
      </c>
      <c r="T728" t="s" s="167">
        <v>3769</v>
      </c>
      <c r="U728" s="170">
        <v>234</v>
      </c>
      <c r="V728" s="170">
        <v>39</v>
      </c>
      <c r="W728" s="170">
        <v>26</v>
      </c>
      <c r="X728" s="170">
        <v>3</v>
      </c>
      <c r="Y728" s="170">
        <v>1</v>
      </c>
      <c r="Z728" t="s" s="167">
        <v>3769</v>
      </c>
      <c r="AA728" s="170">
        <v>39</v>
      </c>
      <c r="AB728" s="170">
        <v>26</v>
      </c>
      <c r="AC728" s="170">
        <v>3</v>
      </c>
      <c r="AD728" t="s" s="167">
        <v>3165</v>
      </c>
      <c r="AE728" s="160"/>
    </row>
    <row r="729" ht="13.55" customHeight="1">
      <c r="A729" t="s" s="161">
        <v>1701</v>
      </c>
      <c r="B729" t="s" s="161">
        <v>3766</v>
      </c>
      <c r="C729" t="s" s="161">
        <v>3767</v>
      </c>
      <c r="D729" s="162">
        <v>4571</v>
      </c>
      <c r="E729" t="s" s="161">
        <v>1974</v>
      </c>
      <c r="F729" t="s" s="161">
        <v>10</v>
      </c>
      <c r="G729" t="s" s="161">
        <v>484</v>
      </c>
      <c r="H729" t="s" s="161">
        <v>1355</v>
      </c>
      <c r="I729" t="s" s="161">
        <v>1356</v>
      </c>
      <c r="J729" s="163"/>
      <c r="K729" s="164">
        <v>2021</v>
      </c>
      <c r="L729" t="s" s="161">
        <v>3772</v>
      </c>
      <c r="M729" s="165">
        <v>8591804648281</v>
      </c>
      <c r="N729" s="165">
        <v>8591804648281</v>
      </c>
      <c r="O729" s="165">
        <v>62046318</v>
      </c>
      <c r="P729" s="166">
        <f>INDEX('Pricelist'!E1:E341,MATCH(D729,'Pricelist'!B1:B341,0))</f>
        <v>49.95</v>
      </c>
      <c r="Q729" s="166">
        <f>INDEX('Pricelist'!E1:E341,MATCH(D729,'Pricelist'!B1:B341,0))</f>
        <v>49.95</v>
      </c>
      <c r="R729" s="166">
        <f>INDEX('Pricelist'!D1:D341,MATCH(D729,'Pricelist'!B1:B341,0))</f>
        <v>22.7</v>
      </c>
      <c r="S729" s="164">
        <v>1</v>
      </c>
      <c r="T729" t="s" s="161">
        <v>3769</v>
      </c>
      <c r="U729" s="164">
        <v>258</v>
      </c>
      <c r="V729" s="164">
        <v>39</v>
      </c>
      <c r="W729" s="164">
        <v>26</v>
      </c>
      <c r="X729" s="164">
        <v>3</v>
      </c>
      <c r="Y729" s="164">
        <v>1</v>
      </c>
      <c r="Z729" t="s" s="161">
        <v>3769</v>
      </c>
      <c r="AA729" s="164">
        <v>39</v>
      </c>
      <c r="AB729" s="164">
        <v>26</v>
      </c>
      <c r="AC729" s="164">
        <v>3</v>
      </c>
      <c r="AD729" t="s" s="161">
        <v>3165</v>
      </c>
      <c r="AE729" s="160"/>
    </row>
    <row r="730" ht="13.55" customHeight="1">
      <c r="A730" t="s" s="167">
        <v>1701</v>
      </c>
      <c r="B730" t="s" s="167">
        <v>3766</v>
      </c>
      <c r="C730" t="s" s="167">
        <v>3767</v>
      </c>
      <c r="D730" s="168">
        <v>4571</v>
      </c>
      <c r="E730" t="s" s="167">
        <v>1974</v>
      </c>
      <c r="F730" t="s" s="167">
        <v>10</v>
      </c>
      <c r="G730" t="s" s="167">
        <v>490</v>
      </c>
      <c r="H730" t="s" s="167">
        <v>1355</v>
      </c>
      <c r="I730" t="s" s="167">
        <v>1356</v>
      </c>
      <c r="J730" s="169"/>
      <c r="K730" s="170">
        <v>2021</v>
      </c>
      <c r="L730" t="s" s="167">
        <v>3772</v>
      </c>
      <c r="M730" s="171">
        <v>8591804648465</v>
      </c>
      <c r="N730" s="171">
        <v>8591804648465</v>
      </c>
      <c r="O730" s="171">
        <v>62046318</v>
      </c>
      <c r="P730" s="172">
        <f>INDEX('Pricelist'!E1:E341,MATCH(D730,'Pricelist'!B1:B341,0))</f>
        <v>49.95</v>
      </c>
      <c r="Q730" s="172">
        <f>INDEX('Pricelist'!E1:E341,MATCH(D730,'Pricelist'!B1:B341,0))</f>
        <v>49.95</v>
      </c>
      <c r="R730" s="172">
        <f>INDEX('Pricelist'!D1:D341,MATCH(D730,'Pricelist'!B1:B341,0))</f>
        <v>22.7</v>
      </c>
      <c r="S730" s="170">
        <v>1</v>
      </c>
      <c r="T730" t="s" s="167">
        <v>3769</v>
      </c>
      <c r="U730" s="170">
        <v>258</v>
      </c>
      <c r="V730" s="170">
        <v>39</v>
      </c>
      <c r="W730" s="170">
        <v>26</v>
      </c>
      <c r="X730" s="170">
        <v>3</v>
      </c>
      <c r="Y730" s="170">
        <v>1</v>
      </c>
      <c r="Z730" t="s" s="167">
        <v>3769</v>
      </c>
      <c r="AA730" s="170">
        <v>39</v>
      </c>
      <c r="AB730" s="170">
        <v>26</v>
      </c>
      <c r="AC730" s="170">
        <v>3</v>
      </c>
      <c r="AD730" t="s" s="167">
        <v>3165</v>
      </c>
      <c r="AE730" s="160"/>
    </row>
    <row r="731" ht="13.55" customHeight="1">
      <c r="A731" t="s" s="161">
        <v>1701</v>
      </c>
      <c r="B731" t="s" s="161">
        <v>3766</v>
      </c>
      <c r="C731" t="s" s="161">
        <v>3767</v>
      </c>
      <c r="D731" s="162">
        <v>4571</v>
      </c>
      <c r="E731" t="s" s="161">
        <v>1974</v>
      </c>
      <c r="F731" t="s" s="161">
        <v>10</v>
      </c>
      <c r="G731" t="s" s="161">
        <v>504</v>
      </c>
      <c r="H731" t="s" s="161">
        <v>1997</v>
      </c>
      <c r="I731" t="s" s="161">
        <v>1998</v>
      </c>
      <c r="J731" s="163"/>
      <c r="K731" s="164">
        <v>2021</v>
      </c>
      <c r="L731" t="s" s="161">
        <v>3772</v>
      </c>
      <c r="M731" s="165">
        <v>8591804648533</v>
      </c>
      <c r="N731" s="165">
        <v>8591804648533</v>
      </c>
      <c r="O731" s="165">
        <v>62046318</v>
      </c>
      <c r="P731" s="166">
        <f>INDEX('Pricelist'!E1:E341,MATCH(D731,'Pricelist'!B1:B341,0))</f>
        <v>49.95</v>
      </c>
      <c r="Q731" s="166">
        <f>INDEX('Pricelist'!E1:E341,MATCH(D731,'Pricelist'!B1:B341,0))</f>
        <v>49.95</v>
      </c>
      <c r="R731" s="166">
        <f>INDEX('Pricelist'!D1:D341,MATCH(D731,'Pricelist'!B1:B341,0))</f>
        <v>22.7</v>
      </c>
      <c r="S731" s="164">
        <v>1</v>
      </c>
      <c r="T731" t="s" s="161">
        <v>3769</v>
      </c>
      <c r="U731" s="164">
        <v>200</v>
      </c>
      <c r="V731" s="164">
        <v>39</v>
      </c>
      <c r="W731" s="164">
        <v>26</v>
      </c>
      <c r="X731" s="164">
        <v>3</v>
      </c>
      <c r="Y731" s="164">
        <v>1</v>
      </c>
      <c r="Z731" t="s" s="161">
        <v>3769</v>
      </c>
      <c r="AA731" s="164">
        <v>39</v>
      </c>
      <c r="AB731" s="164">
        <v>26</v>
      </c>
      <c r="AC731" s="164">
        <v>3</v>
      </c>
      <c r="AD731" t="s" s="161">
        <v>3167</v>
      </c>
      <c r="AE731" s="160"/>
    </row>
    <row r="732" ht="13.55" customHeight="1">
      <c r="A732" t="s" s="167">
        <v>1701</v>
      </c>
      <c r="B732" t="s" s="167">
        <v>3766</v>
      </c>
      <c r="C732" t="s" s="167">
        <v>3767</v>
      </c>
      <c r="D732" s="168">
        <v>4571</v>
      </c>
      <c r="E732" t="s" s="167">
        <v>1974</v>
      </c>
      <c r="F732" t="s" s="167">
        <v>10</v>
      </c>
      <c r="G732" t="s" s="167">
        <v>480</v>
      </c>
      <c r="H732" t="s" s="167">
        <v>1997</v>
      </c>
      <c r="I732" t="s" s="167">
        <v>1998</v>
      </c>
      <c r="J732" s="169"/>
      <c r="K732" s="170">
        <v>2021</v>
      </c>
      <c r="L732" t="s" s="167">
        <v>3772</v>
      </c>
      <c r="M732" s="171">
        <v>8591804648410</v>
      </c>
      <c r="N732" s="171">
        <v>8591804648410</v>
      </c>
      <c r="O732" s="171">
        <v>62046318</v>
      </c>
      <c r="P732" s="172">
        <f>INDEX('Pricelist'!E1:E341,MATCH(D732,'Pricelist'!B1:B341,0))</f>
        <v>49.95</v>
      </c>
      <c r="Q732" s="172">
        <f>INDEX('Pricelist'!E1:E341,MATCH(D732,'Pricelist'!B1:B341,0))</f>
        <v>49.95</v>
      </c>
      <c r="R732" s="172">
        <f>INDEX('Pricelist'!D1:D341,MATCH(D732,'Pricelist'!B1:B341,0))</f>
        <v>22.7</v>
      </c>
      <c r="S732" s="170">
        <v>1</v>
      </c>
      <c r="T732" t="s" s="167">
        <v>3769</v>
      </c>
      <c r="U732" s="170">
        <v>220</v>
      </c>
      <c r="V732" s="170">
        <v>39</v>
      </c>
      <c r="W732" s="170">
        <v>26</v>
      </c>
      <c r="X732" s="170">
        <v>3</v>
      </c>
      <c r="Y732" s="170">
        <v>1</v>
      </c>
      <c r="Z732" t="s" s="167">
        <v>3769</v>
      </c>
      <c r="AA732" s="170">
        <v>39</v>
      </c>
      <c r="AB732" s="170">
        <v>26</v>
      </c>
      <c r="AC732" s="170">
        <v>3</v>
      </c>
      <c r="AD732" t="s" s="167">
        <v>3167</v>
      </c>
      <c r="AE732" s="160"/>
    </row>
    <row r="733" ht="13.55" customHeight="1">
      <c r="A733" t="s" s="161">
        <v>1701</v>
      </c>
      <c r="B733" t="s" s="161">
        <v>3766</v>
      </c>
      <c r="C733" t="s" s="161">
        <v>3767</v>
      </c>
      <c r="D733" s="162">
        <v>4571</v>
      </c>
      <c r="E733" t="s" s="161">
        <v>1974</v>
      </c>
      <c r="F733" t="s" s="161">
        <v>10</v>
      </c>
      <c r="G733" t="s" s="161">
        <v>482</v>
      </c>
      <c r="H733" t="s" s="161">
        <v>1997</v>
      </c>
      <c r="I733" t="s" s="161">
        <v>1998</v>
      </c>
      <c r="J733" s="163"/>
      <c r="K733" s="164">
        <v>2021</v>
      </c>
      <c r="L733" t="s" s="161">
        <v>3772</v>
      </c>
      <c r="M733" s="165">
        <v>8591804648359</v>
      </c>
      <c r="N733" s="165">
        <v>8591804648359</v>
      </c>
      <c r="O733" s="165">
        <v>62046318</v>
      </c>
      <c r="P733" s="166">
        <f>INDEX('Pricelist'!E1:E341,MATCH(D733,'Pricelist'!B1:B341,0))</f>
        <v>49.95</v>
      </c>
      <c r="Q733" s="166">
        <f>INDEX('Pricelist'!E1:E341,MATCH(D733,'Pricelist'!B1:B341,0))</f>
        <v>49.95</v>
      </c>
      <c r="R733" s="166">
        <f>INDEX('Pricelist'!D1:D341,MATCH(D733,'Pricelist'!B1:B341,0))</f>
        <v>22.7</v>
      </c>
      <c r="S733" s="164">
        <v>1</v>
      </c>
      <c r="T733" t="s" s="161">
        <v>3769</v>
      </c>
      <c r="U733" s="164">
        <v>234</v>
      </c>
      <c r="V733" s="164">
        <v>39</v>
      </c>
      <c r="W733" s="164">
        <v>26</v>
      </c>
      <c r="X733" s="164">
        <v>3</v>
      </c>
      <c r="Y733" s="164">
        <v>1</v>
      </c>
      <c r="Z733" t="s" s="161">
        <v>3769</v>
      </c>
      <c r="AA733" s="164">
        <v>39</v>
      </c>
      <c r="AB733" s="164">
        <v>26</v>
      </c>
      <c r="AC733" s="164">
        <v>3</v>
      </c>
      <c r="AD733" t="s" s="161">
        <v>3167</v>
      </c>
      <c r="AE733" s="160"/>
    </row>
    <row r="734" ht="13.55" customHeight="1">
      <c r="A734" t="s" s="167">
        <v>1701</v>
      </c>
      <c r="B734" t="s" s="167">
        <v>3766</v>
      </c>
      <c r="C734" t="s" s="167">
        <v>3767</v>
      </c>
      <c r="D734" s="168">
        <v>4571</v>
      </c>
      <c r="E734" t="s" s="167">
        <v>1974</v>
      </c>
      <c r="F734" t="s" s="167">
        <v>10</v>
      </c>
      <c r="G734" t="s" s="167">
        <v>484</v>
      </c>
      <c r="H734" t="s" s="167">
        <v>1997</v>
      </c>
      <c r="I734" t="s" s="167">
        <v>1998</v>
      </c>
      <c r="J734" s="169"/>
      <c r="K734" s="170">
        <v>2021</v>
      </c>
      <c r="L734" t="s" s="167">
        <v>3772</v>
      </c>
      <c r="M734" s="171">
        <v>8591804648298</v>
      </c>
      <c r="N734" s="171">
        <v>8591804648298</v>
      </c>
      <c r="O734" s="171">
        <v>62046318</v>
      </c>
      <c r="P734" s="172">
        <f>INDEX('Pricelist'!E1:E341,MATCH(D734,'Pricelist'!B1:B341,0))</f>
        <v>49.95</v>
      </c>
      <c r="Q734" s="172">
        <f>INDEX('Pricelist'!E1:E341,MATCH(D734,'Pricelist'!B1:B341,0))</f>
        <v>49.95</v>
      </c>
      <c r="R734" s="172">
        <f>INDEX('Pricelist'!D1:D341,MATCH(D734,'Pricelist'!B1:B341,0))</f>
        <v>22.7</v>
      </c>
      <c r="S734" s="170">
        <v>1</v>
      </c>
      <c r="T734" t="s" s="167">
        <v>3769</v>
      </c>
      <c r="U734" s="170">
        <v>258</v>
      </c>
      <c r="V734" s="170">
        <v>39</v>
      </c>
      <c r="W734" s="170">
        <v>26</v>
      </c>
      <c r="X734" s="170">
        <v>3</v>
      </c>
      <c r="Y734" s="170">
        <v>1</v>
      </c>
      <c r="Z734" t="s" s="167">
        <v>3769</v>
      </c>
      <c r="AA734" s="170">
        <v>39</v>
      </c>
      <c r="AB734" s="170">
        <v>26</v>
      </c>
      <c r="AC734" s="170">
        <v>3</v>
      </c>
      <c r="AD734" t="s" s="167">
        <v>3167</v>
      </c>
      <c r="AE734" s="160"/>
    </row>
    <row r="735" ht="13.55" customHeight="1">
      <c r="A735" t="s" s="161">
        <v>1701</v>
      </c>
      <c r="B735" t="s" s="161">
        <v>3766</v>
      </c>
      <c r="C735" t="s" s="161">
        <v>3767</v>
      </c>
      <c r="D735" s="162">
        <v>4571</v>
      </c>
      <c r="E735" t="s" s="161">
        <v>1974</v>
      </c>
      <c r="F735" t="s" s="161">
        <v>10</v>
      </c>
      <c r="G735" t="s" s="161">
        <v>490</v>
      </c>
      <c r="H735" t="s" s="161">
        <v>1997</v>
      </c>
      <c r="I735" t="s" s="161">
        <v>1998</v>
      </c>
      <c r="J735" s="163"/>
      <c r="K735" s="164">
        <v>2021</v>
      </c>
      <c r="L735" t="s" s="161">
        <v>3772</v>
      </c>
      <c r="M735" s="165">
        <v>8591804648472</v>
      </c>
      <c r="N735" s="165">
        <v>8591804648472</v>
      </c>
      <c r="O735" s="165">
        <v>62046318</v>
      </c>
      <c r="P735" s="166">
        <f>INDEX('Pricelist'!E1:E341,MATCH(D735,'Pricelist'!B1:B341,0))</f>
        <v>49.95</v>
      </c>
      <c r="Q735" s="166">
        <f>INDEX('Pricelist'!E1:E341,MATCH(D735,'Pricelist'!B1:B341,0))</f>
        <v>49.95</v>
      </c>
      <c r="R735" s="166">
        <f>INDEX('Pricelist'!D1:D341,MATCH(D735,'Pricelist'!B1:B341,0))</f>
        <v>22.7</v>
      </c>
      <c r="S735" s="164">
        <v>1</v>
      </c>
      <c r="T735" t="s" s="161">
        <v>3769</v>
      </c>
      <c r="U735" s="164">
        <v>258</v>
      </c>
      <c r="V735" s="164">
        <v>39</v>
      </c>
      <c r="W735" s="164">
        <v>26</v>
      </c>
      <c r="X735" s="164">
        <v>3</v>
      </c>
      <c r="Y735" s="164">
        <v>1</v>
      </c>
      <c r="Z735" t="s" s="161">
        <v>3769</v>
      </c>
      <c r="AA735" s="164">
        <v>39</v>
      </c>
      <c r="AB735" s="164">
        <v>26</v>
      </c>
      <c r="AC735" s="164">
        <v>3</v>
      </c>
      <c r="AD735" t="s" s="161">
        <v>3167</v>
      </c>
      <c r="AE735" s="160"/>
    </row>
    <row r="736" ht="13.55" customHeight="1">
      <c r="A736" t="s" s="167">
        <v>1701</v>
      </c>
      <c r="B736" t="s" s="167">
        <v>3766</v>
      </c>
      <c r="C736" t="s" s="167">
        <v>3767</v>
      </c>
      <c r="D736" s="168">
        <v>4571</v>
      </c>
      <c r="E736" t="s" s="167">
        <v>1974</v>
      </c>
      <c r="F736" t="s" s="167">
        <v>10</v>
      </c>
      <c r="G736" t="s" s="167">
        <v>504</v>
      </c>
      <c r="H736" t="s" s="167">
        <v>1797</v>
      </c>
      <c r="I736" t="s" s="167">
        <v>1798</v>
      </c>
      <c r="J736" s="169"/>
      <c r="K736" s="170">
        <v>2021</v>
      </c>
      <c r="L736" t="s" s="167">
        <v>3772</v>
      </c>
      <c r="M736" s="171">
        <v>8591804665141</v>
      </c>
      <c r="N736" s="171">
        <v>8591804665141</v>
      </c>
      <c r="O736" s="171">
        <v>62046318</v>
      </c>
      <c r="P736" s="172">
        <f>INDEX('Pricelist'!E1:E341,MATCH(D736,'Pricelist'!B1:B341,0))</f>
        <v>49.95</v>
      </c>
      <c r="Q736" s="172">
        <f>INDEX('Pricelist'!E1:E341,MATCH(D736,'Pricelist'!B1:B341,0))</f>
        <v>49.95</v>
      </c>
      <c r="R736" s="172">
        <f>INDEX('Pricelist'!D1:D341,MATCH(D736,'Pricelist'!B1:B341,0))</f>
        <v>22.7</v>
      </c>
      <c r="S736" s="170">
        <v>1</v>
      </c>
      <c r="T736" t="s" s="167">
        <v>3769</v>
      </c>
      <c r="U736" t="s" s="167">
        <v>3773</v>
      </c>
      <c r="V736" s="170">
        <v>39</v>
      </c>
      <c r="W736" s="170">
        <v>26</v>
      </c>
      <c r="X736" s="170">
        <v>3</v>
      </c>
      <c r="Y736" s="170">
        <v>1</v>
      </c>
      <c r="Z736" t="s" s="167">
        <v>3769</v>
      </c>
      <c r="AA736" s="170">
        <v>39</v>
      </c>
      <c r="AB736" s="170">
        <v>26</v>
      </c>
      <c r="AC736" s="170">
        <v>3</v>
      </c>
      <c r="AD736" t="s" s="167">
        <v>3159</v>
      </c>
      <c r="AE736" s="160"/>
    </row>
    <row r="737" ht="13.55" customHeight="1">
      <c r="A737" t="s" s="161">
        <v>1701</v>
      </c>
      <c r="B737" t="s" s="161">
        <v>3766</v>
      </c>
      <c r="C737" t="s" s="161">
        <v>3767</v>
      </c>
      <c r="D737" s="162">
        <v>4571</v>
      </c>
      <c r="E737" t="s" s="161">
        <v>1974</v>
      </c>
      <c r="F737" t="s" s="161">
        <v>10</v>
      </c>
      <c r="G737" t="s" s="161">
        <v>480</v>
      </c>
      <c r="H737" t="s" s="161">
        <v>1797</v>
      </c>
      <c r="I737" t="s" s="161">
        <v>1798</v>
      </c>
      <c r="J737" s="163"/>
      <c r="K737" s="164">
        <v>2021</v>
      </c>
      <c r="L737" t="s" s="161">
        <v>3772</v>
      </c>
      <c r="M737" s="165">
        <v>8591804665103</v>
      </c>
      <c r="N737" s="165">
        <v>8591804665103</v>
      </c>
      <c r="O737" s="165">
        <v>62046318</v>
      </c>
      <c r="P737" s="166">
        <f>INDEX('Pricelist'!E1:E341,MATCH(D737,'Pricelist'!B1:B341,0))</f>
        <v>49.95</v>
      </c>
      <c r="Q737" s="166">
        <f>INDEX('Pricelist'!E1:E341,MATCH(D737,'Pricelist'!B1:B341,0))</f>
        <v>49.95</v>
      </c>
      <c r="R737" s="166">
        <f>INDEX('Pricelist'!D1:D341,MATCH(D737,'Pricelist'!B1:B341,0))</f>
        <v>22.7</v>
      </c>
      <c r="S737" s="164">
        <v>1</v>
      </c>
      <c r="T737" t="s" s="161">
        <v>3769</v>
      </c>
      <c r="U737" t="s" s="161">
        <v>3773</v>
      </c>
      <c r="V737" s="164">
        <v>39</v>
      </c>
      <c r="W737" s="164">
        <v>26</v>
      </c>
      <c r="X737" s="164">
        <v>3</v>
      </c>
      <c r="Y737" s="164">
        <v>1</v>
      </c>
      <c r="Z737" t="s" s="161">
        <v>3769</v>
      </c>
      <c r="AA737" s="164">
        <v>39</v>
      </c>
      <c r="AB737" s="164">
        <v>26</v>
      </c>
      <c r="AC737" s="164">
        <v>3</v>
      </c>
      <c r="AD737" t="s" s="161">
        <v>3159</v>
      </c>
      <c r="AE737" s="160"/>
    </row>
    <row r="738" ht="13.55" customHeight="1">
      <c r="A738" t="s" s="167">
        <v>1701</v>
      </c>
      <c r="B738" t="s" s="167">
        <v>3766</v>
      </c>
      <c r="C738" t="s" s="167">
        <v>3767</v>
      </c>
      <c r="D738" s="168">
        <v>4571</v>
      </c>
      <c r="E738" t="s" s="167">
        <v>1974</v>
      </c>
      <c r="F738" t="s" s="167">
        <v>10</v>
      </c>
      <c r="G738" t="s" s="167">
        <v>482</v>
      </c>
      <c r="H738" t="s" s="167">
        <v>1797</v>
      </c>
      <c r="I738" t="s" s="167">
        <v>1798</v>
      </c>
      <c r="J738" s="169"/>
      <c r="K738" s="170">
        <v>2021</v>
      </c>
      <c r="L738" t="s" s="167">
        <v>3772</v>
      </c>
      <c r="M738" s="171">
        <v>8591804665080</v>
      </c>
      <c r="N738" s="171">
        <v>8591804665080</v>
      </c>
      <c r="O738" s="171">
        <v>62046318</v>
      </c>
      <c r="P738" s="172">
        <f>INDEX('Pricelist'!E1:E341,MATCH(D738,'Pricelist'!B1:B341,0))</f>
        <v>49.95</v>
      </c>
      <c r="Q738" s="172">
        <f>INDEX('Pricelist'!E1:E341,MATCH(D738,'Pricelist'!B1:B341,0))</f>
        <v>49.95</v>
      </c>
      <c r="R738" s="172">
        <f>INDEX('Pricelist'!D1:D341,MATCH(D738,'Pricelist'!B1:B341,0))</f>
        <v>22.7</v>
      </c>
      <c r="S738" s="170">
        <v>1</v>
      </c>
      <c r="T738" t="s" s="167">
        <v>3769</v>
      </c>
      <c r="U738" t="s" s="167">
        <v>3773</v>
      </c>
      <c r="V738" s="170">
        <v>39</v>
      </c>
      <c r="W738" s="170">
        <v>26</v>
      </c>
      <c r="X738" s="170">
        <v>3</v>
      </c>
      <c r="Y738" s="170">
        <v>1</v>
      </c>
      <c r="Z738" t="s" s="167">
        <v>3769</v>
      </c>
      <c r="AA738" s="170">
        <v>39</v>
      </c>
      <c r="AB738" s="170">
        <v>26</v>
      </c>
      <c r="AC738" s="170">
        <v>3</v>
      </c>
      <c r="AD738" t="s" s="167">
        <v>3159</v>
      </c>
      <c r="AE738" s="160"/>
    </row>
    <row r="739" ht="13.55" customHeight="1">
      <c r="A739" t="s" s="161">
        <v>1701</v>
      </c>
      <c r="B739" t="s" s="161">
        <v>3766</v>
      </c>
      <c r="C739" t="s" s="161">
        <v>3767</v>
      </c>
      <c r="D739" s="162">
        <v>4571</v>
      </c>
      <c r="E739" t="s" s="161">
        <v>1974</v>
      </c>
      <c r="F739" t="s" s="161">
        <v>10</v>
      </c>
      <c r="G739" t="s" s="161">
        <v>484</v>
      </c>
      <c r="H739" t="s" s="161">
        <v>1797</v>
      </c>
      <c r="I739" t="s" s="161">
        <v>1798</v>
      </c>
      <c r="J739" s="163"/>
      <c r="K739" s="164">
        <v>2021</v>
      </c>
      <c r="L739" t="s" s="161">
        <v>3772</v>
      </c>
      <c r="M739" s="165">
        <v>8591804665066</v>
      </c>
      <c r="N739" s="165">
        <v>8591804665066</v>
      </c>
      <c r="O739" s="165">
        <v>62046318</v>
      </c>
      <c r="P739" s="166">
        <f>INDEX('Pricelist'!E1:E341,MATCH(D739,'Pricelist'!B1:B341,0))</f>
        <v>49.95</v>
      </c>
      <c r="Q739" s="166">
        <f>INDEX('Pricelist'!E1:E341,MATCH(D739,'Pricelist'!B1:B341,0))</f>
        <v>49.95</v>
      </c>
      <c r="R739" s="166">
        <f>INDEX('Pricelist'!D1:D341,MATCH(D739,'Pricelist'!B1:B341,0))</f>
        <v>22.7</v>
      </c>
      <c r="S739" s="164">
        <v>1</v>
      </c>
      <c r="T739" t="s" s="161">
        <v>3769</v>
      </c>
      <c r="U739" t="s" s="161">
        <v>3773</v>
      </c>
      <c r="V739" s="164">
        <v>39</v>
      </c>
      <c r="W739" s="164">
        <v>26</v>
      </c>
      <c r="X739" s="164">
        <v>3</v>
      </c>
      <c r="Y739" s="164">
        <v>1</v>
      </c>
      <c r="Z739" t="s" s="161">
        <v>3769</v>
      </c>
      <c r="AA739" s="164">
        <v>39</v>
      </c>
      <c r="AB739" s="164">
        <v>26</v>
      </c>
      <c r="AC739" s="164">
        <v>3</v>
      </c>
      <c r="AD739" t="s" s="161">
        <v>3159</v>
      </c>
      <c r="AE739" s="160"/>
    </row>
    <row r="740" ht="13.55" customHeight="1">
      <c r="A740" t="s" s="167">
        <v>1701</v>
      </c>
      <c r="B740" t="s" s="167">
        <v>3766</v>
      </c>
      <c r="C740" t="s" s="167">
        <v>3767</v>
      </c>
      <c r="D740" s="168">
        <v>4571</v>
      </c>
      <c r="E740" t="s" s="167">
        <v>1974</v>
      </c>
      <c r="F740" t="s" s="167">
        <v>10</v>
      </c>
      <c r="G740" t="s" s="167">
        <v>490</v>
      </c>
      <c r="H740" t="s" s="167">
        <v>1797</v>
      </c>
      <c r="I740" t="s" s="167">
        <v>1798</v>
      </c>
      <c r="J740" s="169"/>
      <c r="K740" s="170">
        <v>2021</v>
      </c>
      <c r="L740" t="s" s="167">
        <v>3772</v>
      </c>
      <c r="M740" s="171">
        <v>8591804665127</v>
      </c>
      <c r="N740" s="171">
        <v>8591804665127</v>
      </c>
      <c r="O740" s="171">
        <v>62046318</v>
      </c>
      <c r="P740" s="172">
        <f>INDEX('Pricelist'!E1:E341,MATCH(D740,'Pricelist'!B1:B341,0))</f>
        <v>49.95</v>
      </c>
      <c r="Q740" s="172">
        <f>INDEX('Pricelist'!E1:E341,MATCH(D740,'Pricelist'!B1:B341,0))</f>
        <v>49.95</v>
      </c>
      <c r="R740" s="172">
        <f>INDEX('Pricelist'!D1:D341,MATCH(D740,'Pricelist'!B1:B341,0))</f>
        <v>22.7</v>
      </c>
      <c r="S740" s="170">
        <v>1</v>
      </c>
      <c r="T740" t="s" s="167">
        <v>3769</v>
      </c>
      <c r="U740" t="s" s="167">
        <v>3773</v>
      </c>
      <c r="V740" s="170">
        <v>39</v>
      </c>
      <c r="W740" s="170">
        <v>26</v>
      </c>
      <c r="X740" s="170">
        <v>3</v>
      </c>
      <c r="Y740" s="170">
        <v>1</v>
      </c>
      <c r="Z740" t="s" s="167">
        <v>3769</v>
      </c>
      <c r="AA740" s="170">
        <v>39</v>
      </c>
      <c r="AB740" s="170">
        <v>26</v>
      </c>
      <c r="AC740" s="170">
        <v>3</v>
      </c>
      <c r="AD740" t="s" s="167">
        <v>3159</v>
      </c>
      <c r="AE740" s="160"/>
    </row>
    <row r="741" ht="13.55" customHeight="1">
      <c r="A741" t="s" s="161">
        <v>1701</v>
      </c>
      <c r="B741" t="s" s="161">
        <v>3766</v>
      </c>
      <c r="C741" t="s" s="161">
        <v>3767</v>
      </c>
      <c r="D741" s="162">
        <v>4571</v>
      </c>
      <c r="E741" t="s" s="161">
        <v>1974</v>
      </c>
      <c r="F741" t="s" s="161">
        <v>10</v>
      </c>
      <c r="G741" t="s" s="161">
        <v>504</v>
      </c>
      <c r="H741" t="s" s="161">
        <v>1483</v>
      </c>
      <c r="I741" t="s" s="161">
        <v>527</v>
      </c>
      <c r="J741" s="163"/>
      <c r="K741" s="164">
        <v>2021</v>
      </c>
      <c r="L741" t="s" s="161">
        <v>3772</v>
      </c>
      <c r="M741" s="165">
        <v>8591804648557</v>
      </c>
      <c r="N741" s="165">
        <v>8591804648557</v>
      </c>
      <c r="O741" s="165">
        <v>62046318</v>
      </c>
      <c r="P741" s="166">
        <f>INDEX('Pricelist'!E1:E341,MATCH(D741,'Pricelist'!B1:B341,0))</f>
        <v>49.95</v>
      </c>
      <c r="Q741" s="166">
        <f>INDEX('Pricelist'!E1:E341,MATCH(D741,'Pricelist'!B1:B341,0))</f>
        <v>49.95</v>
      </c>
      <c r="R741" s="166">
        <f>INDEX('Pricelist'!D1:D341,MATCH(D741,'Pricelist'!B1:B341,0))</f>
        <v>22.7</v>
      </c>
      <c r="S741" s="164">
        <v>1</v>
      </c>
      <c r="T741" t="s" s="161">
        <v>3769</v>
      </c>
      <c r="U741" s="164">
        <v>200</v>
      </c>
      <c r="V741" s="164">
        <v>39</v>
      </c>
      <c r="W741" s="164">
        <v>26</v>
      </c>
      <c r="X741" s="164">
        <v>3</v>
      </c>
      <c r="Y741" s="164">
        <v>1</v>
      </c>
      <c r="Z741" t="s" s="161">
        <v>3769</v>
      </c>
      <c r="AA741" s="164">
        <v>39</v>
      </c>
      <c r="AB741" s="164">
        <v>26</v>
      </c>
      <c r="AC741" s="164">
        <v>3</v>
      </c>
      <c r="AD741" t="s" s="161">
        <v>3169</v>
      </c>
      <c r="AE741" s="160"/>
    </row>
    <row r="742" ht="13.55" customHeight="1">
      <c r="A742" t="s" s="167">
        <v>1701</v>
      </c>
      <c r="B742" t="s" s="167">
        <v>3766</v>
      </c>
      <c r="C742" t="s" s="167">
        <v>3767</v>
      </c>
      <c r="D742" s="168">
        <v>4571</v>
      </c>
      <c r="E742" t="s" s="167">
        <v>1974</v>
      </c>
      <c r="F742" t="s" s="167">
        <v>10</v>
      </c>
      <c r="G742" t="s" s="167">
        <v>480</v>
      </c>
      <c r="H742" t="s" s="167">
        <v>1483</v>
      </c>
      <c r="I742" t="s" s="167">
        <v>527</v>
      </c>
      <c r="J742" s="169"/>
      <c r="K742" s="170">
        <v>2021</v>
      </c>
      <c r="L742" t="s" s="167">
        <v>3772</v>
      </c>
      <c r="M742" s="171">
        <v>8591804648434</v>
      </c>
      <c r="N742" s="171">
        <v>8591804648434</v>
      </c>
      <c r="O742" s="171">
        <v>62046318</v>
      </c>
      <c r="P742" s="172">
        <f>INDEX('Pricelist'!E1:E341,MATCH(D742,'Pricelist'!B1:B341,0))</f>
        <v>49.95</v>
      </c>
      <c r="Q742" s="172">
        <f>INDEX('Pricelist'!E1:E341,MATCH(D742,'Pricelist'!B1:B341,0))</f>
        <v>49.95</v>
      </c>
      <c r="R742" s="172">
        <f>INDEX('Pricelist'!D1:D341,MATCH(D742,'Pricelist'!B1:B341,0))</f>
        <v>22.7</v>
      </c>
      <c r="S742" s="170">
        <v>1</v>
      </c>
      <c r="T742" t="s" s="167">
        <v>3769</v>
      </c>
      <c r="U742" s="170">
        <v>220</v>
      </c>
      <c r="V742" s="170">
        <v>39</v>
      </c>
      <c r="W742" s="170">
        <v>26</v>
      </c>
      <c r="X742" s="170">
        <v>3</v>
      </c>
      <c r="Y742" s="170">
        <v>1</v>
      </c>
      <c r="Z742" t="s" s="167">
        <v>3769</v>
      </c>
      <c r="AA742" s="170">
        <v>39</v>
      </c>
      <c r="AB742" s="170">
        <v>26</v>
      </c>
      <c r="AC742" s="170">
        <v>3</v>
      </c>
      <c r="AD742" t="s" s="167">
        <v>3169</v>
      </c>
      <c r="AE742" s="160"/>
    </row>
    <row r="743" ht="13.55" customHeight="1">
      <c r="A743" t="s" s="161">
        <v>1701</v>
      </c>
      <c r="B743" t="s" s="161">
        <v>3766</v>
      </c>
      <c r="C743" t="s" s="161">
        <v>3767</v>
      </c>
      <c r="D743" s="162">
        <v>4571</v>
      </c>
      <c r="E743" t="s" s="161">
        <v>1974</v>
      </c>
      <c r="F743" t="s" s="161">
        <v>10</v>
      </c>
      <c r="G743" t="s" s="161">
        <v>482</v>
      </c>
      <c r="H743" t="s" s="161">
        <v>1483</v>
      </c>
      <c r="I743" t="s" s="161">
        <v>527</v>
      </c>
      <c r="J743" s="163"/>
      <c r="K743" s="164">
        <v>2021</v>
      </c>
      <c r="L743" t="s" s="161">
        <v>3772</v>
      </c>
      <c r="M743" s="165">
        <v>8591804648373</v>
      </c>
      <c r="N743" s="165">
        <v>8591804648373</v>
      </c>
      <c r="O743" s="165">
        <v>62046318</v>
      </c>
      <c r="P743" s="166">
        <f>INDEX('Pricelist'!E1:E341,MATCH(D743,'Pricelist'!B1:B341,0))</f>
        <v>49.95</v>
      </c>
      <c r="Q743" s="166">
        <f>INDEX('Pricelist'!E1:E341,MATCH(D743,'Pricelist'!B1:B341,0))</f>
        <v>49.95</v>
      </c>
      <c r="R743" s="166">
        <f>INDEX('Pricelist'!D1:D341,MATCH(D743,'Pricelist'!B1:B341,0))</f>
        <v>22.7</v>
      </c>
      <c r="S743" s="164">
        <v>1</v>
      </c>
      <c r="T743" t="s" s="161">
        <v>3769</v>
      </c>
      <c r="U743" s="164">
        <v>234</v>
      </c>
      <c r="V743" s="164">
        <v>39</v>
      </c>
      <c r="W743" s="164">
        <v>26</v>
      </c>
      <c r="X743" s="164">
        <v>3</v>
      </c>
      <c r="Y743" s="164">
        <v>1</v>
      </c>
      <c r="Z743" t="s" s="161">
        <v>3769</v>
      </c>
      <c r="AA743" s="164">
        <v>39</v>
      </c>
      <c r="AB743" s="164">
        <v>26</v>
      </c>
      <c r="AC743" s="164">
        <v>3</v>
      </c>
      <c r="AD743" t="s" s="161">
        <v>3169</v>
      </c>
      <c r="AE743" s="160"/>
    </row>
    <row r="744" ht="13.55" customHeight="1">
      <c r="A744" t="s" s="167">
        <v>1701</v>
      </c>
      <c r="B744" t="s" s="167">
        <v>3766</v>
      </c>
      <c r="C744" t="s" s="167">
        <v>3767</v>
      </c>
      <c r="D744" s="168">
        <v>4571</v>
      </c>
      <c r="E744" t="s" s="167">
        <v>1974</v>
      </c>
      <c r="F744" t="s" s="167">
        <v>10</v>
      </c>
      <c r="G744" t="s" s="167">
        <v>484</v>
      </c>
      <c r="H744" t="s" s="167">
        <v>1483</v>
      </c>
      <c r="I744" t="s" s="167">
        <v>527</v>
      </c>
      <c r="J744" s="169"/>
      <c r="K744" s="170">
        <v>2021</v>
      </c>
      <c r="L744" t="s" s="167">
        <v>3772</v>
      </c>
      <c r="M744" s="171">
        <v>8591804648311</v>
      </c>
      <c r="N744" s="171">
        <v>8591804648311</v>
      </c>
      <c r="O744" s="171">
        <v>62046318</v>
      </c>
      <c r="P744" s="172">
        <f>INDEX('Pricelist'!E1:E341,MATCH(D744,'Pricelist'!B1:B341,0))</f>
        <v>49.95</v>
      </c>
      <c r="Q744" s="172">
        <f>INDEX('Pricelist'!E1:E341,MATCH(D744,'Pricelist'!B1:B341,0))</f>
        <v>49.95</v>
      </c>
      <c r="R744" s="172">
        <f>INDEX('Pricelist'!D1:D341,MATCH(D744,'Pricelist'!B1:B341,0))</f>
        <v>22.7</v>
      </c>
      <c r="S744" s="170">
        <v>1</v>
      </c>
      <c r="T744" t="s" s="167">
        <v>3769</v>
      </c>
      <c r="U744" s="170">
        <v>258</v>
      </c>
      <c r="V744" s="170">
        <v>39</v>
      </c>
      <c r="W744" s="170">
        <v>26</v>
      </c>
      <c r="X744" s="170">
        <v>3</v>
      </c>
      <c r="Y744" s="170">
        <v>1</v>
      </c>
      <c r="Z744" t="s" s="167">
        <v>3769</v>
      </c>
      <c r="AA744" s="170">
        <v>39</v>
      </c>
      <c r="AB744" s="170">
        <v>26</v>
      </c>
      <c r="AC744" s="170">
        <v>3</v>
      </c>
      <c r="AD744" t="s" s="167">
        <v>3169</v>
      </c>
      <c r="AE744" s="160"/>
    </row>
    <row r="745" ht="13.55" customHeight="1">
      <c r="A745" t="s" s="161">
        <v>1701</v>
      </c>
      <c r="B745" t="s" s="161">
        <v>3766</v>
      </c>
      <c r="C745" t="s" s="161">
        <v>3767</v>
      </c>
      <c r="D745" s="162">
        <v>4571</v>
      </c>
      <c r="E745" t="s" s="161">
        <v>1974</v>
      </c>
      <c r="F745" t="s" s="161">
        <v>10</v>
      </c>
      <c r="G745" t="s" s="161">
        <v>490</v>
      </c>
      <c r="H745" t="s" s="161">
        <v>1483</v>
      </c>
      <c r="I745" t="s" s="161">
        <v>527</v>
      </c>
      <c r="J745" s="163"/>
      <c r="K745" s="164">
        <v>2021</v>
      </c>
      <c r="L745" t="s" s="161">
        <v>3772</v>
      </c>
      <c r="M745" s="165">
        <v>8591804648496</v>
      </c>
      <c r="N745" s="165">
        <v>8591804648496</v>
      </c>
      <c r="O745" s="165">
        <v>62046318</v>
      </c>
      <c r="P745" s="166">
        <f>INDEX('Pricelist'!E1:E341,MATCH(D745,'Pricelist'!B1:B341,0))</f>
        <v>49.95</v>
      </c>
      <c r="Q745" s="166">
        <f>INDEX('Pricelist'!E1:E341,MATCH(D745,'Pricelist'!B1:B341,0))</f>
        <v>49.95</v>
      </c>
      <c r="R745" s="166">
        <f>INDEX('Pricelist'!D1:D341,MATCH(D745,'Pricelist'!B1:B341,0))</f>
        <v>22.7</v>
      </c>
      <c r="S745" s="164">
        <v>1</v>
      </c>
      <c r="T745" t="s" s="161">
        <v>3769</v>
      </c>
      <c r="U745" s="164">
        <v>258</v>
      </c>
      <c r="V745" s="164">
        <v>39</v>
      </c>
      <c r="W745" s="164">
        <v>26</v>
      </c>
      <c r="X745" s="164">
        <v>3</v>
      </c>
      <c r="Y745" s="164">
        <v>1</v>
      </c>
      <c r="Z745" t="s" s="161">
        <v>3769</v>
      </c>
      <c r="AA745" s="164">
        <v>39</v>
      </c>
      <c r="AB745" s="164">
        <v>26</v>
      </c>
      <c r="AC745" s="164">
        <v>3</v>
      </c>
      <c r="AD745" t="s" s="161">
        <v>3169</v>
      </c>
      <c r="AE745" s="160"/>
    </row>
    <row r="746" ht="13.55" customHeight="1">
      <c r="A746" t="s" s="167">
        <v>1701</v>
      </c>
      <c r="B746" t="s" s="167">
        <v>3766</v>
      </c>
      <c r="C746" t="s" s="167">
        <v>3767</v>
      </c>
      <c r="D746" s="168">
        <v>4571</v>
      </c>
      <c r="E746" t="s" s="167">
        <v>1974</v>
      </c>
      <c r="F746" t="s" s="167">
        <v>10</v>
      </c>
      <c r="G746" t="s" s="167">
        <v>504</v>
      </c>
      <c r="H746" t="s" s="167">
        <v>1914</v>
      </c>
      <c r="I746" t="s" s="167">
        <v>1915</v>
      </c>
      <c r="J746" s="169"/>
      <c r="K746" s="170">
        <v>2021</v>
      </c>
      <c r="L746" t="s" s="167">
        <v>3772</v>
      </c>
      <c r="M746" s="171">
        <v>8591804665158</v>
      </c>
      <c r="N746" s="171">
        <v>8591804665158</v>
      </c>
      <c r="O746" s="171">
        <v>62046318</v>
      </c>
      <c r="P746" s="172">
        <f>INDEX('Pricelist'!E1:E341,MATCH(D746,'Pricelist'!B1:B341,0))</f>
        <v>49.95</v>
      </c>
      <c r="Q746" s="172">
        <f>INDEX('Pricelist'!E1:E341,MATCH(D746,'Pricelist'!B1:B341,0))</f>
        <v>49.95</v>
      </c>
      <c r="R746" s="172">
        <f>INDEX('Pricelist'!D1:D341,MATCH(D746,'Pricelist'!B1:B341,0))</f>
        <v>22.7</v>
      </c>
      <c r="S746" s="170">
        <v>1</v>
      </c>
      <c r="T746" t="s" s="167">
        <v>3769</v>
      </c>
      <c r="U746" t="s" s="167">
        <v>3773</v>
      </c>
      <c r="V746" s="170">
        <v>39</v>
      </c>
      <c r="W746" s="170">
        <v>26</v>
      </c>
      <c r="X746" s="170">
        <v>3</v>
      </c>
      <c r="Y746" s="170">
        <v>1</v>
      </c>
      <c r="Z746" t="s" s="167">
        <v>3769</v>
      </c>
      <c r="AA746" s="170">
        <v>39</v>
      </c>
      <c r="AB746" s="170">
        <v>26</v>
      </c>
      <c r="AC746" s="170">
        <v>3</v>
      </c>
      <c r="AD746" t="s" s="167">
        <v>3161</v>
      </c>
      <c r="AE746" s="160"/>
    </row>
    <row r="747" ht="13.55" customHeight="1">
      <c r="A747" t="s" s="161">
        <v>1701</v>
      </c>
      <c r="B747" t="s" s="161">
        <v>3766</v>
      </c>
      <c r="C747" t="s" s="161">
        <v>3767</v>
      </c>
      <c r="D747" s="162">
        <v>4571</v>
      </c>
      <c r="E747" t="s" s="161">
        <v>1974</v>
      </c>
      <c r="F747" t="s" s="161">
        <v>10</v>
      </c>
      <c r="G747" t="s" s="161">
        <v>480</v>
      </c>
      <c r="H747" t="s" s="161">
        <v>1914</v>
      </c>
      <c r="I747" t="s" s="161">
        <v>1915</v>
      </c>
      <c r="J747" s="163"/>
      <c r="K747" s="164">
        <v>2021</v>
      </c>
      <c r="L747" t="s" s="161">
        <v>3772</v>
      </c>
      <c r="M747" s="165">
        <v>8591804665110</v>
      </c>
      <c r="N747" s="165">
        <v>8591804665110</v>
      </c>
      <c r="O747" s="165">
        <v>62046318</v>
      </c>
      <c r="P747" s="166">
        <f>INDEX('Pricelist'!E1:E341,MATCH(D747,'Pricelist'!B1:B341,0))</f>
        <v>49.95</v>
      </c>
      <c r="Q747" s="166">
        <f>INDEX('Pricelist'!E1:E341,MATCH(D747,'Pricelist'!B1:B341,0))</f>
        <v>49.95</v>
      </c>
      <c r="R747" s="166">
        <f>INDEX('Pricelist'!D1:D341,MATCH(D747,'Pricelist'!B1:B341,0))</f>
        <v>22.7</v>
      </c>
      <c r="S747" s="164">
        <v>1</v>
      </c>
      <c r="T747" t="s" s="161">
        <v>3769</v>
      </c>
      <c r="U747" t="s" s="161">
        <v>3773</v>
      </c>
      <c r="V747" s="164">
        <v>39</v>
      </c>
      <c r="W747" s="164">
        <v>26</v>
      </c>
      <c r="X747" s="164">
        <v>3</v>
      </c>
      <c r="Y747" s="164">
        <v>1</v>
      </c>
      <c r="Z747" t="s" s="161">
        <v>3769</v>
      </c>
      <c r="AA747" s="164">
        <v>39</v>
      </c>
      <c r="AB747" s="164">
        <v>26</v>
      </c>
      <c r="AC747" s="164">
        <v>3</v>
      </c>
      <c r="AD747" t="s" s="161">
        <v>3161</v>
      </c>
      <c r="AE747" s="160"/>
    </row>
    <row r="748" ht="13.55" customHeight="1">
      <c r="A748" t="s" s="167">
        <v>1701</v>
      </c>
      <c r="B748" t="s" s="167">
        <v>3766</v>
      </c>
      <c r="C748" t="s" s="167">
        <v>3767</v>
      </c>
      <c r="D748" s="168">
        <v>4571</v>
      </c>
      <c r="E748" t="s" s="167">
        <v>1974</v>
      </c>
      <c r="F748" t="s" s="167">
        <v>10</v>
      </c>
      <c r="G748" t="s" s="167">
        <v>482</v>
      </c>
      <c r="H748" t="s" s="167">
        <v>1914</v>
      </c>
      <c r="I748" t="s" s="167">
        <v>1915</v>
      </c>
      <c r="J748" s="169"/>
      <c r="K748" s="170">
        <v>2021</v>
      </c>
      <c r="L748" t="s" s="167">
        <v>3772</v>
      </c>
      <c r="M748" s="171">
        <v>8591804665097</v>
      </c>
      <c r="N748" s="171">
        <v>8591804665097</v>
      </c>
      <c r="O748" s="171">
        <v>62046318</v>
      </c>
      <c r="P748" s="172">
        <f>INDEX('Pricelist'!E1:E341,MATCH(D748,'Pricelist'!B1:B341,0))</f>
        <v>49.95</v>
      </c>
      <c r="Q748" s="172">
        <f>INDEX('Pricelist'!E1:E341,MATCH(D748,'Pricelist'!B1:B341,0))</f>
        <v>49.95</v>
      </c>
      <c r="R748" s="172">
        <f>INDEX('Pricelist'!D1:D341,MATCH(D748,'Pricelist'!B1:B341,0))</f>
        <v>22.7</v>
      </c>
      <c r="S748" s="170">
        <v>1</v>
      </c>
      <c r="T748" t="s" s="167">
        <v>3769</v>
      </c>
      <c r="U748" t="s" s="167">
        <v>3773</v>
      </c>
      <c r="V748" s="170">
        <v>39</v>
      </c>
      <c r="W748" s="170">
        <v>26</v>
      </c>
      <c r="X748" s="170">
        <v>3</v>
      </c>
      <c r="Y748" s="170">
        <v>1</v>
      </c>
      <c r="Z748" t="s" s="167">
        <v>3769</v>
      </c>
      <c r="AA748" s="170">
        <v>39</v>
      </c>
      <c r="AB748" s="170">
        <v>26</v>
      </c>
      <c r="AC748" s="170">
        <v>3</v>
      </c>
      <c r="AD748" t="s" s="167">
        <v>3161</v>
      </c>
      <c r="AE748" s="160"/>
    </row>
    <row r="749" ht="13.55" customHeight="1">
      <c r="A749" t="s" s="161">
        <v>1701</v>
      </c>
      <c r="B749" t="s" s="161">
        <v>3766</v>
      </c>
      <c r="C749" t="s" s="161">
        <v>3767</v>
      </c>
      <c r="D749" s="162">
        <v>4571</v>
      </c>
      <c r="E749" t="s" s="161">
        <v>1974</v>
      </c>
      <c r="F749" t="s" s="161">
        <v>10</v>
      </c>
      <c r="G749" t="s" s="161">
        <v>484</v>
      </c>
      <c r="H749" t="s" s="161">
        <v>1914</v>
      </c>
      <c r="I749" t="s" s="161">
        <v>1915</v>
      </c>
      <c r="J749" s="163"/>
      <c r="K749" s="164">
        <v>2021</v>
      </c>
      <c r="L749" t="s" s="161">
        <v>3772</v>
      </c>
      <c r="M749" s="165">
        <v>8591804665073</v>
      </c>
      <c r="N749" s="165">
        <v>8591804665073</v>
      </c>
      <c r="O749" s="165">
        <v>62046318</v>
      </c>
      <c r="P749" s="166">
        <f>INDEX('Pricelist'!E1:E341,MATCH(D749,'Pricelist'!B1:B341,0))</f>
        <v>49.95</v>
      </c>
      <c r="Q749" s="166">
        <f>INDEX('Pricelist'!E1:E341,MATCH(D749,'Pricelist'!B1:B341,0))</f>
        <v>49.95</v>
      </c>
      <c r="R749" s="166">
        <f>INDEX('Pricelist'!D1:D341,MATCH(D749,'Pricelist'!B1:B341,0))</f>
        <v>22.7</v>
      </c>
      <c r="S749" s="164">
        <v>1</v>
      </c>
      <c r="T749" t="s" s="161">
        <v>3769</v>
      </c>
      <c r="U749" t="s" s="161">
        <v>3773</v>
      </c>
      <c r="V749" s="164">
        <v>39</v>
      </c>
      <c r="W749" s="164">
        <v>26</v>
      </c>
      <c r="X749" s="164">
        <v>3</v>
      </c>
      <c r="Y749" s="164">
        <v>1</v>
      </c>
      <c r="Z749" t="s" s="161">
        <v>3769</v>
      </c>
      <c r="AA749" s="164">
        <v>39</v>
      </c>
      <c r="AB749" s="164">
        <v>26</v>
      </c>
      <c r="AC749" s="164">
        <v>3</v>
      </c>
      <c r="AD749" t="s" s="161">
        <v>3161</v>
      </c>
      <c r="AE749" s="160"/>
    </row>
    <row r="750" ht="13.55" customHeight="1">
      <c r="A750" t="s" s="167">
        <v>1701</v>
      </c>
      <c r="B750" t="s" s="167">
        <v>3766</v>
      </c>
      <c r="C750" t="s" s="167">
        <v>3767</v>
      </c>
      <c r="D750" s="168">
        <v>4571</v>
      </c>
      <c r="E750" t="s" s="167">
        <v>1974</v>
      </c>
      <c r="F750" t="s" s="167">
        <v>10</v>
      </c>
      <c r="G750" t="s" s="167">
        <v>490</v>
      </c>
      <c r="H750" t="s" s="167">
        <v>1914</v>
      </c>
      <c r="I750" t="s" s="167">
        <v>1915</v>
      </c>
      <c r="J750" s="169"/>
      <c r="K750" s="170">
        <v>2021</v>
      </c>
      <c r="L750" t="s" s="167">
        <v>3772</v>
      </c>
      <c r="M750" s="171">
        <v>8591804665134</v>
      </c>
      <c r="N750" s="171">
        <v>8591804665134</v>
      </c>
      <c r="O750" s="171">
        <v>62046318</v>
      </c>
      <c r="P750" s="172">
        <f>INDEX('Pricelist'!E1:E341,MATCH(D750,'Pricelist'!B1:B341,0))</f>
        <v>49.95</v>
      </c>
      <c r="Q750" s="172">
        <f>INDEX('Pricelist'!E1:E341,MATCH(D750,'Pricelist'!B1:B341,0))</f>
        <v>49.95</v>
      </c>
      <c r="R750" s="172">
        <f>INDEX('Pricelist'!D1:D341,MATCH(D750,'Pricelist'!B1:B341,0))</f>
        <v>22.7</v>
      </c>
      <c r="S750" s="170">
        <v>1</v>
      </c>
      <c r="T750" t="s" s="167">
        <v>3769</v>
      </c>
      <c r="U750" t="s" s="167">
        <v>3773</v>
      </c>
      <c r="V750" s="170">
        <v>39</v>
      </c>
      <c r="W750" s="170">
        <v>26</v>
      </c>
      <c r="X750" s="170">
        <v>3</v>
      </c>
      <c r="Y750" s="170">
        <v>1</v>
      </c>
      <c r="Z750" t="s" s="167">
        <v>3769</v>
      </c>
      <c r="AA750" s="170">
        <v>39</v>
      </c>
      <c r="AB750" s="170">
        <v>26</v>
      </c>
      <c r="AC750" s="170">
        <v>3</v>
      </c>
      <c r="AD750" t="s" s="167">
        <v>3161</v>
      </c>
      <c r="AE750" s="160"/>
    </row>
    <row r="751" ht="13.55" customHeight="1">
      <c r="A751" t="s" s="161">
        <v>1701</v>
      </c>
      <c r="B751" t="s" s="161">
        <v>3766</v>
      </c>
      <c r="C751" t="s" s="161">
        <v>3767</v>
      </c>
      <c r="D751" s="162">
        <v>4572</v>
      </c>
      <c r="E751" t="s" s="161">
        <v>2009</v>
      </c>
      <c r="F751" t="s" s="161">
        <v>10</v>
      </c>
      <c r="G751" t="s" s="161">
        <v>504</v>
      </c>
      <c r="H751" t="s" s="161">
        <v>1985</v>
      </c>
      <c r="I751" t="s" s="161">
        <v>1986</v>
      </c>
      <c r="J751" s="163"/>
      <c r="K751" s="164">
        <v>2021</v>
      </c>
      <c r="L751" t="s" s="161">
        <v>3772</v>
      </c>
      <c r="M751" s="165">
        <v>8591804648809</v>
      </c>
      <c r="N751" s="165">
        <v>8591804648809</v>
      </c>
      <c r="O751" s="165">
        <v>62046318</v>
      </c>
      <c r="P751" s="166">
        <f>INDEX('Pricelist'!E1:E341,MATCH(D751,'Pricelist'!B1:B341,0))</f>
        <v>44.95</v>
      </c>
      <c r="Q751" s="166">
        <f>INDEX('Pricelist'!E1:E341,MATCH(D751,'Pricelist'!B1:B341,0))</f>
        <v>44.95</v>
      </c>
      <c r="R751" s="166">
        <f>INDEX('Pricelist'!D1:D341,MATCH(D751,'Pricelist'!B1:B341,0))</f>
        <v>20.43</v>
      </c>
      <c r="S751" s="164">
        <v>1</v>
      </c>
      <c r="T751" t="s" s="161">
        <v>3769</v>
      </c>
      <c r="U751" s="164">
        <v>172</v>
      </c>
      <c r="V751" s="164">
        <v>39</v>
      </c>
      <c r="W751" s="164">
        <v>26</v>
      </c>
      <c r="X751" s="164">
        <v>3</v>
      </c>
      <c r="Y751" s="164">
        <v>1</v>
      </c>
      <c r="Z751" t="s" s="161">
        <v>3769</v>
      </c>
      <c r="AA751" s="164">
        <v>39</v>
      </c>
      <c r="AB751" s="164">
        <v>26</v>
      </c>
      <c r="AC751" s="164">
        <v>3</v>
      </c>
      <c r="AD751" t="s" s="161">
        <v>3175</v>
      </c>
      <c r="AE751" s="160"/>
    </row>
    <row r="752" ht="13.55" customHeight="1">
      <c r="A752" t="s" s="167">
        <v>1701</v>
      </c>
      <c r="B752" t="s" s="167">
        <v>3766</v>
      </c>
      <c r="C752" t="s" s="167">
        <v>3767</v>
      </c>
      <c r="D752" s="168">
        <v>4572</v>
      </c>
      <c r="E752" t="s" s="167">
        <v>2009</v>
      </c>
      <c r="F752" t="s" s="167">
        <v>10</v>
      </c>
      <c r="G752" t="s" s="167">
        <v>480</v>
      </c>
      <c r="H752" t="s" s="167">
        <v>1985</v>
      </c>
      <c r="I752" t="s" s="167">
        <v>1986</v>
      </c>
      <c r="J752" s="169"/>
      <c r="K752" s="170">
        <v>2021</v>
      </c>
      <c r="L752" t="s" s="167">
        <v>3772</v>
      </c>
      <c r="M752" s="171">
        <v>8591804648687</v>
      </c>
      <c r="N752" s="171">
        <v>8591804648687</v>
      </c>
      <c r="O752" s="171">
        <v>62046318</v>
      </c>
      <c r="P752" s="172">
        <f>INDEX('Pricelist'!E1:E341,MATCH(D752,'Pricelist'!B1:B341,0))</f>
        <v>44.95</v>
      </c>
      <c r="Q752" s="172">
        <f>INDEX('Pricelist'!E1:E341,MATCH(D752,'Pricelist'!B1:B341,0))</f>
        <v>44.95</v>
      </c>
      <c r="R752" s="172">
        <f>INDEX('Pricelist'!D1:D341,MATCH(D752,'Pricelist'!B1:B341,0))</f>
        <v>20.43</v>
      </c>
      <c r="S752" s="170">
        <v>1</v>
      </c>
      <c r="T752" t="s" s="167">
        <v>3769</v>
      </c>
      <c r="U752" s="170">
        <v>186</v>
      </c>
      <c r="V752" s="170">
        <v>39</v>
      </c>
      <c r="W752" s="170">
        <v>26</v>
      </c>
      <c r="X752" s="170">
        <v>3</v>
      </c>
      <c r="Y752" s="170">
        <v>1</v>
      </c>
      <c r="Z752" t="s" s="167">
        <v>3769</v>
      </c>
      <c r="AA752" s="170">
        <v>39</v>
      </c>
      <c r="AB752" s="170">
        <v>26</v>
      </c>
      <c r="AC752" s="170">
        <v>3</v>
      </c>
      <c r="AD752" t="s" s="167">
        <v>3175</v>
      </c>
      <c r="AE752" s="160"/>
    </row>
    <row r="753" ht="13.55" customHeight="1">
      <c r="A753" t="s" s="161">
        <v>1701</v>
      </c>
      <c r="B753" t="s" s="161">
        <v>3766</v>
      </c>
      <c r="C753" t="s" s="161">
        <v>3767</v>
      </c>
      <c r="D753" s="162">
        <v>4572</v>
      </c>
      <c r="E753" t="s" s="161">
        <v>2009</v>
      </c>
      <c r="F753" t="s" s="161">
        <v>10</v>
      </c>
      <c r="G753" t="s" s="161">
        <v>482</v>
      </c>
      <c r="H753" t="s" s="161">
        <v>1985</v>
      </c>
      <c r="I753" t="s" s="161">
        <v>1986</v>
      </c>
      <c r="J753" s="163"/>
      <c r="K753" s="164">
        <v>2021</v>
      </c>
      <c r="L753" t="s" s="161">
        <v>3772</v>
      </c>
      <c r="M753" s="165">
        <v>8591804648625</v>
      </c>
      <c r="N753" s="165">
        <v>8591804648625</v>
      </c>
      <c r="O753" s="165">
        <v>62046318</v>
      </c>
      <c r="P753" s="166">
        <f>INDEX('Pricelist'!E1:E341,MATCH(D753,'Pricelist'!B1:B341,0))</f>
        <v>44.95</v>
      </c>
      <c r="Q753" s="166">
        <f>INDEX('Pricelist'!E1:E341,MATCH(D753,'Pricelist'!B1:B341,0))</f>
        <v>44.95</v>
      </c>
      <c r="R753" s="166">
        <f>INDEX('Pricelist'!D1:D341,MATCH(D753,'Pricelist'!B1:B341,0))</f>
        <v>20.43</v>
      </c>
      <c r="S753" s="164">
        <v>1</v>
      </c>
      <c r="T753" t="s" s="161">
        <v>3769</v>
      </c>
      <c r="U753" s="164">
        <v>200</v>
      </c>
      <c r="V753" s="164">
        <v>39</v>
      </c>
      <c r="W753" s="164">
        <v>26</v>
      </c>
      <c r="X753" s="164">
        <v>3</v>
      </c>
      <c r="Y753" s="164">
        <v>1</v>
      </c>
      <c r="Z753" t="s" s="161">
        <v>3769</v>
      </c>
      <c r="AA753" s="164">
        <v>39</v>
      </c>
      <c r="AB753" s="164">
        <v>26</v>
      </c>
      <c r="AC753" s="164">
        <v>3</v>
      </c>
      <c r="AD753" t="s" s="161">
        <v>3175</v>
      </c>
      <c r="AE753" s="160"/>
    </row>
    <row r="754" ht="13.55" customHeight="1">
      <c r="A754" t="s" s="167">
        <v>1701</v>
      </c>
      <c r="B754" t="s" s="167">
        <v>3766</v>
      </c>
      <c r="C754" t="s" s="167">
        <v>3767</v>
      </c>
      <c r="D754" s="168">
        <v>4572</v>
      </c>
      <c r="E754" t="s" s="167">
        <v>2009</v>
      </c>
      <c r="F754" t="s" s="167">
        <v>10</v>
      </c>
      <c r="G754" t="s" s="167">
        <v>484</v>
      </c>
      <c r="H754" t="s" s="167">
        <v>1985</v>
      </c>
      <c r="I754" t="s" s="167">
        <v>1986</v>
      </c>
      <c r="J754" s="169"/>
      <c r="K754" s="170">
        <v>2021</v>
      </c>
      <c r="L754" t="s" s="167">
        <v>3772</v>
      </c>
      <c r="M754" s="171">
        <v>8591804648564</v>
      </c>
      <c r="N754" s="171">
        <v>8591804648564</v>
      </c>
      <c r="O754" s="171">
        <v>62046318</v>
      </c>
      <c r="P754" s="172">
        <f>INDEX('Pricelist'!E1:E341,MATCH(D754,'Pricelist'!B1:B341,0))</f>
        <v>44.95</v>
      </c>
      <c r="Q754" s="172">
        <f>INDEX('Pricelist'!E1:E341,MATCH(D754,'Pricelist'!B1:B341,0))</f>
        <v>44.95</v>
      </c>
      <c r="R754" s="172">
        <f>INDEX('Pricelist'!D1:D341,MATCH(D754,'Pricelist'!B1:B341,0))</f>
        <v>20.43</v>
      </c>
      <c r="S754" s="170">
        <v>1</v>
      </c>
      <c r="T754" t="s" s="167">
        <v>3769</v>
      </c>
      <c r="U754" s="170">
        <v>220</v>
      </c>
      <c r="V754" s="170">
        <v>39</v>
      </c>
      <c r="W754" s="170">
        <v>26</v>
      </c>
      <c r="X754" s="170">
        <v>3</v>
      </c>
      <c r="Y754" s="170">
        <v>1</v>
      </c>
      <c r="Z754" t="s" s="167">
        <v>3769</v>
      </c>
      <c r="AA754" s="170">
        <v>39</v>
      </c>
      <c r="AB754" s="170">
        <v>26</v>
      </c>
      <c r="AC754" s="170">
        <v>3</v>
      </c>
      <c r="AD754" t="s" s="167">
        <v>3175</v>
      </c>
      <c r="AE754" s="160"/>
    </row>
    <row r="755" ht="13.55" customHeight="1">
      <c r="A755" t="s" s="161">
        <v>1701</v>
      </c>
      <c r="B755" t="s" s="161">
        <v>3766</v>
      </c>
      <c r="C755" t="s" s="161">
        <v>3767</v>
      </c>
      <c r="D755" s="162">
        <v>4572</v>
      </c>
      <c r="E755" t="s" s="161">
        <v>2009</v>
      </c>
      <c r="F755" t="s" s="161">
        <v>10</v>
      </c>
      <c r="G755" t="s" s="161">
        <v>490</v>
      </c>
      <c r="H755" t="s" s="161">
        <v>1985</v>
      </c>
      <c r="I755" t="s" s="161">
        <v>1986</v>
      </c>
      <c r="J755" s="163"/>
      <c r="K755" s="164">
        <v>2021</v>
      </c>
      <c r="L755" t="s" s="161">
        <v>3772</v>
      </c>
      <c r="M755" s="165">
        <v>8591804648748</v>
      </c>
      <c r="N755" s="165">
        <v>8591804648748</v>
      </c>
      <c r="O755" s="165">
        <v>62046318</v>
      </c>
      <c r="P755" s="166">
        <f>INDEX('Pricelist'!E1:E341,MATCH(D755,'Pricelist'!B1:B341,0))</f>
        <v>44.95</v>
      </c>
      <c r="Q755" s="166">
        <f>INDEX('Pricelist'!E1:E341,MATCH(D755,'Pricelist'!B1:B341,0))</f>
        <v>44.95</v>
      </c>
      <c r="R755" s="166">
        <f>INDEX('Pricelist'!D1:D341,MATCH(D755,'Pricelist'!B1:B341,0))</f>
        <v>20.43</v>
      </c>
      <c r="S755" s="164">
        <v>1</v>
      </c>
      <c r="T755" t="s" s="161">
        <v>3769</v>
      </c>
      <c r="U755" s="164">
        <v>220</v>
      </c>
      <c r="V755" s="164">
        <v>39</v>
      </c>
      <c r="W755" s="164">
        <v>26</v>
      </c>
      <c r="X755" s="164">
        <v>3</v>
      </c>
      <c r="Y755" s="164">
        <v>1</v>
      </c>
      <c r="Z755" t="s" s="161">
        <v>3769</v>
      </c>
      <c r="AA755" s="164">
        <v>39</v>
      </c>
      <c r="AB755" s="164">
        <v>26</v>
      </c>
      <c r="AC755" s="164">
        <v>3</v>
      </c>
      <c r="AD755" t="s" s="161">
        <v>3175</v>
      </c>
      <c r="AE755" s="160"/>
    </row>
    <row r="756" ht="13.55" customHeight="1">
      <c r="A756" t="s" s="167">
        <v>1701</v>
      </c>
      <c r="B756" t="s" s="167">
        <v>3766</v>
      </c>
      <c r="C756" t="s" s="167">
        <v>3767</v>
      </c>
      <c r="D756" s="168">
        <v>4572</v>
      </c>
      <c r="E756" t="s" s="167">
        <v>2009</v>
      </c>
      <c r="F756" t="s" s="167">
        <v>10</v>
      </c>
      <c r="G756" t="s" s="167">
        <v>504</v>
      </c>
      <c r="H756" t="s" s="167">
        <v>1355</v>
      </c>
      <c r="I756" t="s" s="167">
        <v>1356</v>
      </c>
      <c r="J756" s="169"/>
      <c r="K756" s="170">
        <v>2021</v>
      </c>
      <c r="L756" t="s" s="167">
        <v>3772</v>
      </c>
      <c r="M756" s="171">
        <v>8591804648823</v>
      </c>
      <c r="N756" s="171">
        <v>8591804648823</v>
      </c>
      <c r="O756" s="171">
        <v>62046318</v>
      </c>
      <c r="P756" s="172">
        <f>INDEX('Pricelist'!E1:E341,MATCH(D756,'Pricelist'!B1:B341,0))</f>
        <v>44.95</v>
      </c>
      <c r="Q756" s="172">
        <f>INDEX('Pricelist'!E1:E341,MATCH(D756,'Pricelist'!B1:B341,0))</f>
        <v>44.95</v>
      </c>
      <c r="R756" s="172">
        <f>INDEX('Pricelist'!D1:D341,MATCH(D756,'Pricelist'!B1:B341,0))</f>
        <v>20.43</v>
      </c>
      <c r="S756" s="170">
        <v>1</v>
      </c>
      <c r="T756" t="s" s="167">
        <v>3769</v>
      </c>
      <c r="U756" s="170">
        <v>172</v>
      </c>
      <c r="V756" s="170">
        <v>39</v>
      </c>
      <c r="W756" s="170">
        <v>26</v>
      </c>
      <c r="X756" s="170">
        <v>3</v>
      </c>
      <c r="Y756" s="170">
        <v>1</v>
      </c>
      <c r="Z756" t="s" s="167">
        <v>3769</v>
      </c>
      <c r="AA756" s="170">
        <v>39</v>
      </c>
      <c r="AB756" s="170">
        <v>26</v>
      </c>
      <c r="AC756" s="170">
        <v>3</v>
      </c>
      <c r="AD756" t="s" s="167">
        <v>3177</v>
      </c>
      <c r="AE756" s="160"/>
    </row>
    <row r="757" ht="13.55" customHeight="1">
      <c r="A757" t="s" s="161">
        <v>1701</v>
      </c>
      <c r="B757" t="s" s="161">
        <v>3766</v>
      </c>
      <c r="C757" t="s" s="161">
        <v>3767</v>
      </c>
      <c r="D757" s="162">
        <v>4572</v>
      </c>
      <c r="E757" t="s" s="161">
        <v>2009</v>
      </c>
      <c r="F757" t="s" s="161">
        <v>10</v>
      </c>
      <c r="G757" t="s" s="161">
        <v>480</v>
      </c>
      <c r="H757" t="s" s="161">
        <v>1355</v>
      </c>
      <c r="I757" t="s" s="161">
        <v>1356</v>
      </c>
      <c r="J757" s="163"/>
      <c r="K757" s="164">
        <v>2021</v>
      </c>
      <c r="L757" t="s" s="161">
        <v>3772</v>
      </c>
      <c r="M757" s="165">
        <v>8591804648700</v>
      </c>
      <c r="N757" s="165">
        <v>8591804648700</v>
      </c>
      <c r="O757" s="165">
        <v>62046318</v>
      </c>
      <c r="P757" s="166">
        <f>INDEX('Pricelist'!E1:E341,MATCH(D757,'Pricelist'!B1:B341,0))</f>
        <v>44.95</v>
      </c>
      <c r="Q757" s="166">
        <f>INDEX('Pricelist'!E1:E341,MATCH(D757,'Pricelist'!B1:B341,0))</f>
        <v>44.95</v>
      </c>
      <c r="R757" s="166">
        <f>INDEX('Pricelist'!D1:D341,MATCH(D757,'Pricelist'!B1:B341,0))</f>
        <v>20.43</v>
      </c>
      <c r="S757" s="164">
        <v>1</v>
      </c>
      <c r="T757" t="s" s="161">
        <v>3769</v>
      </c>
      <c r="U757" s="164">
        <v>186</v>
      </c>
      <c r="V757" s="164">
        <v>39</v>
      </c>
      <c r="W757" s="164">
        <v>26</v>
      </c>
      <c r="X757" s="164">
        <v>3</v>
      </c>
      <c r="Y757" s="164">
        <v>1</v>
      </c>
      <c r="Z757" t="s" s="161">
        <v>3769</v>
      </c>
      <c r="AA757" s="164">
        <v>39</v>
      </c>
      <c r="AB757" s="164">
        <v>26</v>
      </c>
      <c r="AC757" s="164">
        <v>3</v>
      </c>
      <c r="AD757" t="s" s="161">
        <v>3177</v>
      </c>
      <c r="AE757" s="160"/>
    </row>
    <row r="758" ht="13.55" customHeight="1">
      <c r="A758" t="s" s="167">
        <v>1701</v>
      </c>
      <c r="B758" t="s" s="167">
        <v>3766</v>
      </c>
      <c r="C758" t="s" s="167">
        <v>3767</v>
      </c>
      <c r="D758" s="168">
        <v>4572</v>
      </c>
      <c r="E758" t="s" s="167">
        <v>2009</v>
      </c>
      <c r="F758" t="s" s="167">
        <v>10</v>
      </c>
      <c r="G758" t="s" s="167">
        <v>482</v>
      </c>
      <c r="H758" t="s" s="167">
        <v>1355</v>
      </c>
      <c r="I758" t="s" s="167">
        <v>1356</v>
      </c>
      <c r="J758" s="169"/>
      <c r="K758" s="170">
        <v>2021</v>
      </c>
      <c r="L758" t="s" s="167">
        <v>3772</v>
      </c>
      <c r="M758" s="171">
        <v>8591804648649</v>
      </c>
      <c r="N758" s="171">
        <v>8591804648649</v>
      </c>
      <c r="O758" s="171">
        <v>62046318</v>
      </c>
      <c r="P758" s="172">
        <f>INDEX('Pricelist'!E1:E341,MATCH(D758,'Pricelist'!B1:B341,0))</f>
        <v>44.95</v>
      </c>
      <c r="Q758" s="172">
        <f>INDEX('Pricelist'!E1:E341,MATCH(D758,'Pricelist'!B1:B341,0))</f>
        <v>44.95</v>
      </c>
      <c r="R758" s="172">
        <f>INDEX('Pricelist'!D1:D341,MATCH(D758,'Pricelist'!B1:B341,0))</f>
        <v>20.43</v>
      </c>
      <c r="S758" s="170">
        <v>1</v>
      </c>
      <c r="T758" t="s" s="167">
        <v>3769</v>
      </c>
      <c r="U758" s="170">
        <v>200</v>
      </c>
      <c r="V758" s="170">
        <v>39</v>
      </c>
      <c r="W758" s="170">
        <v>26</v>
      </c>
      <c r="X758" s="170">
        <v>3</v>
      </c>
      <c r="Y758" s="170">
        <v>1</v>
      </c>
      <c r="Z758" t="s" s="167">
        <v>3769</v>
      </c>
      <c r="AA758" s="170">
        <v>39</v>
      </c>
      <c r="AB758" s="170">
        <v>26</v>
      </c>
      <c r="AC758" s="170">
        <v>3</v>
      </c>
      <c r="AD758" t="s" s="167">
        <v>3177</v>
      </c>
      <c r="AE758" s="160"/>
    </row>
    <row r="759" ht="13.55" customHeight="1">
      <c r="A759" t="s" s="161">
        <v>1701</v>
      </c>
      <c r="B759" t="s" s="161">
        <v>3766</v>
      </c>
      <c r="C759" t="s" s="161">
        <v>3767</v>
      </c>
      <c r="D759" s="162">
        <v>4572</v>
      </c>
      <c r="E759" t="s" s="161">
        <v>2009</v>
      </c>
      <c r="F759" t="s" s="161">
        <v>10</v>
      </c>
      <c r="G759" t="s" s="161">
        <v>484</v>
      </c>
      <c r="H759" t="s" s="161">
        <v>1355</v>
      </c>
      <c r="I759" t="s" s="161">
        <v>1356</v>
      </c>
      <c r="J759" s="163"/>
      <c r="K759" s="164">
        <v>2021</v>
      </c>
      <c r="L759" t="s" s="161">
        <v>3772</v>
      </c>
      <c r="M759" s="165">
        <v>8591804648588</v>
      </c>
      <c r="N759" s="165">
        <v>8591804648588</v>
      </c>
      <c r="O759" s="165">
        <v>62046318</v>
      </c>
      <c r="P759" s="166">
        <f>INDEX('Pricelist'!E1:E341,MATCH(D759,'Pricelist'!B1:B341,0))</f>
        <v>44.95</v>
      </c>
      <c r="Q759" s="166">
        <f>INDEX('Pricelist'!E1:E341,MATCH(D759,'Pricelist'!B1:B341,0))</f>
        <v>44.95</v>
      </c>
      <c r="R759" s="166">
        <f>INDEX('Pricelist'!D1:D341,MATCH(D759,'Pricelist'!B1:B341,0))</f>
        <v>20.43</v>
      </c>
      <c r="S759" s="164">
        <v>1</v>
      </c>
      <c r="T759" t="s" s="161">
        <v>3769</v>
      </c>
      <c r="U759" s="164">
        <v>220</v>
      </c>
      <c r="V759" s="164">
        <v>39</v>
      </c>
      <c r="W759" s="164">
        <v>26</v>
      </c>
      <c r="X759" s="164">
        <v>3</v>
      </c>
      <c r="Y759" s="164">
        <v>1</v>
      </c>
      <c r="Z759" t="s" s="161">
        <v>3769</v>
      </c>
      <c r="AA759" s="164">
        <v>39</v>
      </c>
      <c r="AB759" s="164">
        <v>26</v>
      </c>
      <c r="AC759" s="164">
        <v>3</v>
      </c>
      <c r="AD759" t="s" s="161">
        <v>3177</v>
      </c>
      <c r="AE759" s="160"/>
    </row>
    <row r="760" ht="13.55" customHeight="1">
      <c r="A760" t="s" s="167">
        <v>1701</v>
      </c>
      <c r="B760" t="s" s="167">
        <v>3766</v>
      </c>
      <c r="C760" t="s" s="167">
        <v>3767</v>
      </c>
      <c r="D760" s="168">
        <v>4572</v>
      </c>
      <c r="E760" t="s" s="167">
        <v>2009</v>
      </c>
      <c r="F760" t="s" s="167">
        <v>10</v>
      </c>
      <c r="G760" t="s" s="167">
        <v>490</v>
      </c>
      <c r="H760" t="s" s="167">
        <v>1355</v>
      </c>
      <c r="I760" t="s" s="167">
        <v>1356</v>
      </c>
      <c r="J760" s="169"/>
      <c r="K760" s="170">
        <v>2021</v>
      </c>
      <c r="L760" t="s" s="167">
        <v>3772</v>
      </c>
      <c r="M760" s="171">
        <v>8591804648762</v>
      </c>
      <c r="N760" s="171">
        <v>8591804648762</v>
      </c>
      <c r="O760" s="171">
        <v>62046318</v>
      </c>
      <c r="P760" s="172">
        <f>INDEX('Pricelist'!E1:E341,MATCH(D760,'Pricelist'!B1:B341,0))</f>
        <v>44.95</v>
      </c>
      <c r="Q760" s="172">
        <f>INDEX('Pricelist'!E1:E341,MATCH(D760,'Pricelist'!B1:B341,0))</f>
        <v>44.95</v>
      </c>
      <c r="R760" s="172">
        <f>INDEX('Pricelist'!D1:D341,MATCH(D760,'Pricelist'!B1:B341,0))</f>
        <v>20.43</v>
      </c>
      <c r="S760" s="170">
        <v>1</v>
      </c>
      <c r="T760" t="s" s="167">
        <v>3769</v>
      </c>
      <c r="U760" s="170">
        <v>220</v>
      </c>
      <c r="V760" s="170">
        <v>39</v>
      </c>
      <c r="W760" s="170">
        <v>26</v>
      </c>
      <c r="X760" s="170">
        <v>3</v>
      </c>
      <c r="Y760" s="170">
        <v>1</v>
      </c>
      <c r="Z760" t="s" s="167">
        <v>3769</v>
      </c>
      <c r="AA760" s="170">
        <v>39</v>
      </c>
      <c r="AB760" s="170">
        <v>26</v>
      </c>
      <c r="AC760" s="170">
        <v>3</v>
      </c>
      <c r="AD760" t="s" s="167">
        <v>3177</v>
      </c>
      <c r="AE760" s="160"/>
    </row>
    <row r="761" ht="13.55" customHeight="1">
      <c r="A761" t="s" s="161">
        <v>1701</v>
      </c>
      <c r="B761" t="s" s="161">
        <v>3766</v>
      </c>
      <c r="C761" t="s" s="161">
        <v>3767</v>
      </c>
      <c r="D761" s="162">
        <v>4572</v>
      </c>
      <c r="E761" t="s" s="161">
        <v>2009</v>
      </c>
      <c r="F761" t="s" s="161">
        <v>10</v>
      </c>
      <c r="G761" t="s" s="161">
        <v>504</v>
      </c>
      <c r="H761" t="s" s="161">
        <v>1997</v>
      </c>
      <c r="I761" t="s" s="161">
        <v>1998</v>
      </c>
      <c r="J761" s="163"/>
      <c r="K761" s="164">
        <v>2021</v>
      </c>
      <c r="L761" t="s" s="161">
        <v>3772</v>
      </c>
      <c r="M761" s="165">
        <v>8591804648830</v>
      </c>
      <c r="N761" s="165">
        <v>8591804648830</v>
      </c>
      <c r="O761" s="165">
        <v>62046318</v>
      </c>
      <c r="P761" s="166">
        <f>INDEX('Pricelist'!E1:E341,MATCH(D761,'Pricelist'!B1:B341,0))</f>
        <v>44.95</v>
      </c>
      <c r="Q761" s="166">
        <f>INDEX('Pricelist'!E1:E341,MATCH(D761,'Pricelist'!B1:B341,0))</f>
        <v>44.95</v>
      </c>
      <c r="R761" s="166">
        <f>INDEX('Pricelist'!D1:D341,MATCH(D761,'Pricelist'!B1:B341,0))</f>
        <v>20.43</v>
      </c>
      <c r="S761" s="164">
        <v>1</v>
      </c>
      <c r="T761" t="s" s="161">
        <v>3769</v>
      </c>
      <c r="U761" s="164">
        <v>172</v>
      </c>
      <c r="V761" s="164">
        <v>39</v>
      </c>
      <c r="W761" s="164">
        <v>26</v>
      </c>
      <c r="X761" s="164">
        <v>3</v>
      </c>
      <c r="Y761" s="164">
        <v>1</v>
      </c>
      <c r="Z761" t="s" s="161">
        <v>3769</v>
      </c>
      <c r="AA761" s="164">
        <v>39</v>
      </c>
      <c r="AB761" s="164">
        <v>26</v>
      </c>
      <c r="AC761" s="164">
        <v>3</v>
      </c>
      <c r="AD761" t="s" s="161">
        <v>3179</v>
      </c>
      <c r="AE761" s="160"/>
    </row>
    <row r="762" ht="13.55" customHeight="1">
      <c r="A762" t="s" s="167">
        <v>1701</v>
      </c>
      <c r="B762" t="s" s="167">
        <v>3766</v>
      </c>
      <c r="C762" t="s" s="167">
        <v>3767</v>
      </c>
      <c r="D762" s="168">
        <v>4572</v>
      </c>
      <c r="E762" t="s" s="167">
        <v>2009</v>
      </c>
      <c r="F762" t="s" s="167">
        <v>10</v>
      </c>
      <c r="G762" t="s" s="167">
        <v>480</v>
      </c>
      <c r="H762" t="s" s="167">
        <v>1997</v>
      </c>
      <c r="I762" t="s" s="167">
        <v>1998</v>
      </c>
      <c r="J762" s="169"/>
      <c r="K762" s="170">
        <v>2021</v>
      </c>
      <c r="L762" t="s" s="167">
        <v>3772</v>
      </c>
      <c r="M762" s="171">
        <v>8591804648717</v>
      </c>
      <c r="N762" s="171">
        <v>8591804648717</v>
      </c>
      <c r="O762" s="171">
        <v>62046318</v>
      </c>
      <c r="P762" s="172">
        <f>INDEX('Pricelist'!E1:E341,MATCH(D762,'Pricelist'!B1:B341,0))</f>
        <v>44.95</v>
      </c>
      <c r="Q762" s="172">
        <f>INDEX('Pricelist'!E1:E341,MATCH(D762,'Pricelist'!B1:B341,0))</f>
        <v>44.95</v>
      </c>
      <c r="R762" s="172">
        <f>INDEX('Pricelist'!D1:D341,MATCH(D762,'Pricelist'!B1:B341,0))</f>
        <v>20.43</v>
      </c>
      <c r="S762" s="170">
        <v>1</v>
      </c>
      <c r="T762" t="s" s="167">
        <v>3769</v>
      </c>
      <c r="U762" s="170">
        <v>186</v>
      </c>
      <c r="V762" s="170">
        <v>39</v>
      </c>
      <c r="W762" s="170">
        <v>26</v>
      </c>
      <c r="X762" s="170">
        <v>3</v>
      </c>
      <c r="Y762" s="170">
        <v>1</v>
      </c>
      <c r="Z762" t="s" s="167">
        <v>3769</v>
      </c>
      <c r="AA762" s="170">
        <v>39</v>
      </c>
      <c r="AB762" s="170">
        <v>26</v>
      </c>
      <c r="AC762" s="170">
        <v>3</v>
      </c>
      <c r="AD762" t="s" s="167">
        <v>3179</v>
      </c>
      <c r="AE762" s="160"/>
    </row>
    <row r="763" ht="13.55" customHeight="1">
      <c r="A763" t="s" s="161">
        <v>1701</v>
      </c>
      <c r="B763" t="s" s="161">
        <v>3766</v>
      </c>
      <c r="C763" t="s" s="161">
        <v>3767</v>
      </c>
      <c r="D763" s="162">
        <v>4572</v>
      </c>
      <c r="E763" t="s" s="161">
        <v>2009</v>
      </c>
      <c r="F763" t="s" s="161">
        <v>10</v>
      </c>
      <c r="G763" t="s" s="161">
        <v>482</v>
      </c>
      <c r="H763" t="s" s="161">
        <v>1997</v>
      </c>
      <c r="I763" t="s" s="161">
        <v>1998</v>
      </c>
      <c r="J763" s="163"/>
      <c r="K763" s="164">
        <v>2021</v>
      </c>
      <c r="L763" t="s" s="161">
        <v>3772</v>
      </c>
      <c r="M763" s="165">
        <v>8591804648656</v>
      </c>
      <c r="N763" s="165">
        <v>8591804648656</v>
      </c>
      <c r="O763" s="165">
        <v>62046318</v>
      </c>
      <c r="P763" s="166">
        <f>INDEX('Pricelist'!E1:E341,MATCH(D763,'Pricelist'!B1:B341,0))</f>
        <v>44.95</v>
      </c>
      <c r="Q763" s="166">
        <f>INDEX('Pricelist'!E1:E341,MATCH(D763,'Pricelist'!B1:B341,0))</f>
        <v>44.95</v>
      </c>
      <c r="R763" s="166">
        <f>INDEX('Pricelist'!D1:D341,MATCH(D763,'Pricelist'!B1:B341,0))</f>
        <v>20.43</v>
      </c>
      <c r="S763" s="164">
        <v>1</v>
      </c>
      <c r="T763" t="s" s="161">
        <v>3769</v>
      </c>
      <c r="U763" s="164">
        <v>200</v>
      </c>
      <c r="V763" s="164">
        <v>39</v>
      </c>
      <c r="W763" s="164">
        <v>26</v>
      </c>
      <c r="X763" s="164">
        <v>3</v>
      </c>
      <c r="Y763" s="164">
        <v>1</v>
      </c>
      <c r="Z763" t="s" s="161">
        <v>3769</v>
      </c>
      <c r="AA763" s="164">
        <v>39</v>
      </c>
      <c r="AB763" s="164">
        <v>26</v>
      </c>
      <c r="AC763" s="164">
        <v>3</v>
      </c>
      <c r="AD763" t="s" s="161">
        <v>3179</v>
      </c>
      <c r="AE763" s="160"/>
    </row>
    <row r="764" ht="13.55" customHeight="1">
      <c r="A764" t="s" s="167">
        <v>1701</v>
      </c>
      <c r="B764" t="s" s="167">
        <v>3766</v>
      </c>
      <c r="C764" t="s" s="167">
        <v>3767</v>
      </c>
      <c r="D764" s="168">
        <v>4572</v>
      </c>
      <c r="E764" t="s" s="167">
        <v>2009</v>
      </c>
      <c r="F764" t="s" s="167">
        <v>10</v>
      </c>
      <c r="G764" t="s" s="167">
        <v>484</v>
      </c>
      <c r="H764" t="s" s="167">
        <v>1997</v>
      </c>
      <c r="I764" t="s" s="167">
        <v>1998</v>
      </c>
      <c r="J764" s="169"/>
      <c r="K764" s="170">
        <v>2021</v>
      </c>
      <c r="L764" t="s" s="167">
        <v>3772</v>
      </c>
      <c r="M764" s="171">
        <v>8591804648595</v>
      </c>
      <c r="N764" s="171">
        <v>8591804648595</v>
      </c>
      <c r="O764" s="171">
        <v>62046318</v>
      </c>
      <c r="P764" s="172">
        <f>INDEX('Pricelist'!E1:E341,MATCH(D764,'Pricelist'!B1:B341,0))</f>
        <v>44.95</v>
      </c>
      <c r="Q764" s="172">
        <f>INDEX('Pricelist'!E1:E341,MATCH(D764,'Pricelist'!B1:B341,0))</f>
        <v>44.95</v>
      </c>
      <c r="R764" s="172">
        <f>INDEX('Pricelist'!D1:D341,MATCH(D764,'Pricelist'!B1:B341,0))</f>
        <v>20.43</v>
      </c>
      <c r="S764" s="170">
        <v>1</v>
      </c>
      <c r="T764" t="s" s="167">
        <v>3769</v>
      </c>
      <c r="U764" s="170">
        <v>220</v>
      </c>
      <c r="V764" s="170">
        <v>39</v>
      </c>
      <c r="W764" s="170">
        <v>26</v>
      </c>
      <c r="X764" s="170">
        <v>3</v>
      </c>
      <c r="Y764" s="170">
        <v>1</v>
      </c>
      <c r="Z764" t="s" s="167">
        <v>3769</v>
      </c>
      <c r="AA764" s="170">
        <v>39</v>
      </c>
      <c r="AB764" s="170">
        <v>26</v>
      </c>
      <c r="AC764" s="170">
        <v>3</v>
      </c>
      <c r="AD764" t="s" s="167">
        <v>3179</v>
      </c>
      <c r="AE764" s="160"/>
    </row>
    <row r="765" ht="13.55" customHeight="1">
      <c r="A765" t="s" s="161">
        <v>1701</v>
      </c>
      <c r="B765" t="s" s="161">
        <v>3766</v>
      </c>
      <c r="C765" t="s" s="161">
        <v>3767</v>
      </c>
      <c r="D765" s="162">
        <v>4572</v>
      </c>
      <c r="E765" t="s" s="161">
        <v>2009</v>
      </c>
      <c r="F765" t="s" s="161">
        <v>10</v>
      </c>
      <c r="G765" t="s" s="161">
        <v>490</v>
      </c>
      <c r="H765" t="s" s="161">
        <v>1997</v>
      </c>
      <c r="I765" t="s" s="161">
        <v>1998</v>
      </c>
      <c r="J765" s="163"/>
      <c r="K765" s="164">
        <v>2021</v>
      </c>
      <c r="L765" t="s" s="161">
        <v>3772</v>
      </c>
      <c r="M765" s="165">
        <v>8591804648779</v>
      </c>
      <c r="N765" s="165">
        <v>8591804648779</v>
      </c>
      <c r="O765" s="165">
        <v>62046318</v>
      </c>
      <c r="P765" s="166">
        <f>INDEX('Pricelist'!E1:E341,MATCH(D765,'Pricelist'!B1:B341,0))</f>
        <v>44.95</v>
      </c>
      <c r="Q765" s="166">
        <f>INDEX('Pricelist'!E1:E341,MATCH(D765,'Pricelist'!B1:B341,0))</f>
        <v>44.95</v>
      </c>
      <c r="R765" s="166">
        <f>INDEX('Pricelist'!D1:D341,MATCH(D765,'Pricelist'!B1:B341,0))</f>
        <v>20.43</v>
      </c>
      <c r="S765" s="164">
        <v>1</v>
      </c>
      <c r="T765" t="s" s="161">
        <v>3769</v>
      </c>
      <c r="U765" s="164">
        <v>220</v>
      </c>
      <c r="V765" s="164">
        <v>39</v>
      </c>
      <c r="W765" s="164">
        <v>26</v>
      </c>
      <c r="X765" s="164">
        <v>3</v>
      </c>
      <c r="Y765" s="164">
        <v>1</v>
      </c>
      <c r="Z765" t="s" s="161">
        <v>3769</v>
      </c>
      <c r="AA765" s="164">
        <v>39</v>
      </c>
      <c r="AB765" s="164">
        <v>26</v>
      </c>
      <c r="AC765" s="164">
        <v>3</v>
      </c>
      <c r="AD765" t="s" s="161">
        <v>3179</v>
      </c>
      <c r="AE765" s="160"/>
    </row>
    <row r="766" ht="13.55" customHeight="1">
      <c r="A766" t="s" s="167">
        <v>1701</v>
      </c>
      <c r="B766" t="s" s="167">
        <v>3766</v>
      </c>
      <c r="C766" t="s" s="167">
        <v>3767</v>
      </c>
      <c r="D766" s="168">
        <v>4572</v>
      </c>
      <c r="E766" t="s" s="167">
        <v>2009</v>
      </c>
      <c r="F766" t="s" s="167">
        <v>10</v>
      </c>
      <c r="G766" t="s" s="167">
        <v>504</v>
      </c>
      <c r="H766" t="s" s="167">
        <v>1797</v>
      </c>
      <c r="I766" t="s" s="167">
        <v>1798</v>
      </c>
      <c r="J766" s="169"/>
      <c r="K766" s="170">
        <v>2021</v>
      </c>
      <c r="L766" t="s" s="167">
        <v>3772</v>
      </c>
      <c r="M766" s="171">
        <v>8591804665240</v>
      </c>
      <c r="N766" s="171">
        <v>8591804665240</v>
      </c>
      <c r="O766" s="171">
        <v>62046318</v>
      </c>
      <c r="P766" s="172">
        <f>INDEX('Pricelist'!E1:E341,MATCH(D766,'Pricelist'!B1:B341,0))</f>
        <v>44.95</v>
      </c>
      <c r="Q766" s="172">
        <f>INDEX('Pricelist'!E1:E341,MATCH(D766,'Pricelist'!B1:B341,0))</f>
        <v>44.95</v>
      </c>
      <c r="R766" s="172">
        <f>INDEX('Pricelist'!D1:D341,MATCH(D766,'Pricelist'!B1:B341,0))</f>
        <v>20.43</v>
      </c>
      <c r="S766" s="170">
        <v>1</v>
      </c>
      <c r="T766" t="s" s="167">
        <v>3769</v>
      </c>
      <c r="U766" t="s" s="167">
        <v>3773</v>
      </c>
      <c r="V766" s="170">
        <v>39</v>
      </c>
      <c r="W766" s="170">
        <v>26</v>
      </c>
      <c r="X766" s="170">
        <v>3</v>
      </c>
      <c r="Y766" s="170">
        <v>1</v>
      </c>
      <c r="Z766" t="s" s="167">
        <v>3769</v>
      </c>
      <c r="AA766" s="170">
        <v>39</v>
      </c>
      <c r="AB766" s="170">
        <v>26</v>
      </c>
      <c r="AC766" s="170">
        <v>3</v>
      </c>
      <c r="AD766" t="s" s="167">
        <v>3171</v>
      </c>
      <c r="AE766" s="160"/>
    </row>
    <row r="767" ht="13.55" customHeight="1">
      <c r="A767" t="s" s="161">
        <v>1701</v>
      </c>
      <c r="B767" t="s" s="161">
        <v>3766</v>
      </c>
      <c r="C767" t="s" s="161">
        <v>3767</v>
      </c>
      <c r="D767" s="162">
        <v>4572</v>
      </c>
      <c r="E767" t="s" s="161">
        <v>2009</v>
      </c>
      <c r="F767" t="s" s="161">
        <v>10</v>
      </c>
      <c r="G767" t="s" s="161">
        <v>480</v>
      </c>
      <c r="H767" t="s" s="161">
        <v>1797</v>
      </c>
      <c r="I767" t="s" s="161">
        <v>1798</v>
      </c>
      <c r="J767" s="163"/>
      <c r="K767" s="164">
        <v>2021</v>
      </c>
      <c r="L767" t="s" s="161">
        <v>3772</v>
      </c>
      <c r="M767" s="165">
        <v>8591804665202</v>
      </c>
      <c r="N767" s="165">
        <v>8591804665202</v>
      </c>
      <c r="O767" s="165">
        <v>62046318</v>
      </c>
      <c r="P767" s="166">
        <f>INDEX('Pricelist'!E1:E341,MATCH(D767,'Pricelist'!B1:B341,0))</f>
        <v>44.95</v>
      </c>
      <c r="Q767" s="166">
        <f>INDEX('Pricelist'!E1:E341,MATCH(D767,'Pricelist'!B1:B341,0))</f>
        <v>44.95</v>
      </c>
      <c r="R767" s="166">
        <f>INDEX('Pricelist'!D1:D341,MATCH(D767,'Pricelist'!B1:B341,0))</f>
        <v>20.43</v>
      </c>
      <c r="S767" s="164">
        <v>1</v>
      </c>
      <c r="T767" t="s" s="161">
        <v>3769</v>
      </c>
      <c r="U767" t="s" s="161">
        <v>3773</v>
      </c>
      <c r="V767" s="164">
        <v>39</v>
      </c>
      <c r="W767" s="164">
        <v>26</v>
      </c>
      <c r="X767" s="164">
        <v>3</v>
      </c>
      <c r="Y767" s="164">
        <v>1</v>
      </c>
      <c r="Z767" t="s" s="161">
        <v>3769</v>
      </c>
      <c r="AA767" s="164">
        <v>39</v>
      </c>
      <c r="AB767" s="164">
        <v>26</v>
      </c>
      <c r="AC767" s="164">
        <v>3</v>
      </c>
      <c r="AD767" t="s" s="161">
        <v>3171</v>
      </c>
      <c r="AE767" s="160"/>
    </row>
    <row r="768" ht="13.55" customHeight="1">
      <c r="A768" t="s" s="167">
        <v>1701</v>
      </c>
      <c r="B768" t="s" s="167">
        <v>3766</v>
      </c>
      <c r="C768" t="s" s="167">
        <v>3767</v>
      </c>
      <c r="D768" s="168">
        <v>4572</v>
      </c>
      <c r="E768" t="s" s="167">
        <v>2009</v>
      </c>
      <c r="F768" t="s" s="167">
        <v>10</v>
      </c>
      <c r="G768" t="s" s="167">
        <v>482</v>
      </c>
      <c r="H768" t="s" s="167">
        <v>1797</v>
      </c>
      <c r="I768" t="s" s="167">
        <v>1798</v>
      </c>
      <c r="J768" s="169"/>
      <c r="K768" s="170">
        <v>2021</v>
      </c>
      <c r="L768" t="s" s="167">
        <v>3772</v>
      </c>
      <c r="M768" s="171">
        <v>8591804665189</v>
      </c>
      <c r="N768" s="171">
        <v>8591804665189</v>
      </c>
      <c r="O768" s="171">
        <v>62046318</v>
      </c>
      <c r="P768" s="172">
        <f>INDEX('Pricelist'!E1:E341,MATCH(D768,'Pricelist'!B1:B341,0))</f>
        <v>44.95</v>
      </c>
      <c r="Q768" s="172">
        <f>INDEX('Pricelist'!E1:E341,MATCH(D768,'Pricelist'!B1:B341,0))</f>
        <v>44.95</v>
      </c>
      <c r="R768" s="172">
        <f>INDEX('Pricelist'!D1:D341,MATCH(D768,'Pricelist'!B1:B341,0))</f>
        <v>20.43</v>
      </c>
      <c r="S768" s="170">
        <v>1</v>
      </c>
      <c r="T768" t="s" s="167">
        <v>3769</v>
      </c>
      <c r="U768" t="s" s="167">
        <v>3773</v>
      </c>
      <c r="V768" s="170">
        <v>39</v>
      </c>
      <c r="W768" s="170">
        <v>26</v>
      </c>
      <c r="X768" s="170">
        <v>3</v>
      </c>
      <c r="Y768" s="170">
        <v>1</v>
      </c>
      <c r="Z768" t="s" s="167">
        <v>3769</v>
      </c>
      <c r="AA768" s="170">
        <v>39</v>
      </c>
      <c r="AB768" s="170">
        <v>26</v>
      </c>
      <c r="AC768" s="170">
        <v>3</v>
      </c>
      <c r="AD768" t="s" s="167">
        <v>3171</v>
      </c>
      <c r="AE768" s="160"/>
    </row>
    <row r="769" ht="13.55" customHeight="1">
      <c r="A769" t="s" s="161">
        <v>1701</v>
      </c>
      <c r="B769" t="s" s="161">
        <v>3766</v>
      </c>
      <c r="C769" t="s" s="161">
        <v>3767</v>
      </c>
      <c r="D769" s="162">
        <v>4572</v>
      </c>
      <c r="E769" t="s" s="161">
        <v>2009</v>
      </c>
      <c r="F769" t="s" s="161">
        <v>10</v>
      </c>
      <c r="G769" t="s" s="161">
        <v>484</v>
      </c>
      <c r="H769" t="s" s="161">
        <v>1797</v>
      </c>
      <c r="I769" t="s" s="161">
        <v>1798</v>
      </c>
      <c r="J769" s="163"/>
      <c r="K769" s="164">
        <v>2021</v>
      </c>
      <c r="L769" t="s" s="161">
        <v>3772</v>
      </c>
      <c r="M769" s="165">
        <v>8591804665165</v>
      </c>
      <c r="N769" s="165">
        <v>8591804665165</v>
      </c>
      <c r="O769" s="165">
        <v>62046318</v>
      </c>
      <c r="P769" s="166">
        <f>INDEX('Pricelist'!E1:E341,MATCH(D769,'Pricelist'!B1:B341,0))</f>
        <v>44.95</v>
      </c>
      <c r="Q769" s="166">
        <f>INDEX('Pricelist'!E1:E341,MATCH(D769,'Pricelist'!B1:B341,0))</f>
        <v>44.95</v>
      </c>
      <c r="R769" s="166">
        <f>INDEX('Pricelist'!D1:D341,MATCH(D769,'Pricelist'!B1:B341,0))</f>
        <v>20.43</v>
      </c>
      <c r="S769" s="164">
        <v>1</v>
      </c>
      <c r="T769" t="s" s="161">
        <v>3769</v>
      </c>
      <c r="U769" t="s" s="161">
        <v>3773</v>
      </c>
      <c r="V769" s="164">
        <v>39</v>
      </c>
      <c r="W769" s="164">
        <v>26</v>
      </c>
      <c r="X769" s="164">
        <v>3</v>
      </c>
      <c r="Y769" s="164">
        <v>1</v>
      </c>
      <c r="Z769" t="s" s="161">
        <v>3769</v>
      </c>
      <c r="AA769" s="164">
        <v>39</v>
      </c>
      <c r="AB769" s="164">
        <v>26</v>
      </c>
      <c r="AC769" s="164">
        <v>3</v>
      </c>
      <c r="AD769" t="s" s="161">
        <v>3171</v>
      </c>
      <c r="AE769" s="160"/>
    </row>
    <row r="770" ht="13.55" customHeight="1">
      <c r="A770" t="s" s="167">
        <v>1701</v>
      </c>
      <c r="B770" t="s" s="167">
        <v>3766</v>
      </c>
      <c r="C770" t="s" s="167">
        <v>3767</v>
      </c>
      <c r="D770" s="168">
        <v>4572</v>
      </c>
      <c r="E770" t="s" s="167">
        <v>2009</v>
      </c>
      <c r="F770" t="s" s="167">
        <v>10</v>
      </c>
      <c r="G770" t="s" s="167">
        <v>490</v>
      </c>
      <c r="H770" t="s" s="167">
        <v>1797</v>
      </c>
      <c r="I770" t="s" s="167">
        <v>1798</v>
      </c>
      <c r="J770" s="169"/>
      <c r="K770" s="170">
        <v>2021</v>
      </c>
      <c r="L770" t="s" s="167">
        <v>3772</v>
      </c>
      <c r="M770" s="171">
        <v>8591804665226</v>
      </c>
      <c r="N770" s="171">
        <v>8591804665226</v>
      </c>
      <c r="O770" s="171">
        <v>62046318</v>
      </c>
      <c r="P770" s="172">
        <f>INDEX('Pricelist'!E1:E341,MATCH(D770,'Pricelist'!B1:B341,0))</f>
        <v>44.95</v>
      </c>
      <c r="Q770" s="172">
        <f>INDEX('Pricelist'!E1:E341,MATCH(D770,'Pricelist'!B1:B341,0))</f>
        <v>44.95</v>
      </c>
      <c r="R770" s="172">
        <f>INDEX('Pricelist'!D1:D341,MATCH(D770,'Pricelist'!B1:B341,0))</f>
        <v>20.43</v>
      </c>
      <c r="S770" s="170">
        <v>1</v>
      </c>
      <c r="T770" t="s" s="167">
        <v>3769</v>
      </c>
      <c r="U770" t="s" s="167">
        <v>3773</v>
      </c>
      <c r="V770" s="170">
        <v>39</v>
      </c>
      <c r="W770" s="170">
        <v>26</v>
      </c>
      <c r="X770" s="170">
        <v>3</v>
      </c>
      <c r="Y770" s="170">
        <v>1</v>
      </c>
      <c r="Z770" t="s" s="167">
        <v>3769</v>
      </c>
      <c r="AA770" s="170">
        <v>39</v>
      </c>
      <c r="AB770" s="170">
        <v>26</v>
      </c>
      <c r="AC770" s="170">
        <v>3</v>
      </c>
      <c r="AD770" t="s" s="167">
        <v>3171</v>
      </c>
      <c r="AE770" s="160"/>
    </row>
    <row r="771" ht="13.55" customHeight="1">
      <c r="A771" t="s" s="161">
        <v>1701</v>
      </c>
      <c r="B771" t="s" s="161">
        <v>3766</v>
      </c>
      <c r="C771" t="s" s="161">
        <v>3767</v>
      </c>
      <c r="D771" s="162">
        <v>4572</v>
      </c>
      <c r="E771" t="s" s="161">
        <v>2009</v>
      </c>
      <c r="F771" t="s" s="161">
        <v>10</v>
      </c>
      <c r="G771" t="s" s="161">
        <v>504</v>
      </c>
      <c r="H771" t="s" s="161">
        <v>1483</v>
      </c>
      <c r="I771" t="s" s="161">
        <v>527</v>
      </c>
      <c r="J771" s="163"/>
      <c r="K771" s="164">
        <v>2021</v>
      </c>
      <c r="L771" t="s" s="161">
        <v>3772</v>
      </c>
      <c r="M771" s="165">
        <v>8591804648854</v>
      </c>
      <c r="N771" s="165">
        <v>8591804648854</v>
      </c>
      <c r="O771" s="165">
        <v>62046318</v>
      </c>
      <c r="P771" s="166">
        <f>INDEX('Pricelist'!E1:E341,MATCH(D771,'Pricelist'!B1:B341,0))</f>
        <v>44.95</v>
      </c>
      <c r="Q771" s="166">
        <f>INDEX('Pricelist'!E1:E341,MATCH(D771,'Pricelist'!B1:B341,0))</f>
        <v>44.95</v>
      </c>
      <c r="R771" s="166">
        <f>INDEX('Pricelist'!D1:D341,MATCH(D771,'Pricelist'!B1:B341,0))</f>
        <v>20.43</v>
      </c>
      <c r="S771" s="164">
        <v>1</v>
      </c>
      <c r="T771" t="s" s="161">
        <v>3769</v>
      </c>
      <c r="U771" s="164">
        <v>172</v>
      </c>
      <c r="V771" s="164">
        <v>39</v>
      </c>
      <c r="W771" s="164">
        <v>26</v>
      </c>
      <c r="X771" s="164">
        <v>3</v>
      </c>
      <c r="Y771" s="164">
        <v>1</v>
      </c>
      <c r="Z771" t="s" s="161">
        <v>3769</v>
      </c>
      <c r="AA771" s="164">
        <v>39</v>
      </c>
      <c r="AB771" s="164">
        <v>26</v>
      </c>
      <c r="AC771" s="164">
        <v>3</v>
      </c>
      <c r="AD771" t="s" s="161">
        <v>3181</v>
      </c>
      <c r="AE771" s="160"/>
    </row>
    <row r="772" ht="13.55" customHeight="1">
      <c r="A772" t="s" s="167">
        <v>1701</v>
      </c>
      <c r="B772" t="s" s="167">
        <v>3766</v>
      </c>
      <c r="C772" t="s" s="167">
        <v>3767</v>
      </c>
      <c r="D772" s="168">
        <v>4572</v>
      </c>
      <c r="E772" t="s" s="167">
        <v>2009</v>
      </c>
      <c r="F772" t="s" s="167">
        <v>10</v>
      </c>
      <c r="G772" t="s" s="167">
        <v>480</v>
      </c>
      <c r="H772" t="s" s="167">
        <v>1483</v>
      </c>
      <c r="I772" t="s" s="167">
        <v>527</v>
      </c>
      <c r="J772" s="169"/>
      <c r="K772" s="170">
        <v>2021</v>
      </c>
      <c r="L772" t="s" s="167">
        <v>3772</v>
      </c>
      <c r="M772" s="171">
        <v>8591804648731</v>
      </c>
      <c r="N772" s="171">
        <v>8591804648731</v>
      </c>
      <c r="O772" s="171">
        <v>62046318</v>
      </c>
      <c r="P772" s="172">
        <f>INDEX('Pricelist'!E1:E341,MATCH(D772,'Pricelist'!B1:B341,0))</f>
        <v>44.95</v>
      </c>
      <c r="Q772" s="172">
        <f>INDEX('Pricelist'!E1:E341,MATCH(D772,'Pricelist'!B1:B341,0))</f>
        <v>44.95</v>
      </c>
      <c r="R772" s="172">
        <f>INDEX('Pricelist'!D1:D341,MATCH(D772,'Pricelist'!B1:B341,0))</f>
        <v>20.43</v>
      </c>
      <c r="S772" s="170">
        <v>1</v>
      </c>
      <c r="T772" t="s" s="167">
        <v>3769</v>
      </c>
      <c r="U772" s="170">
        <v>186</v>
      </c>
      <c r="V772" s="170">
        <v>39</v>
      </c>
      <c r="W772" s="170">
        <v>26</v>
      </c>
      <c r="X772" s="170">
        <v>3</v>
      </c>
      <c r="Y772" s="170">
        <v>1</v>
      </c>
      <c r="Z772" t="s" s="167">
        <v>3769</v>
      </c>
      <c r="AA772" s="170">
        <v>39</v>
      </c>
      <c r="AB772" s="170">
        <v>26</v>
      </c>
      <c r="AC772" s="170">
        <v>3</v>
      </c>
      <c r="AD772" t="s" s="167">
        <v>3181</v>
      </c>
      <c r="AE772" s="160"/>
    </row>
    <row r="773" ht="13.55" customHeight="1">
      <c r="A773" t="s" s="161">
        <v>1701</v>
      </c>
      <c r="B773" t="s" s="161">
        <v>3766</v>
      </c>
      <c r="C773" t="s" s="161">
        <v>3767</v>
      </c>
      <c r="D773" s="162">
        <v>4572</v>
      </c>
      <c r="E773" t="s" s="161">
        <v>2009</v>
      </c>
      <c r="F773" t="s" s="161">
        <v>10</v>
      </c>
      <c r="G773" t="s" s="161">
        <v>482</v>
      </c>
      <c r="H773" t="s" s="161">
        <v>1483</v>
      </c>
      <c r="I773" t="s" s="161">
        <v>527</v>
      </c>
      <c r="J773" s="163"/>
      <c r="K773" s="164">
        <v>2021</v>
      </c>
      <c r="L773" t="s" s="161">
        <v>3772</v>
      </c>
      <c r="M773" s="165">
        <v>8591804648670</v>
      </c>
      <c r="N773" s="165">
        <v>8591804648670</v>
      </c>
      <c r="O773" s="165">
        <v>62046318</v>
      </c>
      <c r="P773" s="166">
        <f>INDEX('Pricelist'!E1:E341,MATCH(D773,'Pricelist'!B1:B341,0))</f>
        <v>44.95</v>
      </c>
      <c r="Q773" s="166">
        <f>INDEX('Pricelist'!E1:E341,MATCH(D773,'Pricelist'!B1:B341,0))</f>
        <v>44.95</v>
      </c>
      <c r="R773" s="166">
        <f>INDEX('Pricelist'!D1:D341,MATCH(D773,'Pricelist'!B1:B341,0))</f>
        <v>20.43</v>
      </c>
      <c r="S773" s="164">
        <v>1</v>
      </c>
      <c r="T773" t="s" s="161">
        <v>3769</v>
      </c>
      <c r="U773" s="164">
        <v>200</v>
      </c>
      <c r="V773" s="164">
        <v>39</v>
      </c>
      <c r="W773" s="164">
        <v>26</v>
      </c>
      <c r="X773" s="164">
        <v>3</v>
      </c>
      <c r="Y773" s="164">
        <v>1</v>
      </c>
      <c r="Z773" t="s" s="161">
        <v>3769</v>
      </c>
      <c r="AA773" s="164">
        <v>39</v>
      </c>
      <c r="AB773" s="164">
        <v>26</v>
      </c>
      <c r="AC773" s="164">
        <v>3</v>
      </c>
      <c r="AD773" t="s" s="161">
        <v>3181</v>
      </c>
      <c r="AE773" s="160"/>
    </row>
    <row r="774" ht="13.55" customHeight="1">
      <c r="A774" t="s" s="167">
        <v>1701</v>
      </c>
      <c r="B774" t="s" s="167">
        <v>3766</v>
      </c>
      <c r="C774" t="s" s="167">
        <v>3767</v>
      </c>
      <c r="D774" s="168">
        <v>4572</v>
      </c>
      <c r="E774" t="s" s="167">
        <v>2009</v>
      </c>
      <c r="F774" t="s" s="167">
        <v>10</v>
      </c>
      <c r="G774" t="s" s="167">
        <v>484</v>
      </c>
      <c r="H774" t="s" s="167">
        <v>1483</v>
      </c>
      <c r="I774" t="s" s="167">
        <v>527</v>
      </c>
      <c r="J774" s="169"/>
      <c r="K774" s="170">
        <v>2021</v>
      </c>
      <c r="L774" t="s" s="167">
        <v>3772</v>
      </c>
      <c r="M774" s="171">
        <v>8591804648618</v>
      </c>
      <c r="N774" s="171">
        <v>8591804648618</v>
      </c>
      <c r="O774" s="171">
        <v>62046318</v>
      </c>
      <c r="P774" s="172">
        <f>INDEX('Pricelist'!E1:E341,MATCH(D774,'Pricelist'!B1:B341,0))</f>
        <v>44.95</v>
      </c>
      <c r="Q774" s="172">
        <f>INDEX('Pricelist'!E1:E341,MATCH(D774,'Pricelist'!B1:B341,0))</f>
        <v>44.95</v>
      </c>
      <c r="R774" s="172">
        <f>INDEX('Pricelist'!D1:D341,MATCH(D774,'Pricelist'!B1:B341,0))</f>
        <v>20.43</v>
      </c>
      <c r="S774" s="170">
        <v>1</v>
      </c>
      <c r="T774" t="s" s="167">
        <v>3769</v>
      </c>
      <c r="U774" s="170">
        <v>220</v>
      </c>
      <c r="V774" s="170">
        <v>39</v>
      </c>
      <c r="W774" s="170">
        <v>26</v>
      </c>
      <c r="X774" s="170">
        <v>3</v>
      </c>
      <c r="Y774" s="170">
        <v>1</v>
      </c>
      <c r="Z774" t="s" s="167">
        <v>3769</v>
      </c>
      <c r="AA774" s="170">
        <v>39</v>
      </c>
      <c r="AB774" s="170">
        <v>26</v>
      </c>
      <c r="AC774" s="170">
        <v>3</v>
      </c>
      <c r="AD774" t="s" s="167">
        <v>3181</v>
      </c>
      <c r="AE774" s="160"/>
    </row>
    <row r="775" ht="13.55" customHeight="1">
      <c r="A775" t="s" s="161">
        <v>1701</v>
      </c>
      <c r="B775" t="s" s="161">
        <v>3766</v>
      </c>
      <c r="C775" t="s" s="161">
        <v>3767</v>
      </c>
      <c r="D775" s="162">
        <v>4572</v>
      </c>
      <c r="E775" t="s" s="161">
        <v>2009</v>
      </c>
      <c r="F775" t="s" s="161">
        <v>10</v>
      </c>
      <c r="G775" t="s" s="161">
        <v>490</v>
      </c>
      <c r="H775" t="s" s="161">
        <v>1483</v>
      </c>
      <c r="I775" t="s" s="161">
        <v>527</v>
      </c>
      <c r="J775" s="163"/>
      <c r="K775" s="164">
        <v>2021</v>
      </c>
      <c r="L775" t="s" s="161">
        <v>3772</v>
      </c>
      <c r="M775" s="165">
        <v>8591804648793</v>
      </c>
      <c r="N775" s="165">
        <v>8591804648793</v>
      </c>
      <c r="O775" s="165">
        <v>62046318</v>
      </c>
      <c r="P775" s="166">
        <f>INDEX('Pricelist'!E1:E341,MATCH(D775,'Pricelist'!B1:B341,0))</f>
        <v>44.95</v>
      </c>
      <c r="Q775" s="166">
        <f>INDEX('Pricelist'!E1:E341,MATCH(D775,'Pricelist'!B1:B341,0))</f>
        <v>44.95</v>
      </c>
      <c r="R775" s="166">
        <f>INDEX('Pricelist'!D1:D341,MATCH(D775,'Pricelist'!B1:B341,0))</f>
        <v>20.43</v>
      </c>
      <c r="S775" s="164">
        <v>1</v>
      </c>
      <c r="T775" t="s" s="161">
        <v>3769</v>
      </c>
      <c r="U775" s="164">
        <v>220</v>
      </c>
      <c r="V775" s="164">
        <v>39</v>
      </c>
      <c r="W775" s="164">
        <v>26</v>
      </c>
      <c r="X775" s="164">
        <v>3</v>
      </c>
      <c r="Y775" s="164">
        <v>1</v>
      </c>
      <c r="Z775" t="s" s="161">
        <v>3769</v>
      </c>
      <c r="AA775" s="164">
        <v>39</v>
      </c>
      <c r="AB775" s="164">
        <v>26</v>
      </c>
      <c r="AC775" s="164">
        <v>3</v>
      </c>
      <c r="AD775" t="s" s="161">
        <v>3181</v>
      </c>
      <c r="AE775" s="160"/>
    </row>
    <row r="776" ht="13.55" customHeight="1">
      <c r="A776" t="s" s="167">
        <v>1701</v>
      </c>
      <c r="B776" t="s" s="167">
        <v>3766</v>
      </c>
      <c r="C776" t="s" s="167">
        <v>3767</v>
      </c>
      <c r="D776" s="168">
        <v>4572</v>
      </c>
      <c r="E776" t="s" s="167">
        <v>2009</v>
      </c>
      <c r="F776" t="s" s="167">
        <v>10</v>
      </c>
      <c r="G776" t="s" s="167">
        <v>504</v>
      </c>
      <c r="H776" t="s" s="167">
        <v>1914</v>
      </c>
      <c r="I776" t="s" s="167">
        <v>1915</v>
      </c>
      <c r="J776" s="169"/>
      <c r="K776" s="170">
        <v>2021</v>
      </c>
      <c r="L776" t="s" s="167">
        <v>3772</v>
      </c>
      <c r="M776" s="171">
        <v>8591804665257</v>
      </c>
      <c r="N776" s="171">
        <v>8591804665257</v>
      </c>
      <c r="O776" s="171">
        <v>62046318</v>
      </c>
      <c r="P776" s="172">
        <f>INDEX('Pricelist'!E1:E341,MATCH(D776,'Pricelist'!B1:B341,0))</f>
        <v>44.95</v>
      </c>
      <c r="Q776" s="172">
        <f>INDEX('Pricelist'!E1:E341,MATCH(D776,'Pricelist'!B1:B341,0))</f>
        <v>44.95</v>
      </c>
      <c r="R776" s="172">
        <f>INDEX('Pricelist'!D1:D341,MATCH(D776,'Pricelist'!B1:B341,0))</f>
        <v>20.43</v>
      </c>
      <c r="S776" s="170">
        <v>1</v>
      </c>
      <c r="T776" t="s" s="167">
        <v>3769</v>
      </c>
      <c r="U776" t="s" s="167">
        <v>3773</v>
      </c>
      <c r="V776" s="170">
        <v>39</v>
      </c>
      <c r="W776" s="170">
        <v>26</v>
      </c>
      <c r="X776" s="170">
        <v>3</v>
      </c>
      <c r="Y776" s="170">
        <v>1</v>
      </c>
      <c r="Z776" t="s" s="167">
        <v>3769</v>
      </c>
      <c r="AA776" s="170">
        <v>39</v>
      </c>
      <c r="AB776" s="170">
        <v>26</v>
      </c>
      <c r="AC776" s="170">
        <v>3</v>
      </c>
      <c r="AD776" t="s" s="167">
        <v>3173</v>
      </c>
      <c r="AE776" s="160"/>
    </row>
    <row r="777" ht="13.55" customHeight="1">
      <c r="A777" t="s" s="161">
        <v>1701</v>
      </c>
      <c r="B777" t="s" s="161">
        <v>3766</v>
      </c>
      <c r="C777" t="s" s="161">
        <v>3767</v>
      </c>
      <c r="D777" s="162">
        <v>4572</v>
      </c>
      <c r="E777" t="s" s="161">
        <v>2009</v>
      </c>
      <c r="F777" t="s" s="161">
        <v>10</v>
      </c>
      <c r="G777" t="s" s="161">
        <v>480</v>
      </c>
      <c r="H777" t="s" s="161">
        <v>1914</v>
      </c>
      <c r="I777" t="s" s="161">
        <v>1915</v>
      </c>
      <c r="J777" s="163"/>
      <c r="K777" s="164">
        <v>2021</v>
      </c>
      <c r="L777" t="s" s="161">
        <v>3772</v>
      </c>
      <c r="M777" s="165">
        <v>8591804665219</v>
      </c>
      <c r="N777" s="165">
        <v>8591804665219</v>
      </c>
      <c r="O777" s="165">
        <v>62046318</v>
      </c>
      <c r="P777" s="166">
        <f>INDEX('Pricelist'!E1:E341,MATCH(D777,'Pricelist'!B1:B341,0))</f>
        <v>44.95</v>
      </c>
      <c r="Q777" s="166">
        <f>INDEX('Pricelist'!E1:E341,MATCH(D777,'Pricelist'!B1:B341,0))</f>
        <v>44.95</v>
      </c>
      <c r="R777" s="166">
        <f>INDEX('Pricelist'!D1:D341,MATCH(D777,'Pricelist'!B1:B341,0))</f>
        <v>20.43</v>
      </c>
      <c r="S777" s="164">
        <v>1</v>
      </c>
      <c r="T777" t="s" s="161">
        <v>3769</v>
      </c>
      <c r="U777" t="s" s="161">
        <v>3773</v>
      </c>
      <c r="V777" s="164">
        <v>39</v>
      </c>
      <c r="W777" s="164">
        <v>26</v>
      </c>
      <c r="X777" s="164">
        <v>3</v>
      </c>
      <c r="Y777" s="164">
        <v>1</v>
      </c>
      <c r="Z777" t="s" s="161">
        <v>3769</v>
      </c>
      <c r="AA777" s="164">
        <v>39</v>
      </c>
      <c r="AB777" s="164">
        <v>26</v>
      </c>
      <c r="AC777" s="164">
        <v>3</v>
      </c>
      <c r="AD777" t="s" s="161">
        <v>3173</v>
      </c>
      <c r="AE777" s="160"/>
    </row>
    <row r="778" ht="13.55" customHeight="1">
      <c r="A778" t="s" s="167">
        <v>1701</v>
      </c>
      <c r="B778" t="s" s="167">
        <v>3766</v>
      </c>
      <c r="C778" t="s" s="167">
        <v>3767</v>
      </c>
      <c r="D778" s="168">
        <v>4572</v>
      </c>
      <c r="E778" t="s" s="167">
        <v>2009</v>
      </c>
      <c r="F778" t="s" s="167">
        <v>10</v>
      </c>
      <c r="G778" t="s" s="167">
        <v>482</v>
      </c>
      <c r="H778" t="s" s="167">
        <v>1914</v>
      </c>
      <c r="I778" t="s" s="167">
        <v>1915</v>
      </c>
      <c r="J778" s="169"/>
      <c r="K778" s="170">
        <v>2021</v>
      </c>
      <c r="L778" t="s" s="167">
        <v>3772</v>
      </c>
      <c r="M778" s="171">
        <v>8591804665196</v>
      </c>
      <c r="N778" s="171">
        <v>8591804665196</v>
      </c>
      <c r="O778" s="171">
        <v>62046318</v>
      </c>
      <c r="P778" s="172">
        <f>INDEX('Pricelist'!E1:E341,MATCH(D778,'Pricelist'!B1:B341,0))</f>
        <v>44.95</v>
      </c>
      <c r="Q778" s="172">
        <f>INDEX('Pricelist'!E1:E341,MATCH(D778,'Pricelist'!B1:B341,0))</f>
        <v>44.95</v>
      </c>
      <c r="R778" s="172">
        <f>INDEX('Pricelist'!D1:D341,MATCH(D778,'Pricelist'!B1:B341,0))</f>
        <v>20.43</v>
      </c>
      <c r="S778" s="170">
        <v>1</v>
      </c>
      <c r="T778" t="s" s="167">
        <v>3769</v>
      </c>
      <c r="U778" t="s" s="167">
        <v>3773</v>
      </c>
      <c r="V778" s="170">
        <v>39</v>
      </c>
      <c r="W778" s="170">
        <v>26</v>
      </c>
      <c r="X778" s="170">
        <v>3</v>
      </c>
      <c r="Y778" s="170">
        <v>1</v>
      </c>
      <c r="Z778" t="s" s="167">
        <v>3769</v>
      </c>
      <c r="AA778" s="170">
        <v>39</v>
      </c>
      <c r="AB778" s="170">
        <v>26</v>
      </c>
      <c r="AC778" s="170">
        <v>3</v>
      </c>
      <c r="AD778" t="s" s="167">
        <v>3173</v>
      </c>
      <c r="AE778" s="160"/>
    </row>
    <row r="779" ht="13.55" customHeight="1">
      <c r="A779" t="s" s="161">
        <v>1701</v>
      </c>
      <c r="B779" t="s" s="161">
        <v>3766</v>
      </c>
      <c r="C779" t="s" s="161">
        <v>3767</v>
      </c>
      <c r="D779" s="162">
        <v>4572</v>
      </c>
      <c r="E779" t="s" s="161">
        <v>2009</v>
      </c>
      <c r="F779" t="s" s="161">
        <v>10</v>
      </c>
      <c r="G779" t="s" s="161">
        <v>484</v>
      </c>
      <c r="H779" t="s" s="161">
        <v>1914</v>
      </c>
      <c r="I779" t="s" s="161">
        <v>1915</v>
      </c>
      <c r="J779" s="163"/>
      <c r="K779" s="164">
        <v>2021</v>
      </c>
      <c r="L779" t="s" s="161">
        <v>3772</v>
      </c>
      <c r="M779" s="165">
        <v>8591804665172</v>
      </c>
      <c r="N779" s="165">
        <v>8591804665172</v>
      </c>
      <c r="O779" s="165">
        <v>62046318</v>
      </c>
      <c r="P779" s="166">
        <f>INDEX('Pricelist'!E1:E341,MATCH(D779,'Pricelist'!B1:B341,0))</f>
        <v>44.95</v>
      </c>
      <c r="Q779" s="166">
        <f>INDEX('Pricelist'!E1:E341,MATCH(D779,'Pricelist'!B1:B341,0))</f>
        <v>44.95</v>
      </c>
      <c r="R779" s="166">
        <f>INDEX('Pricelist'!D1:D341,MATCH(D779,'Pricelist'!B1:B341,0))</f>
        <v>20.43</v>
      </c>
      <c r="S779" s="164">
        <v>1</v>
      </c>
      <c r="T779" t="s" s="161">
        <v>3769</v>
      </c>
      <c r="U779" t="s" s="161">
        <v>3773</v>
      </c>
      <c r="V779" s="164">
        <v>39</v>
      </c>
      <c r="W779" s="164">
        <v>26</v>
      </c>
      <c r="X779" s="164">
        <v>3</v>
      </c>
      <c r="Y779" s="164">
        <v>1</v>
      </c>
      <c r="Z779" t="s" s="161">
        <v>3769</v>
      </c>
      <c r="AA779" s="164">
        <v>39</v>
      </c>
      <c r="AB779" s="164">
        <v>26</v>
      </c>
      <c r="AC779" s="164">
        <v>3</v>
      </c>
      <c r="AD779" t="s" s="161">
        <v>3173</v>
      </c>
      <c r="AE779" s="160"/>
    </row>
    <row r="780" ht="13.55" customHeight="1">
      <c r="A780" t="s" s="167">
        <v>1701</v>
      </c>
      <c r="B780" t="s" s="167">
        <v>3766</v>
      </c>
      <c r="C780" t="s" s="167">
        <v>3767</v>
      </c>
      <c r="D780" s="168">
        <v>4572</v>
      </c>
      <c r="E780" t="s" s="167">
        <v>2009</v>
      </c>
      <c r="F780" t="s" s="167">
        <v>10</v>
      </c>
      <c r="G780" t="s" s="167">
        <v>490</v>
      </c>
      <c r="H780" t="s" s="167">
        <v>1914</v>
      </c>
      <c r="I780" t="s" s="167">
        <v>1915</v>
      </c>
      <c r="J780" s="169"/>
      <c r="K780" s="170">
        <v>2021</v>
      </c>
      <c r="L780" t="s" s="167">
        <v>3772</v>
      </c>
      <c r="M780" s="171">
        <v>8591804665233</v>
      </c>
      <c r="N780" s="171">
        <v>8591804665233</v>
      </c>
      <c r="O780" s="171">
        <v>62046318</v>
      </c>
      <c r="P780" s="172">
        <f>INDEX('Pricelist'!E1:E341,MATCH(D780,'Pricelist'!B1:B341,0))</f>
        <v>44.95</v>
      </c>
      <c r="Q780" s="172">
        <f>INDEX('Pricelist'!E1:E341,MATCH(D780,'Pricelist'!B1:B341,0))</f>
        <v>44.95</v>
      </c>
      <c r="R780" s="172">
        <f>INDEX('Pricelist'!D1:D341,MATCH(D780,'Pricelist'!B1:B341,0))</f>
        <v>20.43</v>
      </c>
      <c r="S780" s="170">
        <v>1</v>
      </c>
      <c r="T780" t="s" s="167">
        <v>3769</v>
      </c>
      <c r="U780" t="s" s="167">
        <v>3773</v>
      </c>
      <c r="V780" s="170">
        <v>39</v>
      </c>
      <c r="W780" s="170">
        <v>26</v>
      </c>
      <c r="X780" s="170">
        <v>3</v>
      </c>
      <c r="Y780" s="170">
        <v>1</v>
      </c>
      <c r="Z780" t="s" s="167">
        <v>3769</v>
      </c>
      <c r="AA780" s="170">
        <v>39</v>
      </c>
      <c r="AB780" s="170">
        <v>26</v>
      </c>
      <c r="AC780" s="170">
        <v>3</v>
      </c>
      <c r="AD780" t="s" s="167">
        <v>3173</v>
      </c>
      <c r="AE780" s="160"/>
    </row>
    <row r="781" ht="13.55" customHeight="1">
      <c r="A781" t="s" s="161">
        <v>2040</v>
      </c>
      <c r="B781" t="s" s="161">
        <v>3766</v>
      </c>
      <c r="C781" t="s" s="161">
        <v>3767</v>
      </c>
      <c r="D781" s="162">
        <v>4573</v>
      </c>
      <c r="E781" t="s" s="161">
        <v>2079</v>
      </c>
      <c r="F781" t="s" s="161">
        <v>10</v>
      </c>
      <c r="G781" t="s" s="161">
        <v>504</v>
      </c>
      <c r="H781" t="s" s="161">
        <v>1985</v>
      </c>
      <c r="I781" t="s" s="161">
        <v>1986</v>
      </c>
      <c r="J781" s="163"/>
      <c r="K781" s="164">
        <v>2021</v>
      </c>
      <c r="L781" t="s" s="161">
        <v>3772</v>
      </c>
      <c r="M781" s="165">
        <v>8591804649103</v>
      </c>
      <c r="N781" s="165">
        <v>8591804649103</v>
      </c>
      <c r="O781" s="165">
        <v>61099020</v>
      </c>
      <c r="P781" s="166">
        <f>INDEX('Pricelist'!E1:E341,MATCH(D781,'Pricelist'!B1:B341,0))</f>
        <v>34.95</v>
      </c>
      <c r="Q781" s="166">
        <f>INDEX('Pricelist'!E1:E341,MATCH(D781,'Pricelist'!B1:B341,0))</f>
        <v>34.95</v>
      </c>
      <c r="R781" s="166">
        <f>INDEX('Pricelist'!D1:D341,MATCH(D781,'Pricelist'!B1:B341,0))</f>
        <v>15.89</v>
      </c>
      <c r="S781" s="164">
        <v>1</v>
      </c>
      <c r="T781" t="s" s="161">
        <v>3769</v>
      </c>
      <c r="U781" s="164">
        <v>130</v>
      </c>
      <c r="V781" s="164">
        <v>39</v>
      </c>
      <c r="W781" s="164">
        <v>26</v>
      </c>
      <c r="X781" s="164">
        <v>1.5</v>
      </c>
      <c r="Y781" s="164">
        <v>1</v>
      </c>
      <c r="Z781" t="s" s="161">
        <v>3769</v>
      </c>
      <c r="AA781" s="164">
        <v>39</v>
      </c>
      <c r="AB781" s="164">
        <v>26</v>
      </c>
      <c r="AC781" s="164">
        <v>1.5</v>
      </c>
      <c r="AD781" t="s" s="161">
        <v>3187</v>
      </c>
      <c r="AE781" s="160"/>
    </row>
    <row r="782" ht="13.55" customHeight="1">
      <c r="A782" t="s" s="167">
        <v>2040</v>
      </c>
      <c r="B782" t="s" s="167">
        <v>3766</v>
      </c>
      <c r="C782" t="s" s="167">
        <v>3767</v>
      </c>
      <c r="D782" s="168">
        <v>4573</v>
      </c>
      <c r="E782" t="s" s="167">
        <v>2079</v>
      </c>
      <c r="F782" t="s" s="167">
        <v>10</v>
      </c>
      <c r="G782" t="s" s="167">
        <v>480</v>
      </c>
      <c r="H782" t="s" s="167">
        <v>1985</v>
      </c>
      <c r="I782" t="s" s="167">
        <v>1986</v>
      </c>
      <c r="J782" s="169"/>
      <c r="K782" s="170">
        <v>2021</v>
      </c>
      <c r="L782" t="s" s="167">
        <v>3772</v>
      </c>
      <c r="M782" s="171">
        <v>8591804648984</v>
      </c>
      <c r="N782" s="171">
        <v>8591804648984</v>
      </c>
      <c r="O782" s="171">
        <v>61099020</v>
      </c>
      <c r="P782" s="172">
        <f>INDEX('Pricelist'!E1:E341,MATCH(D782,'Pricelist'!B1:B341,0))</f>
        <v>34.95</v>
      </c>
      <c r="Q782" s="172">
        <f>INDEX('Pricelist'!E1:E341,MATCH(D782,'Pricelist'!B1:B341,0))</f>
        <v>34.95</v>
      </c>
      <c r="R782" s="172">
        <f>INDEX('Pricelist'!D1:D341,MATCH(D782,'Pricelist'!B1:B341,0))</f>
        <v>15.89</v>
      </c>
      <c r="S782" s="170">
        <v>1</v>
      </c>
      <c r="T782" t="s" s="167">
        <v>3769</v>
      </c>
      <c r="U782" s="170">
        <v>150</v>
      </c>
      <c r="V782" s="170">
        <v>39</v>
      </c>
      <c r="W782" s="170">
        <v>26</v>
      </c>
      <c r="X782" s="170">
        <v>1.5</v>
      </c>
      <c r="Y782" s="170">
        <v>1</v>
      </c>
      <c r="Z782" t="s" s="167">
        <v>3769</v>
      </c>
      <c r="AA782" s="170">
        <v>39</v>
      </c>
      <c r="AB782" s="170">
        <v>26</v>
      </c>
      <c r="AC782" s="170">
        <v>1.5</v>
      </c>
      <c r="AD782" t="s" s="167">
        <v>3187</v>
      </c>
      <c r="AE782" s="160"/>
    </row>
    <row r="783" ht="13.55" customHeight="1">
      <c r="A783" t="s" s="161">
        <v>2040</v>
      </c>
      <c r="B783" t="s" s="161">
        <v>3766</v>
      </c>
      <c r="C783" t="s" s="161">
        <v>3767</v>
      </c>
      <c r="D783" s="162">
        <v>4573</v>
      </c>
      <c r="E783" t="s" s="161">
        <v>2079</v>
      </c>
      <c r="F783" t="s" s="161">
        <v>10</v>
      </c>
      <c r="G783" t="s" s="161">
        <v>482</v>
      </c>
      <c r="H783" t="s" s="161">
        <v>1985</v>
      </c>
      <c r="I783" t="s" s="161">
        <v>1986</v>
      </c>
      <c r="J783" s="163"/>
      <c r="K783" s="164">
        <v>2021</v>
      </c>
      <c r="L783" t="s" s="161">
        <v>3772</v>
      </c>
      <c r="M783" s="165">
        <v>8591804648922</v>
      </c>
      <c r="N783" s="165">
        <v>8591804648922</v>
      </c>
      <c r="O783" s="165">
        <v>61099020</v>
      </c>
      <c r="P783" s="166">
        <f>INDEX('Pricelist'!E1:E341,MATCH(D783,'Pricelist'!B1:B341,0))</f>
        <v>34.95</v>
      </c>
      <c r="Q783" s="166">
        <f>INDEX('Pricelist'!E1:E341,MATCH(D783,'Pricelist'!B1:B341,0))</f>
        <v>34.95</v>
      </c>
      <c r="R783" s="166">
        <f>INDEX('Pricelist'!D1:D341,MATCH(D783,'Pricelist'!B1:B341,0))</f>
        <v>15.89</v>
      </c>
      <c r="S783" s="164">
        <v>1</v>
      </c>
      <c r="T783" t="s" s="161">
        <v>3769</v>
      </c>
      <c r="U783" s="164">
        <v>160</v>
      </c>
      <c r="V783" s="164">
        <v>39</v>
      </c>
      <c r="W783" s="164">
        <v>26</v>
      </c>
      <c r="X783" s="164">
        <v>1.5</v>
      </c>
      <c r="Y783" s="164">
        <v>1</v>
      </c>
      <c r="Z783" t="s" s="161">
        <v>3769</v>
      </c>
      <c r="AA783" s="164">
        <v>39</v>
      </c>
      <c r="AB783" s="164">
        <v>26</v>
      </c>
      <c r="AC783" s="164">
        <v>1.5</v>
      </c>
      <c r="AD783" t="s" s="161">
        <v>3187</v>
      </c>
      <c r="AE783" s="160"/>
    </row>
    <row r="784" ht="13.55" customHeight="1">
      <c r="A784" t="s" s="167">
        <v>2040</v>
      </c>
      <c r="B784" t="s" s="167">
        <v>3766</v>
      </c>
      <c r="C784" t="s" s="167">
        <v>3767</v>
      </c>
      <c r="D784" s="168">
        <v>4573</v>
      </c>
      <c r="E784" t="s" s="167">
        <v>2079</v>
      </c>
      <c r="F784" t="s" s="167">
        <v>10</v>
      </c>
      <c r="G784" t="s" s="167">
        <v>484</v>
      </c>
      <c r="H784" t="s" s="167">
        <v>1985</v>
      </c>
      <c r="I784" t="s" s="167">
        <v>1986</v>
      </c>
      <c r="J784" s="169"/>
      <c r="K784" s="170">
        <v>2021</v>
      </c>
      <c r="L784" t="s" s="167">
        <v>3772</v>
      </c>
      <c r="M784" s="171">
        <v>8591804648861</v>
      </c>
      <c r="N784" s="171">
        <v>8591804648861</v>
      </c>
      <c r="O784" s="171">
        <v>61099020</v>
      </c>
      <c r="P784" s="172">
        <f>INDEX('Pricelist'!E1:E341,MATCH(D784,'Pricelist'!B1:B341,0))</f>
        <v>34.95</v>
      </c>
      <c r="Q784" s="172">
        <f>INDEX('Pricelist'!E1:E341,MATCH(D784,'Pricelist'!B1:B341,0))</f>
        <v>34.95</v>
      </c>
      <c r="R784" s="172">
        <f>INDEX('Pricelist'!D1:D341,MATCH(D784,'Pricelist'!B1:B341,0))</f>
        <v>15.89</v>
      </c>
      <c r="S784" s="170">
        <v>1</v>
      </c>
      <c r="T784" t="s" s="167">
        <v>3769</v>
      </c>
      <c r="U784" s="170">
        <v>172</v>
      </c>
      <c r="V784" s="170">
        <v>39</v>
      </c>
      <c r="W784" s="170">
        <v>26</v>
      </c>
      <c r="X784" s="170">
        <v>1.5</v>
      </c>
      <c r="Y784" s="170">
        <v>1</v>
      </c>
      <c r="Z784" t="s" s="167">
        <v>3769</v>
      </c>
      <c r="AA784" s="170">
        <v>39</v>
      </c>
      <c r="AB784" s="170">
        <v>26</v>
      </c>
      <c r="AC784" s="170">
        <v>1.5</v>
      </c>
      <c r="AD784" t="s" s="167">
        <v>3187</v>
      </c>
      <c r="AE784" s="160"/>
    </row>
    <row r="785" ht="13.55" customHeight="1">
      <c r="A785" t="s" s="161">
        <v>2040</v>
      </c>
      <c r="B785" t="s" s="161">
        <v>3766</v>
      </c>
      <c r="C785" t="s" s="161">
        <v>3767</v>
      </c>
      <c r="D785" s="162">
        <v>4573</v>
      </c>
      <c r="E785" t="s" s="161">
        <v>2079</v>
      </c>
      <c r="F785" t="s" s="161">
        <v>10</v>
      </c>
      <c r="G785" t="s" s="161">
        <v>490</v>
      </c>
      <c r="H785" t="s" s="161">
        <v>1985</v>
      </c>
      <c r="I785" t="s" s="161">
        <v>1986</v>
      </c>
      <c r="J785" s="163"/>
      <c r="K785" s="164">
        <v>2021</v>
      </c>
      <c r="L785" t="s" s="161">
        <v>3772</v>
      </c>
      <c r="M785" s="165">
        <v>8591804649042</v>
      </c>
      <c r="N785" s="165">
        <v>8591804649042</v>
      </c>
      <c r="O785" s="165">
        <v>61099020</v>
      </c>
      <c r="P785" s="166">
        <f>INDEX('Pricelist'!E1:E341,MATCH(D785,'Pricelist'!B1:B341,0))</f>
        <v>34.95</v>
      </c>
      <c r="Q785" s="166">
        <f>INDEX('Pricelist'!E1:E341,MATCH(D785,'Pricelist'!B1:B341,0))</f>
        <v>34.95</v>
      </c>
      <c r="R785" s="166">
        <f>INDEX('Pricelist'!D1:D341,MATCH(D785,'Pricelist'!B1:B341,0))</f>
        <v>15.89</v>
      </c>
      <c r="S785" s="164">
        <v>1</v>
      </c>
      <c r="T785" t="s" s="161">
        <v>3769</v>
      </c>
      <c r="U785" s="164">
        <v>190</v>
      </c>
      <c r="V785" s="164">
        <v>39</v>
      </c>
      <c r="W785" s="164">
        <v>26</v>
      </c>
      <c r="X785" s="164">
        <v>1.5</v>
      </c>
      <c r="Y785" s="164">
        <v>1</v>
      </c>
      <c r="Z785" t="s" s="161">
        <v>3769</v>
      </c>
      <c r="AA785" s="164">
        <v>39</v>
      </c>
      <c r="AB785" s="164">
        <v>26</v>
      </c>
      <c r="AC785" s="164">
        <v>1.5</v>
      </c>
      <c r="AD785" t="s" s="161">
        <v>3187</v>
      </c>
      <c r="AE785" s="160"/>
    </row>
    <row r="786" ht="13.55" customHeight="1">
      <c r="A786" t="s" s="167">
        <v>2040</v>
      </c>
      <c r="B786" t="s" s="167">
        <v>3766</v>
      </c>
      <c r="C786" t="s" s="167">
        <v>3767</v>
      </c>
      <c r="D786" s="168">
        <v>4573</v>
      </c>
      <c r="E786" t="s" s="167">
        <v>2079</v>
      </c>
      <c r="F786" t="s" s="167">
        <v>10</v>
      </c>
      <c r="G786" t="s" s="167">
        <v>504</v>
      </c>
      <c r="H786" t="s" s="167">
        <v>1355</v>
      </c>
      <c r="I786" t="s" s="167">
        <v>1356</v>
      </c>
      <c r="J786" s="169"/>
      <c r="K786" s="170">
        <v>2021</v>
      </c>
      <c r="L786" t="s" s="167">
        <v>3772</v>
      </c>
      <c r="M786" s="171">
        <v>8591804649127</v>
      </c>
      <c r="N786" s="171">
        <v>8591804649127</v>
      </c>
      <c r="O786" s="171">
        <v>61099020</v>
      </c>
      <c r="P786" s="172">
        <f>INDEX('Pricelist'!E1:E341,MATCH(D786,'Pricelist'!B1:B341,0))</f>
        <v>34.95</v>
      </c>
      <c r="Q786" s="172">
        <f>INDEX('Pricelist'!E1:E341,MATCH(D786,'Pricelist'!B1:B341,0))</f>
        <v>34.95</v>
      </c>
      <c r="R786" s="172">
        <f>INDEX('Pricelist'!D1:D341,MATCH(D786,'Pricelist'!B1:B341,0))</f>
        <v>15.89</v>
      </c>
      <c r="S786" s="170">
        <v>1</v>
      </c>
      <c r="T786" t="s" s="167">
        <v>3769</v>
      </c>
      <c r="U786" s="170">
        <v>130</v>
      </c>
      <c r="V786" s="170">
        <v>39</v>
      </c>
      <c r="W786" s="170">
        <v>26</v>
      </c>
      <c r="X786" s="170">
        <v>1.5</v>
      </c>
      <c r="Y786" s="170">
        <v>1</v>
      </c>
      <c r="Z786" t="s" s="167">
        <v>3769</v>
      </c>
      <c r="AA786" s="170">
        <v>39</v>
      </c>
      <c r="AB786" s="170">
        <v>26</v>
      </c>
      <c r="AC786" s="170">
        <v>1.5</v>
      </c>
      <c r="AD786" t="s" s="167">
        <v>3189</v>
      </c>
      <c r="AE786" s="160"/>
    </row>
    <row r="787" ht="13.55" customHeight="1">
      <c r="A787" t="s" s="161">
        <v>2040</v>
      </c>
      <c r="B787" t="s" s="161">
        <v>3766</v>
      </c>
      <c r="C787" t="s" s="161">
        <v>3767</v>
      </c>
      <c r="D787" s="162">
        <v>4573</v>
      </c>
      <c r="E787" t="s" s="161">
        <v>2079</v>
      </c>
      <c r="F787" t="s" s="161">
        <v>10</v>
      </c>
      <c r="G787" t="s" s="161">
        <v>480</v>
      </c>
      <c r="H787" t="s" s="161">
        <v>1355</v>
      </c>
      <c r="I787" t="s" s="161">
        <v>1356</v>
      </c>
      <c r="J787" s="163"/>
      <c r="K787" s="164">
        <v>2021</v>
      </c>
      <c r="L787" t="s" s="161">
        <v>3772</v>
      </c>
      <c r="M787" s="165">
        <v>8591804649004</v>
      </c>
      <c r="N787" s="165">
        <v>8591804649004</v>
      </c>
      <c r="O787" s="165">
        <v>61099020</v>
      </c>
      <c r="P787" s="166">
        <f>INDEX('Pricelist'!E1:E341,MATCH(D787,'Pricelist'!B1:B341,0))</f>
        <v>34.95</v>
      </c>
      <c r="Q787" s="166">
        <f>INDEX('Pricelist'!E1:E341,MATCH(D787,'Pricelist'!B1:B341,0))</f>
        <v>34.95</v>
      </c>
      <c r="R787" s="166">
        <f>INDEX('Pricelist'!D1:D341,MATCH(D787,'Pricelist'!B1:B341,0))</f>
        <v>15.89</v>
      </c>
      <c r="S787" s="164">
        <v>1</v>
      </c>
      <c r="T787" t="s" s="161">
        <v>3769</v>
      </c>
      <c r="U787" s="164">
        <v>150</v>
      </c>
      <c r="V787" s="164">
        <v>39</v>
      </c>
      <c r="W787" s="164">
        <v>26</v>
      </c>
      <c r="X787" s="164">
        <v>1.5</v>
      </c>
      <c r="Y787" s="164">
        <v>1</v>
      </c>
      <c r="Z787" t="s" s="161">
        <v>3769</v>
      </c>
      <c r="AA787" s="164">
        <v>39</v>
      </c>
      <c r="AB787" s="164">
        <v>26</v>
      </c>
      <c r="AC787" s="164">
        <v>1.5</v>
      </c>
      <c r="AD787" t="s" s="161">
        <v>3189</v>
      </c>
      <c r="AE787" s="160"/>
    </row>
    <row r="788" ht="13.55" customHeight="1">
      <c r="A788" t="s" s="167">
        <v>2040</v>
      </c>
      <c r="B788" t="s" s="167">
        <v>3766</v>
      </c>
      <c r="C788" t="s" s="167">
        <v>3767</v>
      </c>
      <c r="D788" s="168">
        <v>4573</v>
      </c>
      <c r="E788" t="s" s="167">
        <v>2079</v>
      </c>
      <c r="F788" t="s" s="167">
        <v>10</v>
      </c>
      <c r="G788" t="s" s="167">
        <v>482</v>
      </c>
      <c r="H788" t="s" s="167">
        <v>1355</v>
      </c>
      <c r="I788" t="s" s="167">
        <v>1356</v>
      </c>
      <c r="J788" s="169"/>
      <c r="K788" s="170">
        <v>2021</v>
      </c>
      <c r="L788" t="s" s="167">
        <v>3772</v>
      </c>
      <c r="M788" s="171">
        <v>8591804648946</v>
      </c>
      <c r="N788" s="171">
        <v>8591804648946</v>
      </c>
      <c r="O788" s="171">
        <v>61099020</v>
      </c>
      <c r="P788" s="172">
        <f>INDEX('Pricelist'!E1:E341,MATCH(D788,'Pricelist'!B1:B341,0))</f>
        <v>34.95</v>
      </c>
      <c r="Q788" s="172">
        <f>INDEX('Pricelist'!E1:E341,MATCH(D788,'Pricelist'!B1:B341,0))</f>
        <v>34.95</v>
      </c>
      <c r="R788" s="172">
        <f>INDEX('Pricelist'!D1:D341,MATCH(D788,'Pricelist'!B1:B341,0))</f>
        <v>15.89</v>
      </c>
      <c r="S788" s="170">
        <v>1</v>
      </c>
      <c r="T788" t="s" s="167">
        <v>3769</v>
      </c>
      <c r="U788" s="170">
        <v>160</v>
      </c>
      <c r="V788" s="170">
        <v>39</v>
      </c>
      <c r="W788" s="170">
        <v>26</v>
      </c>
      <c r="X788" s="170">
        <v>1.5</v>
      </c>
      <c r="Y788" s="170">
        <v>1</v>
      </c>
      <c r="Z788" t="s" s="167">
        <v>3769</v>
      </c>
      <c r="AA788" s="170">
        <v>39</v>
      </c>
      <c r="AB788" s="170">
        <v>26</v>
      </c>
      <c r="AC788" s="170">
        <v>1.5</v>
      </c>
      <c r="AD788" t="s" s="167">
        <v>3189</v>
      </c>
      <c r="AE788" s="160"/>
    </row>
    <row r="789" ht="13.55" customHeight="1">
      <c r="A789" t="s" s="161">
        <v>2040</v>
      </c>
      <c r="B789" t="s" s="161">
        <v>3766</v>
      </c>
      <c r="C789" t="s" s="161">
        <v>3767</v>
      </c>
      <c r="D789" s="162">
        <v>4573</v>
      </c>
      <c r="E789" t="s" s="161">
        <v>2079</v>
      </c>
      <c r="F789" t="s" s="161">
        <v>10</v>
      </c>
      <c r="G789" t="s" s="161">
        <v>484</v>
      </c>
      <c r="H789" t="s" s="161">
        <v>1355</v>
      </c>
      <c r="I789" t="s" s="161">
        <v>1356</v>
      </c>
      <c r="J789" s="163"/>
      <c r="K789" s="164">
        <v>2021</v>
      </c>
      <c r="L789" t="s" s="161">
        <v>3772</v>
      </c>
      <c r="M789" s="165">
        <v>8591804648885</v>
      </c>
      <c r="N789" s="165">
        <v>8591804648885</v>
      </c>
      <c r="O789" s="165">
        <v>61099020</v>
      </c>
      <c r="P789" s="166">
        <f>INDEX('Pricelist'!E1:E341,MATCH(D789,'Pricelist'!B1:B341,0))</f>
        <v>34.95</v>
      </c>
      <c r="Q789" s="166">
        <f>INDEX('Pricelist'!E1:E341,MATCH(D789,'Pricelist'!B1:B341,0))</f>
        <v>34.95</v>
      </c>
      <c r="R789" s="166">
        <f>INDEX('Pricelist'!D1:D341,MATCH(D789,'Pricelist'!B1:B341,0))</f>
        <v>15.89</v>
      </c>
      <c r="S789" s="164">
        <v>1</v>
      </c>
      <c r="T789" t="s" s="161">
        <v>3769</v>
      </c>
      <c r="U789" s="164">
        <v>172</v>
      </c>
      <c r="V789" s="164">
        <v>39</v>
      </c>
      <c r="W789" s="164">
        <v>26</v>
      </c>
      <c r="X789" s="164">
        <v>1.5</v>
      </c>
      <c r="Y789" s="164">
        <v>1</v>
      </c>
      <c r="Z789" t="s" s="161">
        <v>3769</v>
      </c>
      <c r="AA789" s="164">
        <v>39</v>
      </c>
      <c r="AB789" s="164">
        <v>26</v>
      </c>
      <c r="AC789" s="164">
        <v>1.5</v>
      </c>
      <c r="AD789" t="s" s="161">
        <v>3189</v>
      </c>
      <c r="AE789" s="160"/>
    </row>
    <row r="790" ht="13.55" customHeight="1">
      <c r="A790" t="s" s="167">
        <v>2040</v>
      </c>
      <c r="B790" t="s" s="167">
        <v>3766</v>
      </c>
      <c r="C790" t="s" s="167">
        <v>3767</v>
      </c>
      <c r="D790" s="168">
        <v>4573</v>
      </c>
      <c r="E790" t="s" s="167">
        <v>2079</v>
      </c>
      <c r="F790" t="s" s="167">
        <v>10</v>
      </c>
      <c r="G790" t="s" s="167">
        <v>490</v>
      </c>
      <c r="H790" t="s" s="167">
        <v>1355</v>
      </c>
      <c r="I790" t="s" s="167">
        <v>1356</v>
      </c>
      <c r="J790" s="169"/>
      <c r="K790" s="170">
        <v>2021</v>
      </c>
      <c r="L790" t="s" s="167">
        <v>3772</v>
      </c>
      <c r="M790" s="171">
        <v>8591804649066</v>
      </c>
      <c r="N790" s="171">
        <v>8591804649066</v>
      </c>
      <c r="O790" s="171">
        <v>61099020</v>
      </c>
      <c r="P790" s="172">
        <f>INDEX('Pricelist'!E1:E341,MATCH(D790,'Pricelist'!B1:B341,0))</f>
        <v>34.95</v>
      </c>
      <c r="Q790" s="172">
        <f>INDEX('Pricelist'!E1:E341,MATCH(D790,'Pricelist'!B1:B341,0))</f>
        <v>34.95</v>
      </c>
      <c r="R790" s="172">
        <f>INDEX('Pricelist'!D1:D341,MATCH(D790,'Pricelist'!B1:B341,0))</f>
        <v>15.89</v>
      </c>
      <c r="S790" s="170">
        <v>1</v>
      </c>
      <c r="T790" t="s" s="167">
        <v>3769</v>
      </c>
      <c r="U790" s="170">
        <v>190</v>
      </c>
      <c r="V790" s="170">
        <v>39</v>
      </c>
      <c r="W790" s="170">
        <v>26</v>
      </c>
      <c r="X790" s="170">
        <v>1.5</v>
      </c>
      <c r="Y790" s="170">
        <v>1</v>
      </c>
      <c r="Z790" t="s" s="167">
        <v>3769</v>
      </c>
      <c r="AA790" s="170">
        <v>39</v>
      </c>
      <c r="AB790" s="170">
        <v>26</v>
      </c>
      <c r="AC790" s="170">
        <v>1.5</v>
      </c>
      <c r="AD790" t="s" s="167">
        <v>3189</v>
      </c>
      <c r="AE790" s="160"/>
    </row>
    <row r="791" ht="13.55" customHeight="1">
      <c r="A791" t="s" s="161">
        <v>2040</v>
      </c>
      <c r="B791" t="s" s="161">
        <v>3766</v>
      </c>
      <c r="C791" t="s" s="161">
        <v>3767</v>
      </c>
      <c r="D791" s="162">
        <v>4573</v>
      </c>
      <c r="E791" t="s" s="161">
        <v>2079</v>
      </c>
      <c r="F791" t="s" s="161">
        <v>10</v>
      </c>
      <c r="G791" t="s" s="161">
        <v>504</v>
      </c>
      <c r="H791" t="s" s="161">
        <v>1997</v>
      </c>
      <c r="I791" t="s" s="161">
        <v>1998</v>
      </c>
      <c r="J791" s="163"/>
      <c r="K791" s="164">
        <v>2021</v>
      </c>
      <c r="L791" t="s" s="161">
        <v>3772</v>
      </c>
      <c r="M791" s="165">
        <v>8591804649134</v>
      </c>
      <c r="N791" s="165">
        <v>8591804649134</v>
      </c>
      <c r="O791" s="165">
        <v>61099020</v>
      </c>
      <c r="P791" s="166">
        <f>INDEX('Pricelist'!E1:E341,MATCH(D791,'Pricelist'!B1:B341,0))</f>
        <v>34.95</v>
      </c>
      <c r="Q791" s="166">
        <f>INDEX('Pricelist'!E1:E341,MATCH(D791,'Pricelist'!B1:B341,0))</f>
        <v>34.95</v>
      </c>
      <c r="R791" s="166">
        <f>INDEX('Pricelist'!D1:D341,MATCH(D791,'Pricelist'!B1:B341,0))</f>
        <v>15.89</v>
      </c>
      <c r="S791" s="164">
        <v>1</v>
      </c>
      <c r="T791" t="s" s="161">
        <v>3769</v>
      </c>
      <c r="U791" s="164">
        <v>130</v>
      </c>
      <c r="V791" s="164">
        <v>39</v>
      </c>
      <c r="W791" s="164">
        <v>26</v>
      </c>
      <c r="X791" s="164">
        <v>1.5</v>
      </c>
      <c r="Y791" s="164">
        <v>1</v>
      </c>
      <c r="Z791" t="s" s="161">
        <v>3769</v>
      </c>
      <c r="AA791" s="164">
        <v>39</v>
      </c>
      <c r="AB791" s="164">
        <v>26</v>
      </c>
      <c r="AC791" s="164">
        <v>1.5</v>
      </c>
      <c r="AD791" t="s" s="161">
        <v>3191</v>
      </c>
      <c r="AE791" s="160"/>
    </row>
    <row r="792" ht="13.55" customHeight="1">
      <c r="A792" t="s" s="167">
        <v>2040</v>
      </c>
      <c r="B792" t="s" s="167">
        <v>3766</v>
      </c>
      <c r="C792" t="s" s="167">
        <v>3767</v>
      </c>
      <c r="D792" s="168">
        <v>4573</v>
      </c>
      <c r="E792" t="s" s="167">
        <v>2079</v>
      </c>
      <c r="F792" t="s" s="167">
        <v>10</v>
      </c>
      <c r="G792" t="s" s="167">
        <v>480</v>
      </c>
      <c r="H792" t="s" s="167">
        <v>1997</v>
      </c>
      <c r="I792" t="s" s="167">
        <v>1998</v>
      </c>
      <c r="J792" s="169"/>
      <c r="K792" s="170">
        <v>2021</v>
      </c>
      <c r="L792" t="s" s="167">
        <v>3772</v>
      </c>
      <c r="M792" s="171">
        <v>8591804649011</v>
      </c>
      <c r="N792" s="171">
        <v>8591804649011</v>
      </c>
      <c r="O792" s="171">
        <v>61099020</v>
      </c>
      <c r="P792" s="172">
        <f>INDEX('Pricelist'!E1:E341,MATCH(D792,'Pricelist'!B1:B341,0))</f>
        <v>34.95</v>
      </c>
      <c r="Q792" s="172">
        <f>INDEX('Pricelist'!E1:E341,MATCH(D792,'Pricelist'!B1:B341,0))</f>
        <v>34.95</v>
      </c>
      <c r="R792" s="172">
        <f>INDEX('Pricelist'!D1:D341,MATCH(D792,'Pricelist'!B1:B341,0))</f>
        <v>15.89</v>
      </c>
      <c r="S792" s="170">
        <v>1</v>
      </c>
      <c r="T792" t="s" s="167">
        <v>3769</v>
      </c>
      <c r="U792" s="170">
        <v>150</v>
      </c>
      <c r="V792" s="170">
        <v>39</v>
      </c>
      <c r="W792" s="170">
        <v>26</v>
      </c>
      <c r="X792" s="170">
        <v>1.5</v>
      </c>
      <c r="Y792" s="170">
        <v>1</v>
      </c>
      <c r="Z792" t="s" s="167">
        <v>3769</v>
      </c>
      <c r="AA792" s="170">
        <v>39</v>
      </c>
      <c r="AB792" s="170">
        <v>26</v>
      </c>
      <c r="AC792" s="170">
        <v>1.5</v>
      </c>
      <c r="AD792" t="s" s="167">
        <v>3191</v>
      </c>
      <c r="AE792" s="160"/>
    </row>
    <row r="793" ht="13.55" customHeight="1">
      <c r="A793" t="s" s="161">
        <v>2040</v>
      </c>
      <c r="B793" t="s" s="161">
        <v>3766</v>
      </c>
      <c r="C793" t="s" s="161">
        <v>3767</v>
      </c>
      <c r="D793" s="162">
        <v>4573</v>
      </c>
      <c r="E793" t="s" s="161">
        <v>2079</v>
      </c>
      <c r="F793" t="s" s="161">
        <v>10</v>
      </c>
      <c r="G793" t="s" s="161">
        <v>482</v>
      </c>
      <c r="H793" t="s" s="161">
        <v>1997</v>
      </c>
      <c r="I793" t="s" s="161">
        <v>1998</v>
      </c>
      <c r="J793" s="163"/>
      <c r="K793" s="164">
        <v>2021</v>
      </c>
      <c r="L793" t="s" s="161">
        <v>3772</v>
      </c>
      <c r="M793" s="165">
        <v>8591804648953</v>
      </c>
      <c r="N793" s="165">
        <v>8591804648953</v>
      </c>
      <c r="O793" s="165">
        <v>61099020</v>
      </c>
      <c r="P793" s="166">
        <f>INDEX('Pricelist'!E1:E341,MATCH(D793,'Pricelist'!B1:B341,0))</f>
        <v>34.95</v>
      </c>
      <c r="Q793" s="166">
        <f>INDEX('Pricelist'!E1:E341,MATCH(D793,'Pricelist'!B1:B341,0))</f>
        <v>34.95</v>
      </c>
      <c r="R793" s="166">
        <f>INDEX('Pricelist'!D1:D341,MATCH(D793,'Pricelist'!B1:B341,0))</f>
        <v>15.89</v>
      </c>
      <c r="S793" s="164">
        <v>1</v>
      </c>
      <c r="T793" t="s" s="161">
        <v>3769</v>
      </c>
      <c r="U793" s="164">
        <v>160</v>
      </c>
      <c r="V793" s="164">
        <v>39</v>
      </c>
      <c r="W793" s="164">
        <v>26</v>
      </c>
      <c r="X793" s="164">
        <v>1.5</v>
      </c>
      <c r="Y793" s="164">
        <v>1</v>
      </c>
      <c r="Z793" t="s" s="161">
        <v>3769</v>
      </c>
      <c r="AA793" s="164">
        <v>39</v>
      </c>
      <c r="AB793" s="164">
        <v>26</v>
      </c>
      <c r="AC793" s="164">
        <v>1.5</v>
      </c>
      <c r="AD793" t="s" s="161">
        <v>3191</v>
      </c>
      <c r="AE793" s="160"/>
    </row>
    <row r="794" ht="13.55" customHeight="1">
      <c r="A794" t="s" s="167">
        <v>2040</v>
      </c>
      <c r="B794" t="s" s="167">
        <v>3766</v>
      </c>
      <c r="C794" t="s" s="167">
        <v>3767</v>
      </c>
      <c r="D794" s="168">
        <v>4573</v>
      </c>
      <c r="E794" t="s" s="167">
        <v>2079</v>
      </c>
      <c r="F794" t="s" s="167">
        <v>10</v>
      </c>
      <c r="G794" t="s" s="167">
        <v>484</v>
      </c>
      <c r="H794" t="s" s="167">
        <v>1997</v>
      </c>
      <c r="I794" t="s" s="167">
        <v>1998</v>
      </c>
      <c r="J794" s="169"/>
      <c r="K794" s="170">
        <v>2021</v>
      </c>
      <c r="L794" t="s" s="167">
        <v>3772</v>
      </c>
      <c r="M794" s="171">
        <v>8591804648892</v>
      </c>
      <c r="N794" s="171">
        <v>8591804648892</v>
      </c>
      <c r="O794" s="171">
        <v>61099020</v>
      </c>
      <c r="P794" s="172">
        <f>INDEX('Pricelist'!E1:E341,MATCH(D794,'Pricelist'!B1:B341,0))</f>
        <v>34.95</v>
      </c>
      <c r="Q794" s="172">
        <f>INDEX('Pricelist'!E1:E341,MATCH(D794,'Pricelist'!B1:B341,0))</f>
        <v>34.95</v>
      </c>
      <c r="R794" s="172">
        <f>INDEX('Pricelist'!D1:D341,MATCH(D794,'Pricelist'!B1:B341,0))</f>
        <v>15.89</v>
      </c>
      <c r="S794" s="170">
        <v>1</v>
      </c>
      <c r="T794" t="s" s="167">
        <v>3769</v>
      </c>
      <c r="U794" s="170">
        <v>172</v>
      </c>
      <c r="V794" s="170">
        <v>39</v>
      </c>
      <c r="W794" s="170">
        <v>26</v>
      </c>
      <c r="X794" s="170">
        <v>1.5</v>
      </c>
      <c r="Y794" s="170">
        <v>1</v>
      </c>
      <c r="Z794" t="s" s="167">
        <v>3769</v>
      </c>
      <c r="AA794" s="170">
        <v>39</v>
      </c>
      <c r="AB794" s="170">
        <v>26</v>
      </c>
      <c r="AC794" s="170">
        <v>1.5</v>
      </c>
      <c r="AD794" t="s" s="167">
        <v>3191</v>
      </c>
      <c r="AE794" s="160"/>
    </row>
    <row r="795" ht="13.55" customHeight="1">
      <c r="A795" t="s" s="161">
        <v>2040</v>
      </c>
      <c r="B795" t="s" s="161">
        <v>3766</v>
      </c>
      <c r="C795" t="s" s="161">
        <v>3767</v>
      </c>
      <c r="D795" s="162">
        <v>4573</v>
      </c>
      <c r="E795" t="s" s="161">
        <v>2079</v>
      </c>
      <c r="F795" t="s" s="161">
        <v>10</v>
      </c>
      <c r="G795" t="s" s="161">
        <v>490</v>
      </c>
      <c r="H795" t="s" s="161">
        <v>1997</v>
      </c>
      <c r="I795" t="s" s="161">
        <v>1998</v>
      </c>
      <c r="J795" s="163"/>
      <c r="K795" s="164">
        <v>2021</v>
      </c>
      <c r="L795" t="s" s="161">
        <v>3772</v>
      </c>
      <c r="M795" s="165">
        <v>8591804649073</v>
      </c>
      <c r="N795" s="165">
        <v>8591804649073</v>
      </c>
      <c r="O795" s="165">
        <v>61099020</v>
      </c>
      <c r="P795" s="166">
        <f>INDEX('Pricelist'!E1:E341,MATCH(D795,'Pricelist'!B1:B341,0))</f>
        <v>34.95</v>
      </c>
      <c r="Q795" s="166">
        <f>INDEX('Pricelist'!E1:E341,MATCH(D795,'Pricelist'!B1:B341,0))</f>
        <v>34.95</v>
      </c>
      <c r="R795" s="166">
        <f>INDEX('Pricelist'!D1:D341,MATCH(D795,'Pricelist'!B1:B341,0))</f>
        <v>15.89</v>
      </c>
      <c r="S795" s="164">
        <v>1</v>
      </c>
      <c r="T795" t="s" s="161">
        <v>3769</v>
      </c>
      <c r="U795" s="164">
        <v>190</v>
      </c>
      <c r="V795" s="164">
        <v>39</v>
      </c>
      <c r="W795" s="164">
        <v>26</v>
      </c>
      <c r="X795" s="164">
        <v>1.5</v>
      </c>
      <c r="Y795" s="164">
        <v>1</v>
      </c>
      <c r="Z795" t="s" s="161">
        <v>3769</v>
      </c>
      <c r="AA795" s="164">
        <v>39</v>
      </c>
      <c r="AB795" s="164">
        <v>26</v>
      </c>
      <c r="AC795" s="164">
        <v>1.5</v>
      </c>
      <c r="AD795" t="s" s="161">
        <v>3191</v>
      </c>
      <c r="AE795" s="160"/>
    </row>
    <row r="796" ht="13.55" customHeight="1">
      <c r="A796" t="s" s="167">
        <v>2040</v>
      </c>
      <c r="B796" t="s" s="167">
        <v>3766</v>
      </c>
      <c r="C796" t="s" s="167">
        <v>3767</v>
      </c>
      <c r="D796" s="168">
        <v>4573</v>
      </c>
      <c r="E796" t="s" s="167">
        <v>2079</v>
      </c>
      <c r="F796" t="s" s="167">
        <v>10</v>
      </c>
      <c r="G796" t="s" s="167">
        <v>504</v>
      </c>
      <c r="H796" t="s" s="167">
        <v>1797</v>
      </c>
      <c r="I796" t="s" s="167">
        <v>1798</v>
      </c>
      <c r="J796" s="169"/>
      <c r="K796" s="170">
        <v>2021</v>
      </c>
      <c r="L796" t="s" s="167">
        <v>3772</v>
      </c>
      <c r="M796" s="171">
        <v>8591804665349</v>
      </c>
      <c r="N796" s="171">
        <v>8591804665349</v>
      </c>
      <c r="O796" s="171">
        <v>61099020</v>
      </c>
      <c r="P796" s="172">
        <f>INDEX('Pricelist'!E1:E341,MATCH(D796,'Pricelist'!B1:B341,0))</f>
        <v>34.95</v>
      </c>
      <c r="Q796" s="172">
        <f>INDEX('Pricelist'!E1:E341,MATCH(D796,'Pricelist'!B1:B341,0))</f>
        <v>34.95</v>
      </c>
      <c r="R796" s="172">
        <f>INDEX('Pricelist'!D1:D341,MATCH(D796,'Pricelist'!B1:B341,0))</f>
        <v>15.89</v>
      </c>
      <c r="S796" s="170">
        <v>1</v>
      </c>
      <c r="T796" t="s" s="167">
        <v>3769</v>
      </c>
      <c r="U796" t="s" s="167">
        <v>3773</v>
      </c>
      <c r="V796" s="170">
        <v>39</v>
      </c>
      <c r="W796" s="170">
        <v>26</v>
      </c>
      <c r="X796" s="170">
        <v>1.5</v>
      </c>
      <c r="Y796" s="170">
        <v>1</v>
      </c>
      <c r="Z796" t="s" s="167">
        <v>3769</v>
      </c>
      <c r="AA796" s="170">
        <v>39</v>
      </c>
      <c r="AB796" s="170">
        <v>26</v>
      </c>
      <c r="AC796" s="170">
        <v>1.5</v>
      </c>
      <c r="AD796" t="s" s="167">
        <v>3183</v>
      </c>
      <c r="AE796" s="160"/>
    </row>
    <row r="797" ht="13.55" customHeight="1">
      <c r="A797" t="s" s="161">
        <v>2040</v>
      </c>
      <c r="B797" t="s" s="161">
        <v>3766</v>
      </c>
      <c r="C797" t="s" s="161">
        <v>3767</v>
      </c>
      <c r="D797" s="162">
        <v>4573</v>
      </c>
      <c r="E797" t="s" s="161">
        <v>2079</v>
      </c>
      <c r="F797" t="s" s="161">
        <v>10</v>
      </c>
      <c r="G797" t="s" s="161">
        <v>480</v>
      </c>
      <c r="H797" t="s" s="161">
        <v>1797</v>
      </c>
      <c r="I797" t="s" s="161">
        <v>1798</v>
      </c>
      <c r="J797" s="163"/>
      <c r="K797" s="164">
        <v>2021</v>
      </c>
      <c r="L797" t="s" s="161">
        <v>3772</v>
      </c>
      <c r="M797" s="165">
        <v>8591804665301</v>
      </c>
      <c r="N797" s="165">
        <v>8591804665301</v>
      </c>
      <c r="O797" s="165">
        <v>61099020</v>
      </c>
      <c r="P797" s="166">
        <f>INDEX('Pricelist'!E1:E341,MATCH(D797,'Pricelist'!B1:B341,0))</f>
        <v>34.95</v>
      </c>
      <c r="Q797" s="166">
        <f>INDEX('Pricelist'!E1:E341,MATCH(D797,'Pricelist'!B1:B341,0))</f>
        <v>34.95</v>
      </c>
      <c r="R797" s="166">
        <f>INDEX('Pricelist'!D1:D341,MATCH(D797,'Pricelist'!B1:B341,0))</f>
        <v>15.89</v>
      </c>
      <c r="S797" s="164">
        <v>1</v>
      </c>
      <c r="T797" t="s" s="161">
        <v>3769</v>
      </c>
      <c r="U797" t="s" s="161">
        <v>3773</v>
      </c>
      <c r="V797" s="164">
        <v>39</v>
      </c>
      <c r="W797" s="164">
        <v>26</v>
      </c>
      <c r="X797" s="164">
        <v>1.5</v>
      </c>
      <c r="Y797" s="164">
        <v>1</v>
      </c>
      <c r="Z797" t="s" s="161">
        <v>3769</v>
      </c>
      <c r="AA797" s="164">
        <v>39</v>
      </c>
      <c r="AB797" s="164">
        <v>26</v>
      </c>
      <c r="AC797" s="164">
        <v>1.5</v>
      </c>
      <c r="AD797" t="s" s="161">
        <v>3183</v>
      </c>
      <c r="AE797" s="160"/>
    </row>
    <row r="798" ht="13.55" customHeight="1">
      <c r="A798" t="s" s="167">
        <v>2040</v>
      </c>
      <c r="B798" t="s" s="167">
        <v>3766</v>
      </c>
      <c r="C798" t="s" s="167">
        <v>3767</v>
      </c>
      <c r="D798" s="168">
        <v>4573</v>
      </c>
      <c r="E798" t="s" s="167">
        <v>2079</v>
      </c>
      <c r="F798" t="s" s="167">
        <v>10</v>
      </c>
      <c r="G798" t="s" s="167">
        <v>482</v>
      </c>
      <c r="H798" t="s" s="167">
        <v>1797</v>
      </c>
      <c r="I798" t="s" s="167">
        <v>1798</v>
      </c>
      <c r="J798" s="169"/>
      <c r="K798" s="170">
        <v>2021</v>
      </c>
      <c r="L798" t="s" s="167">
        <v>3772</v>
      </c>
      <c r="M798" s="171">
        <v>8591804665288</v>
      </c>
      <c r="N798" s="171">
        <v>8591804665288</v>
      </c>
      <c r="O798" s="171">
        <v>61099020</v>
      </c>
      <c r="P798" s="172">
        <f>INDEX('Pricelist'!E1:E341,MATCH(D798,'Pricelist'!B1:B341,0))</f>
        <v>34.95</v>
      </c>
      <c r="Q798" s="172">
        <f>INDEX('Pricelist'!E1:E341,MATCH(D798,'Pricelist'!B1:B341,0))</f>
        <v>34.95</v>
      </c>
      <c r="R798" s="172">
        <f>INDEX('Pricelist'!D1:D341,MATCH(D798,'Pricelist'!B1:B341,0))</f>
        <v>15.89</v>
      </c>
      <c r="S798" s="170">
        <v>1</v>
      </c>
      <c r="T798" t="s" s="167">
        <v>3769</v>
      </c>
      <c r="U798" t="s" s="167">
        <v>3773</v>
      </c>
      <c r="V798" s="170">
        <v>39</v>
      </c>
      <c r="W798" s="170">
        <v>26</v>
      </c>
      <c r="X798" s="170">
        <v>1.5</v>
      </c>
      <c r="Y798" s="170">
        <v>1</v>
      </c>
      <c r="Z798" t="s" s="167">
        <v>3769</v>
      </c>
      <c r="AA798" s="170">
        <v>39</v>
      </c>
      <c r="AB798" s="170">
        <v>26</v>
      </c>
      <c r="AC798" s="170">
        <v>1.5</v>
      </c>
      <c r="AD798" t="s" s="167">
        <v>3183</v>
      </c>
      <c r="AE798" s="160"/>
    </row>
    <row r="799" ht="13.55" customHeight="1">
      <c r="A799" t="s" s="161">
        <v>2040</v>
      </c>
      <c r="B799" t="s" s="161">
        <v>3766</v>
      </c>
      <c r="C799" t="s" s="161">
        <v>3767</v>
      </c>
      <c r="D799" s="162">
        <v>4573</v>
      </c>
      <c r="E799" t="s" s="161">
        <v>2079</v>
      </c>
      <c r="F799" t="s" s="161">
        <v>10</v>
      </c>
      <c r="G799" t="s" s="161">
        <v>484</v>
      </c>
      <c r="H799" t="s" s="161">
        <v>1797</v>
      </c>
      <c r="I799" t="s" s="161">
        <v>1798</v>
      </c>
      <c r="J799" s="163"/>
      <c r="K799" s="164">
        <v>2021</v>
      </c>
      <c r="L799" t="s" s="161">
        <v>3772</v>
      </c>
      <c r="M799" s="165">
        <v>8591804665264</v>
      </c>
      <c r="N799" s="165">
        <v>8591804665264</v>
      </c>
      <c r="O799" s="165">
        <v>61099020</v>
      </c>
      <c r="P799" s="166">
        <f>INDEX('Pricelist'!E1:E341,MATCH(D799,'Pricelist'!B1:B341,0))</f>
        <v>34.95</v>
      </c>
      <c r="Q799" s="166">
        <f>INDEX('Pricelist'!E1:E341,MATCH(D799,'Pricelist'!B1:B341,0))</f>
        <v>34.95</v>
      </c>
      <c r="R799" s="166">
        <f>INDEX('Pricelist'!D1:D341,MATCH(D799,'Pricelist'!B1:B341,0))</f>
        <v>15.89</v>
      </c>
      <c r="S799" s="164">
        <v>1</v>
      </c>
      <c r="T799" t="s" s="161">
        <v>3769</v>
      </c>
      <c r="U799" t="s" s="161">
        <v>3773</v>
      </c>
      <c r="V799" s="164">
        <v>39</v>
      </c>
      <c r="W799" s="164">
        <v>26</v>
      </c>
      <c r="X799" s="164">
        <v>1.5</v>
      </c>
      <c r="Y799" s="164">
        <v>1</v>
      </c>
      <c r="Z799" t="s" s="161">
        <v>3769</v>
      </c>
      <c r="AA799" s="164">
        <v>39</v>
      </c>
      <c r="AB799" s="164">
        <v>26</v>
      </c>
      <c r="AC799" s="164">
        <v>1.5</v>
      </c>
      <c r="AD799" t="s" s="161">
        <v>3183</v>
      </c>
      <c r="AE799" s="160"/>
    </row>
    <row r="800" ht="13.55" customHeight="1">
      <c r="A800" t="s" s="167">
        <v>2040</v>
      </c>
      <c r="B800" t="s" s="167">
        <v>3766</v>
      </c>
      <c r="C800" t="s" s="167">
        <v>3767</v>
      </c>
      <c r="D800" s="168">
        <v>4573</v>
      </c>
      <c r="E800" t="s" s="167">
        <v>2079</v>
      </c>
      <c r="F800" t="s" s="167">
        <v>10</v>
      </c>
      <c r="G800" t="s" s="167">
        <v>490</v>
      </c>
      <c r="H800" t="s" s="167">
        <v>1797</v>
      </c>
      <c r="I800" t="s" s="167">
        <v>1798</v>
      </c>
      <c r="J800" s="169"/>
      <c r="K800" s="170">
        <v>2021</v>
      </c>
      <c r="L800" t="s" s="167">
        <v>3772</v>
      </c>
      <c r="M800" s="171">
        <v>8591804665325</v>
      </c>
      <c r="N800" s="171">
        <v>8591804665325</v>
      </c>
      <c r="O800" s="171">
        <v>61099020</v>
      </c>
      <c r="P800" s="172">
        <f>INDEX('Pricelist'!E1:E341,MATCH(D800,'Pricelist'!B1:B341,0))</f>
        <v>34.95</v>
      </c>
      <c r="Q800" s="172">
        <f>INDEX('Pricelist'!E1:E341,MATCH(D800,'Pricelist'!B1:B341,0))</f>
        <v>34.95</v>
      </c>
      <c r="R800" s="172">
        <f>INDEX('Pricelist'!D1:D341,MATCH(D800,'Pricelist'!B1:B341,0))</f>
        <v>15.89</v>
      </c>
      <c r="S800" s="170">
        <v>1</v>
      </c>
      <c r="T800" t="s" s="167">
        <v>3769</v>
      </c>
      <c r="U800" t="s" s="167">
        <v>3773</v>
      </c>
      <c r="V800" s="170">
        <v>39</v>
      </c>
      <c r="W800" s="170">
        <v>26</v>
      </c>
      <c r="X800" s="170">
        <v>1.5</v>
      </c>
      <c r="Y800" s="170">
        <v>1</v>
      </c>
      <c r="Z800" t="s" s="167">
        <v>3769</v>
      </c>
      <c r="AA800" s="170">
        <v>39</v>
      </c>
      <c r="AB800" s="170">
        <v>26</v>
      </c>
      <c r="AC800" s="170">
        <v>1.5</v>
      </c>
      <c r="AD800" t="s" s="167">
        <v>3183</v>
      </c>
      <c r="AE800" s="160"/>
    </row>
    <row r="801" ht="13.55" customHeight="1">
      <c r="A801" t="s" s="161">
        <v>2040</v>
      </c>
      <c r="B801" t="s" s="161">
        <v>3766</v>
      </c>
      <c r="C801" t="s" s="161">
        <v>3767</v>
      </c>
      <c r="D801" s="162">
        <v>4573</v>
      </c>
      <c r="E801" t="s" s="161">
        <v>2079</v>
      </c>
      <c r="F801" t="s" s="161">
        <v>10</v>
      </c>
      <c r="G801" t="s" s="161">
        <v>504</v>
      </c>
      <c r="H801" t="s" s="161">
        <v>1483</v>
      </c>
      <c r="I801" t="s" s="161">
        <v>527</v>
      </c>
      <c r="J801" s="163"/>
      <c r="K801" s="164">
        <v>2021</v>
      </c>
      <c r="L801" t="s" s="161">
        <v>3772</v>
      </c>
      <c r="M801" s="165">
        <v>8591804649158</v>
      </c>
      <c r="N801" s="165">
        <v>8591804649158</v>
      </c>
      <c r="O801" s="165">
        <v>61099020</v>
      </c>
      <c r="P801" s="166">
        <f>INDEX('Pricelist'!E1:E341,MATCH(D801,'Pricelist'!B1:B341,0))</f>
        <v>34.95</v>
      </c>
      <c r="Q801" s="166">
        <f>INDEX('Pricelist'!E1:E341,MATCH(D801,'Pricelist'!B1:B341,0))</f>
        <v>34.95</v>
      </c>
      <c r="R801" s="166">
        <f>INDEX('Pricelist'!D1:D341,MATCH(D801,'Pricelist'!B1:B341,0))</f>
        <v>15.89</v>
      </c>
      <c r="S801" s="164">
        <v>1</v>
      </c>
      <c r="T801" t="s" s="161">
        <v>3769</v>
      </c>
      <c r="U801" s="164">
        <v>130</v>
      </c>
      <c r="V801" s="164">
        <v>39</v>
      </c>
      <c r="W801" s="164">
        <v>26</v>
      </c>
      <c r="X801" s="164">
        <v>1.5</v>
      </c>
      <c r="Y801" s="164">
        <v>1</v>
      </c>
      <c r="Z801" t="s" s="161">
        <v>3769</v>
      </c>
      <c r="AA801" s="164">
        <v>39</v>
      </c>
      <c r="AB801" s="164">
        <v>26</v>
      </c>
      <c r="AC801" s="164">
        <v>1.5</v>
      </c>
      <c r="AD801" t="s" s="161">
        <v>3193</v>
      </c>
      <c r="AE801" s="160"/>
    </row>
    <row r="802" ht="13.55" customHeight="1">
      <c r="A802" t="s" s="167">
        <v>2040</v>
      </c>
      <c r="B802" t="s" s="167">
        <v>3766</v>
      </c>
      <c r="C802" t="s" s="167">
        <v>3767</v>
      </c>
      <c r="D802" s="168">
        <v>4573</v>
      </c>
      <c r="E802" t="s" s="167">
        <v>2079</v>
      </c>
      <c r="F802" t="s" s="167">
        <v>10</v>
      </c>
      <c r="G802" t="s" s="167">
        <v>480</v>
      </c>
      <c r="H802" t="s" s="167">
        <v>1483</v>
      </c>
      <c r="I802" t="s" s="167">
        <v>527</v>
      </c>
      <c r="J802" s="169"/>
      <c r="K802" s="170">
        <v>2021</v>
      </c>
      <c r="L802" t="s" s="167">
        <v>3772</v>
      </c>
      <c r="M802" s="171">
        <v>8591804649035</v>
      </c>
      <c r="N802" s="171">
        <v>8591804649035</v>
      </c>
      <c r="O802" s="171">
        <v>61099020</v>
      </c>
      <c r="P802" s="172">
        <f>INDEX('Pricelist'!E1:E341,MATCH(D802,'Pricelist'!B1:B341,0))</f>
        <v>34.95</v>
      </c>
      <c r="Q802" s="172">
        <f>INDEX('Pricelist'!E1:E341,MATCH(D802,'Pricelist'!B1:B341,0))</f>
        <v>34.95</v>
      </c>
      <c r="R802" s="172">
        <f>INDEX('Pricelist'!D1:D341,MATCH(D802,'Pricelist'!B1:B341,0))</f>
        <v>15.89</v>
      </c>
      <c r="S802" s="170">
        <v>1</v>
      </c>
      <c r="T802" t="s" s="167">
        <v>3769</v>
      </c>
      <c r="U802" s="170">
        <v>150</v>
      </c>
      <c r="V802" s="170">
        <v>39</v>
      </c>
      <c r="W802" s="170">
        <v>26</v>
      </c>
      <c r="X802" s="170">
        <v>1.5</v>
      </c>
      <c r="Y802" s="170">
        <v>1</v>
      </c>
      <c r="Z802" t="s" s="167">
        <v>3769</v>
      </c>
      <c r="AA802" s="170">
        <v>39</v>
      </c>
      <c r="AB802" s="170">
        <v>26</v>
      </c>
      <c r="AC802" s="170">
        <v>1.5</v>
      </c>
      <c r="AD802" t="s" s="167">
        <v>3193</v>
      </c>
      <c r="AE802" s="160"/>
    </row>
    <row r="803" ht="13.55" customHeight="1">
      <c r="A803" t="s" s="161">
        <v>2040</v>
      </c>
      <c r="B803" t="s" s="161">
        <v>3766</v>
      </c>
      <c r="C803" t="s" s="161">
        <v>3767</v>
      </c>
      <c r="D803" s="162">
        <v>4573</v>
      </c>
      <c r="E803" t="s" s="161">
        <v>2079</v>
      </c>
      <c r="F803" t="s" s="161">
        <v>10</v>
      </c>
      <c r="G803" t="s" s="161">
        <v>482</v>
      </c>
      <c r="H803" t="s" s="161">
        <v>1483</v>
      </c>
      <c r="I803" t="s" s="161">
        <v>527</v>
      </c>
      <c r="J803" s="163"/>
      <c r="K803" s="164">
        <v>2021</v>
      </c>
      <c r="L803" t="s" s="161">
        <v>3772</v>
      </c>
      <c r="M803" s="165">
        <v>8591804648977</v>
      </c>
      <c r="N803" s="165">
        <v>8591804648977</v>
      </c>
      <c r="O803" s="165">
        <v>61099020</v>
      </c>
      <c r="P803" s="166">
        <f>INDEX('Pricelist'!E1:E341,MATCH(D803,'Pricelist'!B1:B341,0))</f>
        <v>34.95</v>
      </c>
      <c r="Q803" s="166">
        <f>INDEX('Pricelist'!E1:E341,MATCH(D803,'Pricelist'!B1:B341,0))</f>
        <v>34.95</v>
      </c>
      <c r="R803" s="166">
        <f>INDEX('Pricelist'!D1:D341,MATCH(D803,'Pricelist'!B1:B341,0))</f>
        <v>15.89</v>
      </c>
      <c r="S803" s="164">
        <v>1</v>
      </c>
      <c r="T803" t="s" s="161">
        <v>3769</v>
      </c>
      <c r="U803" s="164">
        <v>160</v>
      </c>
      <c r="V803" s="164">
        <v>39</v>
      </c>
      <c r="W803" s="164">
        <v>26</v>
      </c>
      <c r="X803" s="164">
        <v>1.5</v>
      </c>
      <c r="Y803" s="164">
        <v>1</v>
      </c>
      <c r="Z803" t="s" s="161">
        <v>3769</v>
      </c>
      <c r="AA803" s="164">
        <v>39</v>
      </c>
      <c r="AB803" s="164">
        <v>26</v>
      </c>
      <c r="AC803" s="164">
        <v>1.5</v>
      </c>
      <c r="AD803" t="s" s="161">
        <v>3193</v>
      </c>
      <c r="AE803" s="160"/>
    </row>
    <row r="804" ht="13.55" customHeight="1">
      <c r="A804" t="s" s="167">
        <v>2040</v>
      </c>
      <c r="B804" t="s" s="167">
        <v>3766</v>
      </c>
      <c r="C804" t="s" s="167">
        <v>3767</v>
      </c>
      <c r="D804" s="168">
        <v>4573</v>
      </c>
      <c r="E804" t="s" s="167">
        <v>2079</v>
      </c>
      <c r="F804" t="s" s="167">
        <v>10</v>
      </c>
      <c r="G804" t="s" s="167">
        <v>484</v>
      </c>
      <c r="H804" t="s" s="167">
        <v>1483</v>
      </c>
      <c r="I804" t="s" s="167">
        <v>527</v>
      </c>
      <c r="J804" s="169"/>
      <c r="K804" s="170">
        <v>2021</v>
      </c>
      <c r="L804" t="s" s="167">
        <v>3772</v>
      </c>
      <c r="M804" s="171">
        <v>8591804648915</v>
      </c>
      <c r="N804" s="171">
        <v>8591804648915</v>
      </c>
      <c r="O804" s="171">
        <v>61099020</v>
      </c>
      <c r="P804" s="172">
        <f>INDEX('Pricelist'!E1:E341,MATCH(D804,'Pricelist'!B1:B341,0))</f>
        <v>34.95</v>
      </c>
      <c r="Q804" s="172">
        <f>INDEX('Pricelist'!E1:E341,MATCH(D804,'Pricelist'!B1:B341,0))</f>
        <v>34.95</v>
      </c>
      <c r="R804" s="172">
        <f>INDEX('Pricelist'!D1:D341,MATCH(D804,'Pricelist'!B1:B341,0))</f>
        <v>15.89</v>
      </c>
      <c r="S804" s="170">
        <v>1</v>
      </c>
      <c r="T804" t="s" s="167">
        <v>3769</v>
      </c>
      <c r="U804" s="170">
        <v>172</v>
      </c>
      <c r="V804" s="170">
        <v>39</v>
      </c>
      <c r="W804" s="170">
        <v>26</v>
      </c>
      <c r="X804" s="170">
        <v>1.5</v>
      </c>
      <c r="Y804" s="170">
        <v>1</v>
      </c>
      <c r="Z804" t="s" s="167">
        <v>3769</v>
      </c>
      <c r="AA804" s="170">
        <v>39</v>
      </c>
      <c r="AB804" s="170">
        <v>26</v>
      </c>
      <c r="AC804" s="170">
        <v>1.5</v>
      </c>
      <c r="AD804" t="s" s="167">
        <v>3193</v>
      </c>
      <c r="AE804" s="160"/>
    </row>
    <row r="805" ht="13.55" customHeight="1">
      <c r="A805" t="s" s="161">
        <v>2040</v>
      </c>
      <c r="B805" t="s" s="161">
        <v>3766</v>
      </c>
      <c r="C805" t="s" s="161">
        <v>3767</v>
      </c>
      <c r="D805" s="162">
        <v>4573</v>
      </c>
      <c r="E805" t="s" s="161">
        <v>2079</v>
      </c>
      <c r="F805" t="s" s="161">
        <v>10</v>
      </c>
      <c r="G805" t="s" s="161">
        <v>490</v>
      </c>
      <c r="H805" t="s" s="161">
        <v>1483</v>
      </c>
      <c r="I805" t="s" s="161">
        <v>527</v>
      </c>
      <c r="J805" s="163"/>
      <c r="K805" s="164">
        <v>2021</v>
      </c>
      <c r="L805" t="s" s="161">
        <v>3772</v>
      </c>
      <c r="M805" s="165">
        <v>8591804649097</v>
      </c>
      <c r="N805" s="165">
        <v>8591804649097</v>
      </c>
      <c r="O805" s="165">
        <v>61099020</v>
      </c>
      <c r="P805" s="166">
        <f>INDEX('Pricelist'!E1:E341,MATCH(D805,'Pricelist'!B1:B341,0))</f>
        <v>34.95</v>
      </c>
      <c r="Q805" s="166">
        <f>INDEX('Pricelist'!E1:E341,MATCH(D805,'Pricelist'!B1:B341,0))</f>
        <v>34.95</v>
      </c>
      <c r="R805" s="166">
        <f>INDEX('Pricelist'!D1:D341,MATCH(D805,'Pricelist'!B1:B341,0))</f>
        <v>15.89</v>
      </c>
      <c r="S805" s="164">
        <v>1</v>
      </c>
      <c r="T805" t="s" s="161">
        <v>3769</v>
      </c>
      <c r="U805" s="164">
        <v>190</v>
      </c>
      <c r="V805" s="164">
        <v>39</v>
      </c>
      <c r="W805" s="164">
        <v>26</v>
      </c>
      <c r="X805" s="164">
        <v>1.5</v>
      </c>
      <c r="Y805" s="164">
        <v>1</v>
      </c>
      <c r="Z805" t="s" s="161">
        <v>3769</v>
      </c>
      <c r="AA805" s="164">
        <v>39</v>
      </c>
      <c r="AB805" s="164">
        <v>26</v>
      </c>
      <c r="AC805" s="164">
        <v>1.5</v>
      </c>
      <c r="AD805" t="s" s="161">
        <v>3193</v>
      </c>
      <c r="AE805" s="160"/>
    </row>
    <row r="806" ht="13.55" customHeight="1">
      <c r="A806" t="s" s="167">
        <v>2040</v>
      </c>
      <c r="B806" t="s" s="167">
        <v>3766</v>
      </c>
      <c r="C806" t="s" s="167">
        <v>3767</v>
      </c>
      <c r="D806" s="168">
        <v>4573</v>
      </c>
      <c r="E806" t="s" s="167">
        <v>2079</v>
      </c>
      <c r="F806" t="s" s="167">
        <v>10</v>
      </c>
      <c r="G806" t="s" s="167">
        <v>504</v>
      </c>
      <c r="H806" t="s" s="167">
        <v>1914</v>
      </c>
      <c r="I806" t="s" s="167">
        <v>1915</v>
      </c>
      <c r="J806" s="169"/>
      <c r="K806" s="170">
        <v>2021</v>
      </c>
      <c r="L806" t="s" s="167">
        <v>3772</v>
      </c>
      <c r="M806" s="171">
        <v>8591804665356</v>
      </c>
      <c r="N806" s="171">
        <v>8591804665356</v>
      </c>
      <c r="O806" s="171">
        <v>61099020</v>
      </c>
      <c r="P806" s="172">
        <f>INDEX('Pricelist'!E1:E341,MATCH(D806,'Pricelist'!B1:B341,0))</f>
        <v>34.95</v>
      </c>
      <c r="Q806" s="172">
        <f>INDEX('Pricelist'!E1:E341,MATCH(D806,'Pricelist'!B1:B341,0))</f>
        <v>34.95</v>
      </c>
      <c r="R806" s="172">
        <f>INDEX('Pricelist'!D1:D341,MATCH(D806,'Pricelist'!B1:B341,0))</f>
        <v>15.89</v>
      </c>
      <c r="S806" s="170">
        <v>1</v>
      </c>
      <c r="T806" t="s" s="167">
        <v>3769</v>
      </c>
      <c r="U806" t="s" s="167">
        <v>3773</v>
      </c>
      <c r="V806" s="170">
        <v>39</v>
      </c>
      <c r="W806" s="170">
        <v>26</v>
      </c>
      <c r="X806" s="170">
        <v>1.5</v>
      </c>
      <c r="Y806" s="170">
        <v>1</v>
      </c>
      <c r="Z806" t="s" s="167">
        <v>3769</v>
      </c>
      <c r="AA806" s="170">
        <v>39</v>
      </c>
      <c r="AB806" s="170">
        <v>26</v>
      </c>
      <c r="AC806" s="170">
        <v>1.5</v>
      </c>
      <c r="AD806" t="s" s="167">
        <v>3185</v>
      </c>
      <c r="AE806" s="160"/>
    </row>
    <row r="807" ht="13.55" customHeight="1">
      <c r="A807" t="s" s="161">
        <v>2040</v>
      </c>
      <c r="B807" t="s" s="161">
        <v>3766</v>
      </c>
      <c r="C807" t="s" s="161">
        <v>3767</v>
      </c>
      <c r="D807" s="162">
        <v>4573</v>
      </c>
      <c r="E807" t="s" s="161">
        <v>2079</v>
      </c>
      <c r="F807" t="s" s="161">
        <v>10</v>
      </c>
      <c r="G807" t="s" s="161">
        <v>480</v>
      </c>
      <c r="H807" t="s" s="161">
        <v>1914</v>
      </c>
      <c r="I807" t="s" s="161">
        <v>1915</v>
      </c>
      <c r="J807" s="163"/>
      <c r="K807" s="164">
        <v>2021</v>
      </c>
      <c r="L807" t="s" s="161">
        <v>3772</v>
      </c>
      <c r="M807" s="165">
        <v>8591804665318</v>
      </c>
      <c r="N807" s="165">
        <v>8591804665318</v>
      </c>
      <c r="O807" s="165">
        <v>61099020</v>
      </c>
      <c r="P807" s="166">
        <f>INDEX('Pricelist'!E1:E341,MATCH(D807,'Pricelist'!B1:B341,0))</f>
        <v>34.95</v>
      </c>
      <c r="Q807" s="166">
        <f>INDEX('Pricelist'!E1:E341,MATCH(D807,'Pricelist'!B1:B341,0))</f>
        <v>34.95</v>
      </c>
      <c r="R807" s="166">
        <f>INDEX('Pricelist'!D1:D341,MATCH(D807,'Pricelist'!B1:B341,0))</f>
        <v>15.89</v>
      </c>
      <c r="S807" s="164">
        <v>1</v>
      </c>
      <c r="T807" t="s" s="161">
        <v>3769</v>
      </c>
      <c r="U807" t="s" s="161">
        <v>3773</v>
      </c>
      <c r="V807" s="164">
        <v>39</v>
      </c>
      <c r="W807" s="164">
        <v>26</v>
      </c>
      <c r="X807" s="164">
        <v>1.5</v>
      </c>
      <c r="Y807" s="164">
        <v>1</v>
      </c>
      <c r="Z807" t="s" s="161">
        <v>3769</v>
      </c>
      <c r="AA807" s="164">
        <v>39</v>
      </c>
      <c r="AB807" s="164">
        <v>26</v>
      </c>
      <c r="AC807" s="164">
        <v>1.5</v>
      </c>
      <c r="AD807" t="s" s="161">
        <v>3185</v>
      </c>
      <c r="AE807" s="160"/>
    </row>
    <row r="808" ht="13.55" customHeight="1">
      <c r="A808" t="s" s="167">
        <v>2040</v>
      </c>
      <c r="B808" t="s" s="167">
        <v>3766</v>
      </c>
      <c r="C808" t="s" s="167">
        <v>3767</v>
      </c>
      <c r="D808" s="168">
        <v>4573</v>
      </c>
      <c r="E808" t="s" s="167">
        <v>2079</v>
      </c>
      <c r="F808" t="s" s="167">
        <v>10</v>
      </c>
      <c r="G808" t="s" s="167">
        <v>482</v>
      </c>
      <c r="H808" t="s" s="167">
        <v>1914</v>
      </c>
      <c r="I808" t="s" s="167">
        <v>1915</v>
      </c>
      <c r="J808" s="169"/>
      <c r="K808" s="170">
        <v>2021</v>
      </c>
      <c r="L808" t="s" s="167">
        <v>3772</v>
      </c>
      <c r="M808" s="171">
        <v>8591804665295</v>
      </c>
      <c r="N808" s="171">
        <v>8591804665295</v>
      </c>
      <c r="O808" s="171">
        <v>61099020</v>
      </c>
      <c r="P808" s="172">
        <f>INDEX('Pricelist'!E1:E341,MATCH(D808,'Pricelist'!B1:B341,0))</f>
        <v>34.95</v>
      </c>
      <c r="Q808" s="172">
        <f>INDEX('Pricelist'!E1:E341,MATCH(D808,'Pricelist'!B1:B341,0))</f>
        <v>34.95</v>
      </c>
      <c r="R808" s="172">
        <f>INDEX('Pricelist'!D1:D341,MATCH(D808,'Pricelist'!B1:B341,0))</f>
        <v>15.89</v>
      </c>
      <c r="S808" s="170">
        <v>1</v>
      </c>
      <c r="T808" t="s" s="167">
        <v>3769</v>
      </c>
      <c r="U808" t="s" s="167">
        <v>3773</v>
      </c>
      <c r="V808" s="170">
        <v>39</v>
      </c>
      <c r="W808" s="170">
        <v>26</v>
      </c>
      <c r="X808" s="170">
        <v>1.5</v>
      </c>
      <c r="Y808" s="170">
        <v>1</v>
      </c>
      <c r="Z808" t="s" s="167">
        <v>3769</v>
      </c>
      <c r="AA808" s="170">
        <v>39</v>
      </c>
      <c r="AB808" s="170">
        <v>26</v>
      </c>
      <c r="AC808" s="170">
        <v>1.5</v>
      </c>
      <c r="AD808" t="s" s="167">
        <v>3185</v>
      </c>
      <c r="AE808" s="160"/>
    </row>
    <row r="809" ht="13.55" customHeight="1">
      <c r="A809" t="s" s="161">
        <v>2040</v>
      </c>
      <c r="B809" t="s" s="161">
        <v>3766</v>
      </c>
      <c r="C809" t="s" s="161">
        <v>3767</v>
      </c>
      <c r="D809" s="162">
        <v>4573</v>
      </c>
      <c r="E809" t="s" s="161">
        <v>2079</v>
      </c>
      <c r="F809" t="s" s="161">
        <v>10</v>
      </c>
      <c r="G809" t="s" s="161">
        <v>484</v>
      </c>
      <c r="H809" t="s" s="161">
        <v>1914</v>
      </c>
      <c r="I809" t="s" s="161">
        <v>1915</v>
      </c>
      <c r="J809" s="163"/>
      <c r="K809" s="164">
        <v>2021</v>
      </c>
      <c r="L809" t="s" s="161">
        <v>3772</v>
      </c>
      <c r="M809" s="165">
        <v>8591804665271</v>
      </c>
      <c r="N809" s="165">
        <v>8591804665271</v>
      </c>
      <c r="O809" s="165">
        <v>61099020</v>
      </c>
      <c r="P809" s="166">
        <f>INDEX('Pricelist'!E1:E341,MATCH(D809,'Pricelist'!B1:B341,0))</f>
        <v>34.95</v>
      </c>
      <c r="Q809" s="166">
        <f>INDEX('Pricelist'!E1:E341,MATCH(D809,'Pricelist'!B1:B341,0))</f>
        <v>34.95</v>
      </c>
      <c r="R809" s="166">
        <f>INDEX('Pricelist'!D1:D341,MATCH(D809,'Pricelist'!B1:B341,0))</f>
        <v>15.89</v>
      </c>
      <c r="S809" s="164">
        <v>1</v>
      </c>
      <c r="T809" t="s" s="161">
        <v>3769</v>
      </c>
      <c r="U809" t="s" s="161">
        <v>3773</v>
      </c>
      <c r="V809" s="164">
        <v>39</v>
      </c>
      <c r="W809" s="164">
        <v>26</v>
      </c>
      <c r="X809" s="164">
        <v>1.5</v>
      </c>
      <c r="Y809" s="164">
        <v>1</v>
      </c>
      <c r="Z809" t="s" s="161">
        <v>3769</v>
      </c>
      <c r="AA809" s="164">
        <v>39</v>
      </c>
      <c r="AB809" s="164">
        <v>26</v>
      </c>
      <c r="AC809" s="164">
        <v>1.5</v>
      </c>
      <c r="AD809" t="s" s="161">
        <v>3185</v>
      </c>
      <c r="AE809" s="160"/>
    </row>
    <row r="810" ht="13.55" customHeight="1">
      <c r="A810" t="s" s="167">
        <v>2040</v>
      </c>
      <c r="B810" t="s" s="167">
        <v>3766</v>
      </c>
      <c r="C810" t="s" s="167">
        <v>3767</v>
      </c>
      <c r="D810" s="168">
        <v>4573</v>
      </c>
      <c r="E810" t="s" s="167">
        <v>2079</v>
      </c>
      <c r="F810" t="s" s="167">
        <v>10</v>
      </c>
      <c r="G810" t="s" s="167">
        <v>490</v>
      </c>
      <c r="H810" t="s" s="167">
        <v>1914</v>
      </c>
      <c r="I810" t="s" s="167">
        <v>1915</v>
      </c>
      <c r="J810" s="169"/>
      <c r="K810" s="170">
        <v>2021</v>
      </c>
      <c r="L810" t="s" s="167">
        <v>3772</v>
      </c>
      <c r="M810" s="171">
        <v>8591804665332</v>
      </c>
      <c r="N810" s="171">
        <v>8591804665332</v>
      </c>
      <c r="O810" s="171">
        <v>61099020</v>
      </c>
      <c r="P810" s="172">
        <f>INDEX('Pricelist'!E1:E341,MATCH(D810,'Pricelist'!B1:B341,0))</f>
        <v>34.95</v>
      </c>
      <c r="Q810" s="172">
        <f>INDEX('Pricelist'!E1:E341,MATCH(D810,'Pricelist'!B1:B341,0))</f>
        <v>34.95</v>
      </c>
      <c r="R810" s="172">
        <f>INDEX('Pricelist'!D1:D341,MATCH(D810,'Pricelist'!B1:B341,0))</f>
        <v>15.89</v>
      </c>
      <c r="S810" s="170">
        <v>1</v>
      </c>
      <c r="T810" t="s" s="167">
        <v>3769</v>
      </c>
      <c r="U810" t="s" s="167">
        <v>3773</v>
      </c>
      <c r="V810" s="170">
        <v>39</v>
      </c>
      <c r="W810" s="170">
        <v>26</v>
      </c>
      <c r="X810" s="170">
        <v>1.5</v>
      </c>
      <c r="Y810" s="170">
        <v>1</v>
      </c>
      <c r="Z810" t="s" s="167">
        <v>3769</v>
      </c>
      <c r="AA810" s="170">
        <v>39</v>
      </c>
      <c r="AB810" s="170">
        <v>26</v>
      </c>
      <c r="AC810" s="170">
        <v>1.5</v>
      </c>
      <c r="AD810" t="s" s="167">
        <v>3185</v>
      </c>
      <c r="AE810" s="160"/>
    </row>
    <row r="811" ht="13.55" customHeight="1">
      <c r="A811" t="s" s="161">
        <v>2040</v>
      </c>
      <c r="B811" t="s" s="161">
        <v>3766</v>
      </c>
      <c r="C811" t="s" s="161">
        <v>3767</v>
      </c>
      <c r="D811" s="162">
        <v>4574</v>
      </c>
      <c r="E811" t="s" s="161">
        <v>2110</v>
      </c>
      <c r="F811" t="s" s="161">
        <v>10</v>
      </c>
      <c r="G811" t="s" s="161">
        <v>504</v>
      </c>
      <c r="H811" t="s" s="161">
        <v>1985</v>
      </c>
      <c r="I811" t="s" s="161">
        <v>1986</v>
      </c>
      <c r="J811" s="163"/>
      <c r="K811" s="164">
        <v>2021</v>
      </c>
      <c r="L811" t="s" s="161">
        <v>3772</v>
      </c>
      <c r="M811" s="165">
        <v>8591804649400</v>
      </c>
      <c r="N811" s="165">
        <v>8591804649400</v>
      </c>
      <c r="O811" s="165">
        <v>62121090</v>
      </c>
      <c r="P811" s="166">
        <f>INDEX('Pricelist'!E1:E341,MATCH(D811,'Pricelist'!B1:B341,0))</f>
        <v>39.95</v>
      </c>
      <c r="Q811" s="166">
        <f>INDEX('Pricelist'!E1:E341,MATCH(D811,'Pricelist'!B1:B341,0))</f>
        <v>39.95</v>
      </c>
      <c r="R811" s="166">
        <f>INDEX('Pricelist'!D1:D341,MATCH(D811,'Pricelist'!B1:B341,0))</f>
        <v>18.16</v>
      </c>
      <c r="S811" s="164">
        <v>1</v>
      </c>
      <c r="T811" t="s" s="161">
        <v>3769</v>
      </c>
      <c r="U811" s="164">
        <v>86</v>
      </c>
      <c r="V811" s="164">
        <v>39</v>
      </c>
      <c r="W811" s="164">
        <v>26</v>
      </c>
      <c r="X811" s="164">
        <v>1.5</v>
      </c>
      <c r="Y811" s="164">
        <v>1</v>
      </c>
      <c r="Z811" t="s" s="161">
        <v>3769</v>
      </c>
      <c r="AA811" s="164">
        <v>39</v>
      </c>
      <c r="AB811" s="164">
        <v>26</v>
      </c>
      <c r="AC811" s="164">
        <v>1.5</v>
      </c>
      <c r="AD811" t="s" s="161">
        <v>3199</v>
      </c>
      <c r="AE811" s="160"/>
    </row>
    <row r="812" ht="13.55" customHeight="1">
      <c r="A812" t="s" s="167">
        <v>2040</v>
      </c>
      <c r="B812" t="s" s="167">
        <v>3766</v>
      </c>
      <c r="C812" t="s" s="167">
        <v>3767</v>
      </c>
      <c r="D812" s="168">
        <v>4574</v>
      </c>
      <c r="E812" t="s" s="167">
        <v>2110</v>
      </c>
      <c r="F812" t="s" s="167">
        <v>10</v>
      </c>
      <c r="G812" t="s" s="167">
        <v>480</v>
      </c>
      <c r="H812" t="s" s="167">
        <v>1985</v>
      </c>
      <c r="I812" t="s" s="167">
        <v>1986</v>
      </c>
      <c r="J812" s="169"/>
      <c r="K812" s="170">
        <v>2021</v>
      </c>
      <c r="L812" t="s" s="167">
        <v>3772</v>
      </c>
      <c r="M812" s="171">
        <v>8591804649288</v>
      </c>
      <c r="N812" s="171">
        <v>8591804649288</v>
      </c>
      <c r="O812" s="171">
        <v>62121090</v>
      </c>
      <c r="P812" s="172">
        <f>INDEX('Pricelist'!E1:E341,MATCH(D812,'Pricelist'!B1:B341,0))</f>
        <v>39.95</v>
      </c>
      <c r="Q812" s="172">
        <f>INDEX('Pricelist'!E1:E341,MATCH(D812,'Pricelist'!B1:B341,0))</f>
        <v>39.95</v>
      </c>
      <c r="R812" s="172">
        <f>INDEX('Pricelist'!D1:D341,MATCH(D812,'Pricelist'!B1:B341,0))</f>
        <v>18.16</v>
      </c>
      <c r="S812" s="170">
        <v>1</v>
      </c>
      <c r="T812" t="s" s="167">
        <v>3769</v>
      </c>
      <c r="U812" s="170">
        <v>94</v>
      </c>
      <c r="V812" s="170">
        <v>39</v>
      </c>
      <c r="W812" s="170">
        <v>26</v>
      </c>
      <c r="X812" s="170">
        <v>1.5</v>
      </c>
      <c r="Y812" s="170">
        <v>1</v>
      </c>
      <c r="Z812" t="s" s="167">
        <v>3769</v>
      </c>
      <c r="AA812" s="170">
        <v>39</v>
      </c>
      <c r="AB812" s="170">
        <v>26</v>
      </c>
      <c r="AC812" s="170">
        <v>1.5</v>
      </c>
      <c r="AD812" t="s" s="167">
        <v>3199</v>
      </c>
      <c r="AE812" s="160"/>
    </row>
    <row r="813" ht="13.55" customHeight="1">
      <c r="A813" t="s" s="161">
        <v>2040</v>
      </c>
      <c r="B813" t="s" s="161">
        <v>3766</v>
      </c>
      <c r="C813" t="s" s="161">
        <v>3767</v>
      </c>
      <c r="D813" s="162">
        <v>4574</v>
      </c>
      <c r="E813" t="s" s="161">
        <v>2110</v>
      </c>
      <c r="F813" t="s" s="161">
        <v>10</v>
      </c>
      <c r="G813" t="s" s="161">
        <v>482</v>
      </c>
      <c r="H813" t="s" s="161">
        <v>1985</v>
      </c>
      <c r="I813" t="s" s="161">
        <v>1986</v>
      </c>
      <c r="J813" s="163"/>
      <c r="K813" s="164">
        <v>2021</v>
      </c>
      <c r="L813" t="s" s="161">
        <v>3772</v>
      </c>
      <c r="M813" s="165">
        <v>8591804649226</v>
      </c>
      <c r="N813" s="165">
        <v>8591804649226</v>
      </c>
      <c r="O813" s="165">
        <v>62121090</v>
      </c>
      <c r="P813" s="166">
        <f>INDEX('Pricelist'!E1:E341,MATCH(D813,'Pricelist'!B1:B341,0))</f>
        <v>39.95</v>
      </c>
      <c r="Q813" s="166">
        <f>INDEX('Pricelist'!E1:E341,MATCH(D813,'Pricelist'!B1:B341,0))</f>
        <v>39.95</v>
      </c>
      <c r="R813" s="166">
        <f>INDEX('Pricelist'!D1:D341,MATCH(D813,'Pricelist'!B1:B341,0))</f>
        <v>18.16</v>
      </c>
      <c r="S813" s="164">
        <v>1</v>
      </c>
      <c r="T813" t="s" s="161">
        <v>3769</v>
      </c>
      <c r="U813" s="164">
        <v>98</v>
      </c>
      <c r="V813" s="164">
        <v>39</v>
      </c>
      <c r="W813" s="164">
        <v>26</v>
      </c>
      <c r="X813" s="164">
        <v>1.5</v>
      </c>
      <c r="Y813" s="164">
        <v>1</v>
      </c>
      <c r="Z813" t="s" s="161">
        <v>3769</v>
      </c>
      <c r="AA813" s="164">
        <v>39</v>
      </c>
      <c r="AB813" s="164">
        <v>26</v>
      </c>
      <c r="AC813" s="164">
        <v>1.5</v>
      </c>
      <c r="AD813" t="s" s="161">
        <v>3199</v>
      </c>
      <c r="AE813" s="160"/>
    </row>
    <row r="814" ht="13.55" customHeight="1">
      <c r="A814" t="s" s="167">
        <v>2040</v>
      </c>
      <c r="B814" t="s" s="167">
        <v>3766</v>
      </c>
      <c r="C814" t="s" s="167">
        <v>3767</v>
      </c>
      <c r="D814" s="168">
        <v>4574</v>
      </c>
      <c r="E814" t="s" s="167">
        <v>2110</v>
      </c>
      <c r="F814" t="s" s="167">
        <v>10</v>
      </c>
      <c r="G814" t="s" s="167">
        <v>484</v>
      </c>
      <c r="H814" t="s" s="167">
        <v>1985</v>
      </c>
      <c r="I814" t="s" s="167">
        <v>1986</v>
      </c>
      <c r="J814" s="169"/>
      <c r="K814" s="170">
        <v>2021</v>
      </c>
      <c r="L814" t="s" s="167">
        <v>3772</v>
      </c>
      <c r="M814" s="171">
        <v>8591804649165</v>
      </c>
      <c r="N814" s="171">
        <v>8591804649165</v>
      </c>
      <c r="O814" s="171">
        <v>62121090</v>
      </c>
      <c r="P814" s="172">
        <f>INDEX('Pricelist'!E1:E341,MATCH(D814,'Pricelist'!B1:B341,0))</f>
        <v>39.95</v>
      </c>
      <c r="Q814" s="172">
        <f>INDEX('Pricelist'!E1:E341,MATCH(D814,'Pricelist'!B1:B341,0))</f>
        <v>39.95</v>
      </c>
      <c r="R814" s="172">
        <f>INDEX('Pricelist'!D1:D341,MATCH(D814,'Pricelist'!B1:B341,0))</f>
        <v>18.16</v>
      </c>
      <c r="S814" s="170">
        <v>1</v>
      </c>
      <c r="T814" t="s" s="167">
        <v>3769</v>
      </c>
      <c r="U814" s="170">
        <v>104</v>
      </c>
      <c r="V814" s="170">
        <v>39</v>
      </c>
      <c r="W814" s="170">
        <v>26</v>
      </c>
      <c r="X814" s="170">
        <v>1.5</v>
      </c>
      <c r="Y814" s="170">
        <v>1</v>
      </c>
      <c r="Z814" t="s" s="167">
        <v>3769</v>
      </c>
      <c r="AA814" s="170">
        <v>39</v>
      </c>
      <c r="AB814" s="170">
        <v>26</v>
      </c>
      <c r="AC814" s="170">
        <v>1.5</v>
      </c>
      <c r="AD814" t="s" s="167">
        <v>3199</v>
      </c>
      <c r="AE814" s="160"/>
    </row>
    <row r="815" ht="13.55" customHeight="1">
      <c r="A815" t="s" s="161">
        <v>2040</v>
      </c>
      <c r="B815" t="s" s="161">
        <v>3766</v>
      </c>
      <c r="C815" t="s" s="161">
        <v>3767</v>
      </c>
      <c r="D815" s="162">
        <v>4574</v>
      </c>
      <c r="E815" t="s" s="161">
        <v>2110</v>
      </c>
      <c r="F815" t="s" s="161">
        <v>10</v>
      </c>
      <c r="G815" t="s" s="161">
        <v>490</v>
      </c>
      <c r="H815" t="s" s="161">
        <v>1985</v>
      </c>
      <c r="I815" t="s" s="161">
        <v>1986</v>
      </c>
      <c r="J815" s="163"/>
      <c r="K815" s="164">
        <v>2021</v>
      </c>
      <c r="L815" t="s" s="161">
        <v>3772</v>
      </c>
      <c r="M815" s="165">
        <v>8591804649349</v>
      </c>
      <c r="N815" s="165">
        <v>8591804649349</v>
      </c>
      <c r="O815" s="165">
        <v>62121090</v>
      </c>
      <c r="P815" s="166">
        <f>INDEX('Pricelist'!E1:E341,MATCH(D815,'Pricelist'!B1:B341,0))</f>
        <v>39.95</v>
      </c>
      <c r="Q815" s="166">
        <f>INDEX('Pricelist'!E1:E341,MATCH(D815,'Pricelist'!B1:B341,0))</f>
        <v>39.95</v>
      </c>
      <c r="R815" s="166">
        <f>INDEX('Pricelist'!D1:D341,MATCH(D815,'Pricelist'!B1:B341,0))</f>
        <v>18.16</v>
      </c>
      <c r="S815" s="164">
        <v>1</v>
      </c>
      <c r="T815" t="s" s="161">
        <v>3769</v>
      </c>
      <c r="U815" s="164">
        <v>116</v>
      </c>
      <c r="V815" s="164">
        <v>39</v>
      </c>
      <c r="W815" s="164">
        <v>26</v>
      </c>
      <c r="X815" s="164">
        <v>1.5</v>
      </c>
      <c r="Y815" s="164">
        <v>1</v>
      </c>
      <c r="Z815" t="s" s="161">
        <v>3769</v>
      </c>
      <c r="AA815" s="164">
        <v>39</v>
      </c>
      <c r="AB815" s="164">
        <v>26</v>
      </c>
      <c r="AC815" s="164">
        <v>1.5</v>
      </c>
      <c r="AD815" t="s" s="161">
        <v>3199</v>
      </c>
      <c r="AE815" s="160"/>
    </row>
    <row r="816" ht="13.55" customHeight="1">
      <c r="A816" t="s" s="167">
        <v>2040</v>
      </c>
      <c r="B816" t="s" s="167">
        <v>3766</v>
      </c>
      <c r="C816" t="s" s="167">
        <v>3767</v>
      </c>
      <c r="D816" s="168">
        <v>4574</v>
      </c>
      <c r="E816" t="s" s="167">
        <v>2110</v>
      </c>
      <c r="F816" t="s" s="167">
        <v>10</v>
      </c>
      <c r="G816" t="s" s="167">
        <v>504</v>
      </c>
      <c r="H816" t="s" s="167">
        <v>1355</v>
      </c>
      <c r="I816" t="s" s="167">
        <v>1356</v>
      </c>
      <c r="J816" s="169"/>
      <c r="K816" s="170">
        <v>2021</v>
      </c>
      <c r="L816" t="s" s="167">
        <v>3772</v>
      </c>
      <c r="M816" s="171">
        <v>8591804649424</v>
      </c>
      <c r="N816" s="171">
        <v>8591804649424</v>
      </c>
      <c r="O816" s="171">
        <v>62121090</v>
      </c>
      <c r="P816" s="172">
        <f>INDEX('Pricelist'!E1:E341,MATCH(D816,'Pricelist'!B1:B341,0))</f>
        <v>39.95</v>
      </c>
      <c r="Q816" s="172">
        <f>INDEX('Pricelist'!E1:E341,MATCH(D816,'Pricelist'!B1:B341,0))</f>
        <v>39.95</v>
      </c>
      <c r="R816" s="172">
        <f>INDEX('Pricelist'!D1:D341,MATCH(D816,'Pricelist'!B1:B341,0))</f>
        <v>18.16</v>
      </c>
      <c r="S816" s="170">
        <v>1</v>
      </c>
      <c r="T816" t="s" s="167">
        <v>3769</v>
      </c>
      <c r="U816" s="170">
        <v>86</v>
      </c>
      <c r="V816" s="170">
        <v>39</v>
      </c>
      <c r="W816" s="170">
        <v>26</v>
      </c>
      <c r="X816" s="170">
        <v>1.5</v>
      </c>
      <c r="Y816" s="170">
        <v>1</v>
      </c>
      <c r="Z816" t="s" s="167">
        <v>3769</v>
      </c>
      <c r="AA816" s="170">
        <v>39</v>
      </c>
      <c r="AB816" s="170">
        <v>26</v>
      </c>
      <c r="AC816" s="170">
        <v>1.5</v>
      </c>
      <c r="AD816" t="s" s="167">
        <v>3201</v>
      </c>
      <c r="AE816" s="160"/>
    </row>
    <row r="817" ht="13.55" customHeight="1">
      <c r="A817" t="s" s="161">
        <v>2040</v>
      </c>
      <c r="B817" t="s" s="161">
        <v>3766</v>
      </c>
      <c r="C817" t="s" s="161">
        <v>3767</v>
      </c>
      <c r="D817" s="162">
        <v>4574</v>
      </c>
      <c r="E817" t="s" s="161">
        <v>2110</v>
      </c>
      <c r="F817" t="s" s="161">
        <v>10</v>
      </c>
      <c r="G817" t="s" s="161">
        <v>480</v>
      </c>
      <c r="H817" t="s" s="161">
        <v>1355</v>
      </c>
      <c r="I817" t="s" s="161">
        <v>1356</v>
      </c>
      <c r="J817" s="163"/>
      <c r="K817" s="164">
        <v>2021</v>
      </c>
      <c r="L817" t="s" s="161">
        <v>3772</v>
      </c>
      <c r="M817" s="165">
        <v>8591804649301</v>
      </c>
      <c r="N817" s="165">
        <v>8591804649301</v>
      </c>
      <c r="O817" s="165">
        <v>62121090</v>
      </c>
      <c r="P817" s="166">
        <f>INDEX('Pricelist'!E1:E341,MATCH(D817,'Pricelist'!B1:B341,0))</f>
        <v>39.95</v>
      </c>
      <c r="Q817" s="166">
        <f>INDEX('Pricelist'!E1:E341,MATCH(D817,'Pricelist'!B1:B341,0))</f>
        <v>39.95</v>
      </c>
      <c r="R817" s="166">
        <f>INDEX('Pricelist'!D1:D341,MATCH(D817,'Pricelist'!B1:B341,0))</f>
        <v>18.16</v>
      </c>
      <c r="S817" s="164">
        <v>1</v>
      </c>
      <c r="T817" t="s" s="161">
        <v>3769</v>
      </c>
      <c r="U817" s="164">
        <v>94</v>
      </c>
      <c r="V817" s="164">
        <v>39</v>
      </c>
      <c r="W817" s="164">
        <v>26</v>
      </c>
      <c r="X817" s="164">
        <v>1.5</v>
      </c>
      <c r="Y817" s="164">
        <v>1</v>
      </c>
      <c r="Z817" t="s" s="161">
        <v>3769</v>
      </c>
      <c r="AA817" s="164">
        <v>39</v>
      </c>
      <c r="AB817" s="164">
        <v>26</v>
      </c>
      <c r="AC817" s="164">
        <v>1.5</v>
      </c>
      <c r="AD817" t="s" s="161">
        <v>3201</v>
      </c>
      <c r="AE817" s="160"/>
    </row>
    <row r="818" ht="13.55" customHeight="1">
      <c r="A818" t="s" s="167">
        <v>2040</v>
      </c>
      <c r="B818" t="s" s="167">
        <v>3766</v>
      </c>
      <c r="C818" t="s" s="167">
        <v>3767</v>
      </c>
      <c r="D818" s="168">
        <v>4574</v>
      </c>
      <c r="E818" t="s" s="167">
        <v>2110</v>
      </c>
      <c r="F818" t="s" s="167">
        <v>10</v>
      </c>
      <c r="G818" t="s" s="167">
        <v>482</v>
      </c>
      <c r="H818" t="s" s="167">
        <v>1355</v>
      </c>
      <c r="I818" t="s" s="167">
        <v>1356</v>
      </c>
      <c r="J818" s="169"/>
      <c r="K818" s="170">
        <v>2021</v>
      </c>
      <c r="L818" t="s" s="167">
        <v>3772</v>
      </c>
      <c r="M818" s="171">
        <v>8591804649240</v>
      </c>
      <c r="N818" s="171">
        <v>8591804649240</v>
      </c>
      <c r="O818" s="171">
        <v>62121090</v>
      </c>
      <c r="P818" s="172">
        <f>INDEX('Pricelist'!E1:E341,MATCH(D818,'Pricelist'!B1:B341,0))</f>
        <v>39.95</v>
      </c>
      <c r="Q818" s="172">
        <f>INDEX('Pricelist'!E1:E341,MATCH(D818,'Pricelist'!B1:B341,0))</f>
        <v>39.95</v>
      </c>
      <c r="R818" s="172">
        <f>INDEX('Pricelist'!D1:D341,MATCH(D818,'Pricelist'!B1:B341,0))</f>
        <v>18.16</v>
      </c>
      <c r="S818" s="170">
        <v>1</v>
      </c>
      <c r="T818" t="s" s="167">
        <v>3769</v>
      </c>
      <c r="U818" s="170">
        <v>98</v>
      </c>
      <c r="V818" s="170">
        <v>39</v>
      </c>
      <c r="W818" s="170">
        <v>26</v>
      </c>
      <c r="X818" s="170">
        <v>1.5</v>
      </c>
      <c r="Y818" s="170">
        <v>1</v>
      </c>
      <c r="Z818" t="s" s="167">
        <v>3769</v>
      </c>
      <c r="AA818" s="170">
        <v>39</v>
      </c>
      <c r="AB818" s="170">
        <v>26</v>
      </c>
      <c r="AC818" s="170">
        <v>1.5</v>
      </c>
      <c r="AD818" t="s" s="167">
        <v>3201</v>
      </c>
      <c r="AE818" s="160"/>
    </row>
    <row r="819" ht="13.55" customHeight="1">
      <c r="A819" t="s" s="161">
        <v>2040</v>
      </c>
      <c r="B819" t="s" s="161">
        <v>3766</v>
      </c>
      <c r="C819" t="s" s="161">
        <v>3767</v>
      </c>
      <c r="D819" s="162">
        <v>4574</v>
      </c>
      <c r="E819" t="s" s="161">
        <v>2110</v>
      </c>
      <c r="F819" t="s" s="161">
        <v>10</v>
      </c>
      <c r="G819" t="s" s="161">
        <v>484</v>
      </c>
      <c r="H819" t="s" s="161">
        <v>1355</v>
      </c>
      <c r="I819" t="s" s="161">
        <v>1356</v>
      </c>
      <c r="J819" s="163"/>
      <c r="K819" s="164">
        <v>2021</v>
      </c>
      <c r="L819" t="s" s="161">
        <v>3772</v>
      </c>
      <c r="M819" s="165">
        <v>8591804649189</v>
      </c>
      <c r="N819" s="165">
        <v>8591804649189</v>
      </c>
      <c r="O819" s="165">
        <v>62121090</v>
      </c>
      <c r="P819" s="166">
        <f>INDEX('Pricelist'!E1:E341,MATCH(D819,'Pricelist'!B1:B341,0))</f>
        <v>39.95</v>
      </c>
      <c r="Q819" s="166">
        <f>INDEX('Pricelist'!E1:E341,MATCH(D819,'Pricelist'!B1:B341,0))</f>
        <v>39.95</v>
      </c>
      <c r="R819" s="166">
        <f>INDEX('Pricelist'!D1:D341,MATCH(D819,'Pricelist'!B1:B341,0))</f>
        <v>18.16</v>
      </c>
      <c r="S819" s="164">
        <v>1</v>
      </c>
      <c r="T819" t="s" s="161">
        <v>3769</v>
      </c>
      <c r="U819" s="164">
        <v>104</v>
      </c>
      <c r="V819" s="164">
        <v>39</v>
      </c>
      <c r="W819" s="164">
        <v>26</v>
      </c>
      <c r="X819" s="164">
        <v>1.5</v>
      </c>
      <c r="Y819" s="164">
        <v>1</v>
      </c>
      <c r="Z819" t="s" s="161">
        <v>3769</v>
      </c>
      <c r="AA819" s="164">
        <v>39</v>
      </c>
      <c r="AB819" s="164">
        <v>26</v>
      </c>
      <c r="AC819" s="164">
        <v>1.5</v>
      </c>
      <c r="AD819" t="s" s="161">
        <v>3201</v>
      </c>
      <c r="AE819" s="160"/>
    </row>
    <row r="820" ht="13.55" customHeight="1">
      <c r="A820" t="s" s="167">
        <v>2040</v>
      </c>
      <c r="B820" t="s" s="167">
        <v>3766</v>
      </c>
      <c r="C820" t="s" s="167">
        <v>3767</v>
      </c>
      <c r="D820" s="168">
        <v>4574</v>
      </c>
      <c r="E820" t="s" s="167">
        <v>2110</v>
      </c>
      <c r="F820" t="s" s="167">
        <v>10</v>
      </c>
      <c r="G820" t="s" s="167">
        <v>490</v>
      </c>
      <c r="H820" t="s" s="167">
        <v>1355</v>
      </c>
      <c r="I820" t="s" s="167">
        <v>1356</v>
      </c>
      <c r="J820" s="169"/>
      <c r="K820" s="170">
        <v>2021</v>
      </c>
      <c r="L820" t="s" s="167">
        <v>3772</v>
      </c>
      <c r="M820" s="171">
        <v>8591804649363</v>
      </c>
      <c r="N820" s="171">
        <v>8591804649363</v>
      </c>
      <c r="O820" s="171">
        <v>62121090</v>
      </c>
      <c r="P820" s="172">
        <f>INDEX('Pricelist'!E1:E341,MATCH(D820,'Pricelist'!B1:B341,0))</f>
        <v>39.95</v>
      </c>
      <c r="Q820" s="172">
        <f>INDEX('Pricelist'!E1:E341,MATCH(D820,'Pricelist'!B1:B341,0))</f>
        <v>39.95</v>
      </c>
      <c r="R820" s="172">
        <f>INDEX('Pricelist'!D1:D341,MATCH(D820,'Pricelist'!B1:B341,0))</f>
        <v>18.16</v>
      </c>
      <c r="S820" s="170">
        <v>1</v>
      </c>
      <c r="T820" t="s" s="167">
        <v>3769</v>
      </c>
      <c r="U820" s="170">
        <v>116</v>
      </c>
      <c r="V820" s="170">
        <v>39</v>
      </c>
      <c r="W820" s="170">
        <v>26</v>
      </c>
      <c r="X820" s="170">
        <v>1.5</v>
      </c>
      <c r="Y820" s="170">
        <v>1</v>
      </c>
      <c r="Z820" t="s" s="167">
        <v>3769</v>
      </c>
      <c r="AA820" s="170">
        <v>39</v>
      </c>
      <c r="AB820" s="170">
        <v>26</v>
      </c>
      <c r="AC820" s="170">
        <v>1.5</v>
      </c>
      <c r="AD820" t="s" s="167">
        <v>3201</v>
      </c>
      <c r="AE820" s="160"/>
    </row>
    <row r="821" ht="13.55" customHeight="1">
      <c r="A821" t="s" s="161">
        <v>2040</v>
      </c>
      <c r="B821" t="s" s="161">
        <v>3766</v>
      </c>
      <c r="C821" t="s" s="161">
        <v>3767</v>
      </c>
      <c r="D821" s="162">
        <v>4574</v>
      </c>
      <c r="E821" t="s" s="161">
        <v>2110</v>
      </c>
      <c r="F821" t="s" s="161">
        <v>10</v>
      </c>
      <c r="G821" t="s" s="161">
        <v>504</v>
      </c>
      <c r="H821" t="s" s="161">
        <v>1997</v>
      </c>
      <c r="I821" t="s" s="161">
        <v>1998</v>
      </c>
      <c r="J821" s="163"/>
      <c r="K821" s="164">
        <v>2021</v>
      </c>
      <c r="L821" t="s" s="161">
        <v>3772</v>
      </c>
      <c r="M821" s="165">
        <v>8591804649431</v>
      </c>
      <c r="N821" s="165">
        <v>8591804649431</v>
      </c>
      <c r="O821" s="165">
        <v>62121090</v>
      </c>
      <c r="P821" s="166">
        <f>INDEX('Pricelist'!E1:E341,MATCH(D821,'Pricelist'!B1:B341,0))</f>
        <v>39.95</v>
      </c>
      <c r="Q821" s="166">
        <f>INDEX('Pricelist'!E1:E341,MATCH(D821,'Pricelist'!B1:B341,0))</f>
        <v>39.95</v>
      </c>
      <c r="R821" s="166">
        <f>INDEX('Pricelist'!D1:D341,MATCH(D821,'Pricelist'!B1:B341,0))</f>
        <v>18.16</v>
      </c>
      <c r="S821" s="164">
        <v>1</v>
      </c>
      <c r="T821" t="s" s="161">
        <v>3769</v>
      </c>
      <c r="U821" s="164">
        <v>86</v>
      </c>
      <c r="V821" s="164">
        <v>39</v>
      </c>
      <c r="W821" s="164">
        <v>26</v>
      </c>
      <c r="X821" s="164">
        <v>1.5</v>
      </c>
      <c r="Y821" s="164">
        <v>1</v>
      </c>
      <c r="Z821" t="s" s="161">
        <v>3769</v>
      </c>
      <c r="AA821" s="164">
        <v>39</v>
      </c>
      <c r="AB821" s="164">
        <v>26</v>
      </c>
      <c r="AC821" s="164">
        <v>1.5</v>
      </c>
      <c r="AD821" t="s" s="161">
        <v>3203</v>
      </c>
      <c r="AE821" s="160"/>
    </row>
    <row r="822" ht="13.55" customHeight="1">
      <c r="A822" t="s" s="167">
        <v>2040</v>
      </c>
      <c r="B822" t="s" s="167">
        <v>3766</v>
      </c>
      <c r="C822" t="s" s="167">
        <v>3767</v>
      </c>
      <c r="D822" s="168">
        <v>4574</v>
      </c>
      <c r="E822" t="s" s="167">
        <v>2110</v>
      </c>
      <c r="F822" t="s" s="167">
        <v>10</v>
      </c>
      <c r="G822" t="s" s="167">
        <v>480</v>
      </c>
      <c r="H822" t="s" s="167">
        <v>1997</v>
      </c>
      <c r="I822" t="s" s="167">
        <v>1998</v>
      </c>
      <c r="J822" s="169"/>
      <c r="K822" s="170">
        <v>2021</v>
      </c>
      <c r="L822" t="s" s="167">
        <v>3772</v>
      </c>
      <c r="M822" s="171">
        <v>8591804649318</v>
      </c>
      <c r="N822" s="171">
        <v>8591804649318</v>
      </c>
      <c r="O822" s="171">
        <v>62121090</v>
      </c>
      <c r="P822" s="172">
        <f>INDEX('Pricelist'!E1:E341,MATCH(D822,'Pricelist'!B1:B341,0))</f>
        <v>39.95</v>
      </c>
      <c r="Q822" s="172">
        <f>INDEX('Pricelist'!E1:E341,MATCH(D822,'Pricelist'!B1:B341,0))</f>
        <v>39.95</v>
      </c>
      <c r="R822" s="172">
        <f>INDEX('Pricelist'!D1:D341,MATCH(D822,'Pricelist'!B1:B341,0))</f>
        <v>18.16</v>
      </c>
      <c r="S822" s="170">
        <v>1</v>
      </c>
      <c r="T822" t="s" s="167">
        <v>3769</v>
      </c>
      <c r="U822" s="170">
        <v>94</v>
      </c>
      <c r="V822" s="170">
        <v>39</v>
      </c>
      <c r="W822" s="170">
        <v>26</v>
      </c>
      <c r="X822" s="170">
        <v>1.5</v>
      </c>
      <c r="Y822" s="170">
        <v>1</v>
      </c>
      <c r="Z822" t="s" s="167">
        <v>3769</v>
      </c>
      <c r="AA822" s="170">
        <v>39</v>
      </c>
      <c r="AB822" s="170">
        <v>26</v>
      </c>
      <c r="AC822" s="170">
        <v>1.5</v>
      </c>
      <c r="AD822" t="s" s="167">
        <v>3203</v>
      </c>
      <c r="AE822" s="160"/>
    </row>
    <row r="823" ht="13.55" customHeight="1">
      <c r="A823" t="s" s="161">
        <v>2040</v>
      </c>
      <c r="B823" t="s" s="161">
        <v>3766</v>
      </c>
      <c r="C823" t="s" s="161">
        <v>3767</v>
      </c>
      <c r="D823" s="162">
        <v>4574</v>
      </c>
      <c r="E823" t="s" s="161">
        <v>2110</v>
      </c>
      <c r="F823" t="s" s="161">
        <v>10</v>
      </c>
      <c r="G823" t="s" s="161">
        <v>482</v>
      </c>
      <c r="H823" t="s" s="161">
        <v>1997</v>
      </c>
      <c r="I823" t="s" s="161">
        <v>1998</v>
      </c>
      <c r="J823" s="163"/>
      <c r="K823" s="164">
        <v>2021</v>
      </c>
      <c r="L823" t="s" s="161">
        <v>3772</v>
      </c>
      <c r="M823" s="165">
        <v>8591804649257</v>
      </c>
      <c r="N823" s="165">
        <v>8591804649257</v>
      </c>
      <c r="O823" s="165">
        <v>62121090</v>
      </c>
      <c r="P823" s="166">
        <f>INDEX('Pricelist'!E1:E341,MATCH(D823,'Pricelist'!B1:B341,0))</f>
        <v>39.95</v>
      </c>
      <c r="Q823" s="166">
        <f>INDEX('Pricelist'!E1:E341,MATCH(D823,'Pricelist'!B1:B341,0))</f>
        <v>39.95</v>
      </c>
      <c r="R823" s="166">
        <f>INDEX('Pricelist'!D1:D341,MATCH(D823,'Pricelist'!B1:B341,0))</f>
        <v>18.16</v>
      </c>
      <c r="S823" s="164">
        <v>1</v>
      </c>
      <c r="T823" t="s" s="161">
        <v>3769</v>
      </c>
      <c r="U823" s="164">
        <v>98</v>
      </c>
      <c r="V823" s="164">
        <v>39</v>
      </c>
      <c r="W823" s="164">
        <v>26</v>
      </c>
      <c r="X823" s="164">
        <v>1.5</v>
      </c>
      <c r="Y823" s="164">
        <v>1</v>
      </c>
      <c r="Z823" t="s" s="161">
        <v>3769</v>
      </c>
      <c r="AA823" s="164">
        <v>39</v>
      </c>
      <c r="AB823" s="164">
        <v>26</v>
      </c>
      <c r="AC823" s="164">
        <v>1.5</v>
      </c>
      <c r="AD823" t="s" s="161">
        <v>3203</v>
      </c>
      <c r="AE823" s="160"/>
    </row>
    <row r="824" ht="13.55" customHeight="1">
      <c r="A824" t="s" s="167">
        <v>2040</v>
      </c>
      <c r="B824" t="s" s="167">
        <v>3766</v>
      </c>
      <c r="C824" t="s" s="167">
        <v>3767</v>
      </c>
      <c r="D824" s="168">
        <v>4574</v>
      </c>
      <c r="E824" t="s" s="167">
        <v>2110</v>
      </c>
      <c r="F824" t="s" s="167">
        <v>10</v>
      </c>
      <c r="G824" t="s" s="167">
        <v>484</v>
      </c>
      <c r="H824" t="s" s="167">
        <v>1997</v>
      </c>
      <c r="I824" t="s" s="167">
        <v>1998</v>
      </c>
      <c r="J824" s="169"/>
      <c r="K824" s="170">
        <v>2021</v>
      </c>
      <c r="L824" t="s" s="167">
        <v>3772</v>
      </c>
      <c r="M824" s="171">
        <v>8591804649196</v>
      </c>
      <c r="N824" s="171">
        <v>8591804649196</v>
      </c>
      <c r="O824" s="171">
        <v>62121090</v>
      </c>
      <c r="P824" s="172">
        <f>INDEX('Pricelist'!E1:E341,MATCH(D824,'Pricelist'!B1:B341,0))</f>
        <v>39.95</v>
      </c>
      <c r="Q824" s="172">
        <f>INDEX('Pricelist'!E1:E341,MATCH(D824,'Pricelist'!B1:B341,0))</f>
        <v>39.95</v>
      </c>
      <c r="R824" s="172">
        <f>INDEX('Pricelist'!D1:D341,MATCH(D824,'Pricelist'!B1:B341,0))</f>
        <v>18.16</v>
      </c>
      <c r="S824" s="170">
        <v>1</v>
      </c>
      <c r="T824" t="s" s="167">
        <v>3769</v>
      </c>
      <c r="U824" s="170">
        <v>104</v>
      </c>
      <c r="V824" s="170">
        <v>39</v>
      </c>
      <c r="W824" s="170">
        <v>26</v>
      </c>
      <c r="X824" s="170">
        <v>1.5</v>
      </c>
      <c r="Y824" s="170">
        <v>1</v>
      </c>
      <c r="Z824" t="s" s="167">
        <v>3769</v>
      </c>
      <c r="AA824" s="170">
        <v>39</v>
      </c>
      <c r="AB824" s="170">
        <v>26</v>
      </c>
      <c r="AC824" s="170">
        <v>1.5</v>
      </c>
      <c r="AD824" t="s" s="167">
        <v>3203</v>
      </c>
      <c r="AE824" s="160"/>
    </row>
    <row r="825" ht="13.55" customHeight="1">
      <c r="A825" t="s" s="161">
        <v>2040</v>
      </c>
      <c r="B825" t="s" s="161">
        <v>3766</v>
      </c>
      <c r="C825" t="s" s="161">
        <v>3767</v>
      </c>
      <c r="D825" s="162">
        <v>4574</v>
      </c>
      <c r="E825" t="s" s="161">
        <v>2110</v>
      </c>
      <c r="F825" t="s" s="161">
        <v>10</v>
      </c>
      <c r="G825" t="s" s="161">
        <v>490</v>
      </c>
      <c r="H825" t="s" s="161">
        <v>1997</v>
      </c>
      <c r="I825" t="s" s="161">
        <v>1998</v>
      </c>
      <c r="J825" s="163"/>
      <c r="K825" s="164">
        <v>2021</v>
      </c>
      <c r="L825" t="s" s="161">
        <v>3772</v>
      </c>
      <c r="M825" s="165">
        <v>8591804649370</v>
      </c>
      <c r="N825" s="165">
        <v>8591804649370</v>
      </c>
      <c r="O825" s="165">
        <v>62121090</v>
      </c>
      <c r="P825" s="166">
        <f>INDEX('Pricelist'!E1:E341,MATCH(D825,'Pricelist'!B1:B341,0))</f>
        <v>39.95</v>
      </c>
      <c r="Q825" s="166">
        <f>INDEX('Pricelist'!E1:E341,MATCH(D825,'Pricelist'!B1:B341,0))</f>
        <v>39.95</v>
      </c>
      <c r="R825" s="166">
        <f>INDEX('Pricelist'!D1:D341,MATCH(D825,'Pricelist'!B1:B341,0))</f>
        <v>18.16</v>
      </c>
      <c r="S825" s="164">
        <v>1</v>
      </c>
      <c r="T825" t="s" s="161">
        <v>3769</v>
      </c>
      <c r="U825" s="164">
        <v>116</v>
      </c>
      <c r="V825" s="164">
        <v>39</v>
      </c>
      <c r="W825" s="164">
        <v>26</v>
      </c>
      <c r="X825" s="164">
        <v>1.5</v>
      </c>
      <c r="Y825" s="164">
        <v>1</v>
      </c>
      <c r="Z825" t="s" s="161">
        <v>3769</v>
      </c>
      <c r="AA825" s="164">
        <v>39</v>
      </c>
      <c r="AB825" s="164">
        <v>26</v>
      </c>
      <c r="AC825" s="164">
        <v>1.5</v>
      </c>
      <c r="AD825" t="s" s="161">
        <v>3203</v>
      </c>
      <c r="AE825" s="160"/>
    </row>
    <row r="826" ht="13.55" customHeight="1">
      <c r="A826" t="s" s="167">
        <v>2040</v>
      </c>
      <c r="B826" t="s" s="167">
        <v>3766</v>
      </c>
      <c r="C826" t="s" s="167">
        <v>3767</v>
      </c>
      <c r="D826" s="168">
        <v>4574</v>
      </c>
      <c r="E826" t="s" s="167">
        <v>2110</v>
      </c>
      <c r="F826" t="s" s="167">
        <v>10</v>
      </c>
      <c r="G826" t="s" s="167">
        <v>504</v>
      </c>
      <c r="H826" t="s" s="167">
        <v>1797</v>
      </c>
      <c r="I826" t="s" s="167">
        <v>1798</v>
      </c>
      <c r="J826" s="169"/>
      <c r="K826" s="170">
        <v>2021</v>
      </c>
      <c r="L826" t="s" s="167">
        <v>3772</v>
      </c>
      <c r="M826" s="171">
        <v>8591804665448</v>
      </c>
      <c r="N826" s="171">
        <v>8591804665448</v>
      </c>
      <c r="O826" s="171">
        <v>62121090</v>
      </c>
      <c r="P826" s="172">
        <f>INDEX('Pricelist'!E1:E341,MATCH(D826,'Pricelist'!B1:B341,0))</f>
        <v>39.95</v>
      </c>
      <c r="Q826" s="172">
        <f>INDEX('Pricelist'!E1:E341,MATCH(D826,'Pricelist'!B1:B341,0))</f>
        <v>39.95</v>
      </c>
      <c r="R826" s="172">
        <f>INDEX('Pricelist'!D1:D341,MATCH(D826,'Pricelist'!B1:B341,0))</f>
        <v>18.16</v>
      </c>
      <c r="S826" s="170">
        <v>1</v>
      </c>
      <c r="T826" t="s" s="167">
        <v>3769</v>
      </c>
      <c r="U826" t="s" s="167">
        <v>3773</v>
      </c>
      <c r="V826" s="170">
        <v>39</v>
      </c>
      <c r="W826" s="170">
        <v>26</v>
      </c>
      <c r="X826" s="170">
        <v>1.5</v>
      </c>
      <c r="Y826" s="170">
        <v>1</v>
      </c>
      <c r="Z826" t="s" s="167">
        <v>3769</v>
      </c>
      <c r="AA826" s="170">
        <v>39</v>
      </c>
      <c r="AB826" s="170">
        <v>26</v>
      </c>
      <c r="AC826" s="170">
        <v>1.5</v>
      </c>
      <c r="AD826" t="s" s="167">
        <v>3195</v>
      </c>
      <c r="AE826" s="160"/>
    </row>
    <row r="827" ht="13.55" customHeight="1">
      <c r="A827" t="s" s="161">
        <v>2040</v>
      </c>
      <c r="B827" t="s" s="161">
        <v>3766</v>
      </c>
      <c r="C827" t="s" s="161">
        <v>3767</v>
      </c>
      <c r="D827" s="162">
        <v>4574</v>
      </c>
      <c r="E827" t="s" s="161">
        <v>2110</v>
      </c>
      <c r="F827" t="s" s="161">
        <v>10</v>
      </c>
      <c r="G827" t="s" s="161">
        <v>480</v>
      </c>
      <c r="H827" t="s" s="161">
        <v>1797</v>
      </c>
      <c r="I827" t="s" s="161">
        <v>1798</v>
      </c>
      <c r="J827" s="163"/>
      <c r="K827" s="164">
        <v>2021</v>
      </c>
      <c r="L827" t="s" s="161">
        <v>3772</v>
      </c>
      <c r="M827" s="165">
        <v>8591804665400</v>
      </c>
      <c r="N827" s="165">
        <v>8591804665400</v>
      </c>
      <c r="O827" s="165">
        <v>62121090</v>
      </c>
      <c r="P827" s="166">
        <f>INDEX('Pricelist'!E1:E341,MATCH(D827,'Pricelist'!B1:B341,0))</f>
        <v>39.95</v>
      </c>
      <c r="Q827" s="166">
        <f>INDEX('Pricelist'!E1:E341,MATCH(D827,'Pricelist'!B1:B341,0))</f>
        <v>39.95</v>
      </c>
      <c r="R827" s="166">
        <f>INDEX('Pricelist'!D1:D341,MATCH(D827,'Pricelist'!B1:B341,0))</f>
        <v>18.16</v>
      </c>
      <c r="S827" s="164">
        <v>1</v>
      </c>
      <c r="T827" t="s" s="161">
        <v>3769</v>
      </c>
      <c r="U827" t="s" s="161">
        <v>3773</v>
      </c>
      <c r="V827" s="164">
        <v>39</v>
      </c>
      <c r="W827" s="164">
        <v>26</v>
      </c>
      <c r="X827" s="164">
        <v>1.5</v>
      </c>
      <c r="Y827" s="164">
        <v>1</v>
      </c>
      <c r="Z827" t="s" s="161">
        <v>3769</v>
      </c>
      <c r="AA827" s="164">
        <v>39</v>
      </c>
      <c r="AB827" s="164">
        <v>26</v>
      </c>
      <c r="AC827" s="164">
        <v>1.5</v>
      </c>
      <c r="AD827" t="s" s="161">
        <v>3195</v>
      </c>
      <c r="AE827" s="160"/>
    </row>
    <row r="828" ht="13.55" customHeight="1">
      <c r="A828" t="s" s="167">
        <v>2040</v>
      </c>
      <c r="B828" t="s" s="167">
        <v>3766</v>
      </c>
      <c r="C828" t="s" s="167">
        <v>3767</v>
      </c>
      <c r="D828" s="168">
        <v>4574</v>
      </c>
      <c r="E828" t="s" s="167">
        <v>2110</v>
      </c>
      <c r="F828" t="s" s="167">
        <v>10</v>
      </c>
      <c r="G828" t="s" s="167">
        <v>482</v>
      </c>
      <c r="H828" t="s" s="167">
        <v>1797</v>
      </c>
      <c r="I828" t="s" s="167">
        <v>1798</v>
      </c>
      <c r="J828" s="169"/>
      <c r="K828" s="170">
        <v>2021</v>
      </c>
      <c r="L828" t="s" s="167">
        <v>3772</v>
      </c>
      <c r="M828" s="171">
        <v>8591804665387</v>
      </c>
      <c r="N828" s="171">
        <v>8591804665387</v>
      </c>
      <c r="O828" s="171">
        <v>62121090</v>
      </c>
      <c r="P828" s="172">
        <f>INDEX('Pricelist'!E1:E341,MATCH(D828,'Pricelist'!B1:B341,0))</f>
        <v>39.95</v>
      </c>
      <c r="Q828" s="172">
        <f>INDEX('Pricelist'!E1:E341,MATCH(D828,'Pricelist'!B1:B341,0))</f>
        <v>39.95</v>
      </c>
      <c r="R828" s="172">
        <f>INDEX('Pricelist'!D1:D341,MATCH(D828,'Pricelist'!B1:B341,0))</f>
        <v>18.16</v>
      </c>
      <c r="S828" s="170">
        <v>1</v>
      </c>
      <c r="T828" t="s" s="167">
        <v>3769</v>
      </c>
      <c r="U828" t="s" s="167">
        <v>3773</v>
      </c>
      <c r="V828" s="170">
        <v>39</v>
      </c>
      <c r="W828" s="170">
        <v>26</v>
      </c>
      <c r="X828" s="170">
        <v>1.5</v>
      </c>
      <c r="Y828" s="170">
        <v>1</v>
      </c>
      <c r="Z828" t="s" s="167">
        <v>3769</v>
      </c>
      <c r="AA828" s="170">
        <v>39</v>
      </c>
      <c r="AB828" s="170">
        <v>26</v>
      </c>
      <c r="AC828" s="170">
        <v>1.5</v>
      </c>
      <c r="AD828" t="s" s="167">
        <v>3195</v>
      </c>
      <c r="AE828" s="160"/>
    </row>
    <row r="829" ht="13.55" customHeight="1">
      <c r="A829" t="s" s="161">
        <v>2040</v>
      </c>
      <c r="B829" t="s" s="161">
        <v>3766</v>
      </c>
      <c r="C829" t="s" s="161">
        <v>3767</v>
      </c>
      <c r="D829" s="162">
        <v>4574</v>
      </c>
      <c r="E829" t="s" s="161">
        <v>2110</v>
      </c>
      <c r="F829" t="s" s="161">
        <v>10</v>
      </c>
      <c r="G829" t="s" s="161">
        <v>484</v>
      </c>
      <c r="H829" t="s" s="161">
        <v>1797</v>
      </c>
      <c r="I829" t="s" s="161">
        <v>1798</v>
      </c>
      <c r="J829" s="163"/>
      <c r="K829" s="164">
        <v>2021</v>
      </c>
      <c r="L829" t="s" s="161">
        <v>3772</v>
      </c>
      <c r="M829" s="165">
        <v>8591804665363</v>
      </c>
      <c r="N829" s="165">
        <v>8591804665363</v>
      </c>
      <c r="O829" s="165">
        <v>62121090</v>
      </c>
      <c r="P829" s="166">
        <f>INDEX('Pricelist'!E1:E341,MATCH(D829,'Pricelist'!B1:B341,0))</f>
        <v>39.95</v>
      </c>
      <c r="Q829" s="166">
        <f>INDEX('Pricelist'!E1:E341,MATCH(D829,'Pricelist'!B1:B341,0))</f>
        <v>39.95</v>
      </c>
      <c r="R829" s="166">
        <f>INDEX('Pricelist'!D1:D341,MATCH(D829,'Pricelist'!B1:B341,0))</f>
        <v>18.16</v>
      </c>
      <c r="S829" s="164">
        <v>1</v>
      </c>
      <c r="T829" t="s" s="161">
        <v>3769</v>
      </c>
      <c r="U829" t="s" s="161">
        <v>3773</v>
      </c>
      <c r="V829" s="164">
        <v>39</v>
      </c>
      <c r="W829" s="164">
        <v>26</v>
      </c>
      <c r="X829" s="164">
        <v>1.5</v>
      </c>
      <c r="Y829" s="164">
        <v>1</v>
      </c>
      <c r="Z829" t="s" s="161">
        <v>3769</v>
      </c>
      <c r="AA829" s="164">
        <v>39</v>
      </c>
      <c r="AB829" s="164">
        <v>26</v>
      </c>
      <c r="AC829" s="164">
        <v>1.5</v>
      </c>
      <c r="AD829" t="s" s="161">
        <v>3195</v>
      </c>
      <c r="AE829" s="160"/>
    </row>
    <row r="830" ht="13.55" customHeight="1">
      <c r="A830" t="s" s="167">
        <v>2040</v>
      </c>
      <c r="B830" t="s" s="167">
        <v>3766</v>
      </c>
      <c r="C830" t="s" s="167">
        <v>3767</v>
      </c>
      <c r="D830" s="168">
        <v>4574</v>
      </c>
      <c r="E830" t="s" s="167">
        <v>2110</v>
      </c>
      <c r="F830" t="s" s="167">
        <v>10</v>
      </c>
      <c r="G830" t="s" s="167">
        <v>490</v>
      </c>
      <c r="H830" t="s" s="167">
        <v>1797</v>
      </c>
      <c r="I830" t="s" s="167">
        <v>1798</v>
      </c>
      <c r="J830" s="169"/>
      <c r="K830" s="170">
        <v>2021</v>
      </c>
      <c r="L830" t="s" s="167">
        <v>3772</v>
      </c>
      <c r="M830" s="171">
        <v>8591804665424</v>
      </c>
      <c r="N830" s="171">
        <v>8591804665424</v>
      </c>
      <c r="O830" s="171">
        <v>62121090</v>
      </c>
      <c r="P830" s="172">
        <f>INDEX('Pricelist'!E1:E341,MATCH(D830,'Pricelist'!B1:B341,0))</f>
        <v>39.95</v>
      </c>
      <c r="Q830" s="172">
        <f>INDEX('Pricelist'!E1:E341,MATCH(D830,'Pricelist'!B1:B341,0))</f>
        <v>39.95</v>
      </c>
      <c r="R830" s="172">
        <f>INDEX('Pricelist'!D1:D341,MATCH(D830,'Pricelist'!B1:B341,0))</f>
        <v>18.16</v>
      </c>
      <c r="S830" s="170">
        <v>1</v>
      </c>
      <c r="T830" t="s" s="167">
        <v>3769</v>
      </c>
      <c r="U830" t="s" s="167">
        <v>3773</v>
      </c>
      <c r="V830" s="170">
        <v>39</v>
      </c>
      <c r="W830" s="170">
        <v>26</v>
      </c>
      <c r="X830" s="170">
        <v>1.5</v>
      </c>
      <c r="Y830" s="170">
        <v>1</v>
      </c>
      <c r="Z830" t="s" s="167">
        <v>3769</v>
      </c>
      <c r="AA830" s="170">
        <v>39</v>
      </c>
      <c r="AB830" s="170">
        <v>26</v>
      </c>
      <c r="AC830" s="170">
        <v>1.5</v>
      </c>
      <c r="AD830" t="s" s="167">
        <v>3195</v>
      </c>
      <c r="AE830" s="160"/>
    </row>
    <row r="831" ht="13.55" customHeight="1">
      <c r="A831" t="s" s="161">
        <v>2040</v>
      </c>
      <c r="B831" t="s" s="161">
        <v>3766</v>
      </c>
      <c r="C831" t="s" s="161">
        <v>3767</v>
      </c>
      <c r="D831" s="162">
        <v>4574</v>
      </c>
      <c r="E831" t="s" s="161">
        <v>2110</v>
      </c>
      <c r="F831" t="s" s="161">
        <v>10</v>
      </c>
      <c r="G831" t="s" s="161">
        <v>504</v>
      </c>
      <c r="H831" t="s" s="161">
        <v>1483</v>
      </c>
      <c r="I831" t="s" s="161">
        <v>527</v>
      </c>
      <c r="J831" s="163"/>
      <c r="K831" s="164">
        <v>2021</v>
      </c>
      <c r="L831" t="s" s="161">
        <v>3772</v>
      </c>
      <c r="M831" s="165">
        <v>8591804649455</v>
      </c>
      <c r="N831" s="165">
        <v>8591804649455</v>
      </c>
      <c r="O831" s="165">
        <v>62121090</v>
      </c>
      <c r="P831" s="166">
        <f>INDEX('Pricelist'!E1:E341,MATCH(D831,'Pricelist'!B1:B341,0))</f>
        <v>39.95</v>
      </c>
      <c r="Q831" s="166">
        <f>INDEX('Pricelist'!E1:E341,MATCH(D831,'Pricelist'!B1:B341,0))</f>
        <v>39.95</v>
      </c>
      <c r="R831" s="166">
        <f>INDEX('Pricelist'!D1:D341,MATCH(D831,'Pricelist'!B1:B341,0))</f>
        <v>18.16</v>
      </c>
      <c r="S831" s="164">
        <v>1</v>
      </c>
      <c r="T831" t="s" s="161">
        <v>3769</v>
      </c>
      <c r="U831" s="164">
        <v>86</v>
      </c>
      <c r="V831" s="164">
        <v>39</v>
      </c>
      <c r="W831" s="164">
        <v>26</v>
      </c>
      <c r="X831" s="164">
        <v>1.5</v>
      </c>
      <c r="Y831" s="164">
        <v>1</v>
      </c>
      <c r="Z831" t="s" s="161">
        <v>3769</v>
      </c>
      <c r="AA831" s="164">
        <v>39</v>
      </c>
      <c r="AB831" s="164">
        <v>26</v>
      </c>
      <c r="AC831" s="164">
        <v>1.5</v>
      </c>
      <c r="AD831" t="s" s="161">
        <v>3205</v>
      </c>
      <c r="AE831" s="160"/>
    </row>
    <row r="832" ht="13.55" customHeight="1">
      <c r="A832" t="s" s="167">
        <v>2040</v>
      </c>
      <c r="B832" t="s" s="167">
        <v>3766</v>
      </c>
      <c r="C832" t="s" s="167">
        <v>3767</v>
      </c>
      <c r="D832" s="168">
        <v>4574</v>
      </c>
      <c r="E832" t="s" s="167">
        <v>2110</v>
      </c>
      <c r="F832" t="s" s="167">
        <v>10</v>
      </c>
      <c r="G832" t="s" s="167">
        <v>480</v>
      </c>
      <c r="H832" t="s" s="167">
        <v>1483</v>
      </c>
      <c r="I832" t="s" s="167">
        <v>527</v>
      </c>
      <c r="J832" s="169"/>
      <c r="K832" s="170">
        <v>2021</v>
      </c>
      <c r="L832" t="s" s="167">
        <v>3772</v>
      </c>
      <c r="M832" s="171">
        <v>8591804649332</v>
      </c>
      <c r="N832" s="171">
        <v>8591804649332</v>
      </c>
      <c r="O832" s="171">
        <v>62121090</v>
      </c>
      <c r="P832" s="172">
        <f>INDEX('Pricelist'!E1:E341,MATCH(D832,'Pricelist'!B1:B341,0))</f>
        <v>39.95</v>
      </c>
      <c r="Q832" s="172">
        <f>INDEX('Pricelist'!E1:E341,MATCH(D832,'Pricelist'!B1:B341,0))</f>
        <v>39.95</v>
      </c>
      <c r="R832" s="172">
        <f>INDEX('Pricelist'!D1:D341,MATCH(D832,'Pricelist'!B1:B341,0))</f>
        <v>18.16</v>
      </c>
      <c r="S832" s="170">
        <v>1</v>
      </c>
      <c r="T832" t="s" s="167">
        <v>3769</v>
      </c>
      <c r="U832" s="170">
        <v>94</v>
      </c>
      <c r="V832" s="170">
        <v>39</v>
      </c>
      <c r="W832" s="170">
        <v>26</v>
      </c>
      <c r="X832" s="170">
        <v>1.5</v>
      </c>
      <c r="Y832" s="170">
        <v>1</v>
      </c>
      <c r="Z832" t="s" s="167">
        <v>3769</v>
      </c>
      <c r="AA832" s="170">
        <v>39</v>
      </c>
      <c r="AB832" s="170">
        <v>26</v>
      </c>
      <c r="AC832" s="170">
        <v>1.5</v>
      </c>
      <c r="AD832" t="s" s="167">
        <v>3205</v>
      </c>
      <c r="AE832" s="160"/>
    </row>
    <row r="833" ht="13.55" customHeight="1">
      <c r="A833" t="s" s="161">
        <v>2040</v>
      </c>
      <c r="B833" t="s" s="161">
        <v>3766</v>
      </c>
      <c r="C833" t="s" s="161">
        <v>3767</v>
      </c>
      <c r="D833" s="162">
        <v>4574</v>
      </c>
      <c r="E833" t="s" s="161">
        <v>2110</v>
      </c>
      <c r="F833" t="s" s="161">
        <v>10</v>
      </c>
      <c r="G833" t="s" s="161">
        <v>482</v>
      </c>
      <c r="H833" t="s" s="161">
        <v>1483</v>
      </c>
      <c r="I833" t="s" s="161">
        <v>527</v>
      </c>
      <c r="J833" s="163"/>
      <c r="K833" s="164">
        <v>2021</v>
      </c>
      <c r="L833" t="s" s="161">
        <v>3772</v>
      </c>
      <c r="M833" s="165">
        <v>8591804649271</v>
      </c>
      <c r="N833" s="165">
        <v>8591804649271</v>
      </c>
      <c r="O833" s="165">
        <v>62121090</v>
      </c>
      <c r="P833" s="166">
        <f>INDEX('Pricelist'!E1:E341,MATCH(D833,'Pricelist'!B1:B341,0))</f>
        <v>39.95</v>
      </c>
      <c r="Q833" s="166">
        <f>INDEX('Pricelist'!E1:E341,MATCH(D833,'Pricelist'!B1:B341,0))</f>
        <v>39.95</v>
      </c>
      <c r="R833" s="166">
        <f>INDEX('Pricelist'!D1:D341,MATCH(D833,'Pricelist'!B1:B341,0))</f>
        <v>18.16</v>
      </c>
      <c r="S833" s="164">
        <v>1</v>
      </c>
      <c r="T833" t="s" s="161">
        <v>3769</v>
      </c>
      <c r="U833" s="164">
        <v>98</v>
      </c>
      <c r="V833" s="164">
        <v>39</v>
      </c>
      <c r="W833" s="164">
        <v>26</v>
      </c>
      <c r="X833" s="164">
        <v>1.5</v>
      </c>
      <c r="Y833" s="164">
        <v>1</v>
      </c>
      <c r="Z833" t="s" s="161">
        <v>3769</v>
      </c>
      <c r="AA833" s="164">
        <v>39</v>
      </c>
      <c r="AB833" s="164">
        <v>26</v>
      </c>
      <c r="AC833" s="164">
        <v>1.5</v>
      </c>
      <c r="AD833" t="s" s="161">
        <v>3205</v>
      </c>
      <c r="AE833" s="160"/>
    </row>
    <row r="834" ht="13.55" customHeight="1">
      <c r="A834" t="s" s="167">
        <v>2040</v>
      </c>
      <c r="B834" t="s" s="167">
        <v>3766</v>
      </c>
      <c r="C834" t="s" s="167">
        <v>3767</v>
      </c>
      <c r="D834" s="168">
        <v>4574</v>
      </c>
      <c r="E834" t="s" s="167">
        <v>2110</v>
      </c>
      <c r="F834" t="s" s="167">
        <v>10</v>
      </c>
      <c r="G834" t="s" s="167">
        <v>484</v>
      </c>
      <c r="H834" t="s" s="167">
        <v>1483</v>
      </c>
      <c r="I834" t="s" s="167">
        <v>527</v>
      </c>
      <c r="J834" s="169"/>
      <c r="K834" s="170">
        <v>2021</v>
      </c>
      <c r="L834" t="s" s="167">
        <v>3772</v>
      </c>
      <c r="M834" s="171">
        <v>8591804649219</v>
      </c>
      <c r="N834" s="171">
        <v>8591804649219</v>
      </c>
      <c r="O834" s="171">
        <v>62121090</v>
      </c>
      <c r="P834" s="172">
        <f>INDEX('Pricelist'!E1:E341,MATCH(D834,'Pricelist'!B1:B341,0))</f>
        <v>39.95</v>
      </c>
      <c r="Q834" s="172">
        <f>INDEX('Pricelist'!E1:E341,MATCH(D834,'Pricelist'!B1:B341,0))</f>
        <v>39.95</v>
      </c>
      <c r="R834" s="172">
        <f>INDEX('Pricelist'!D1:D341,MATCH(D834,'Pricelist'!B1:B341,0))</f>
        <v>18.16</v>
      </c>
      <c r="S834" s="170">
        <v>1</v>
      </c>
      <c r="T834" t="s" s="167">
        <v>3769</v>
      </c>
      <c r="U834" s="170">
        <v>104</v>
      </c>
      <c r="V834" s="170">
        <v>39</v>
      </c>
      <c r="W834" s="170">
        <v>26</v>
      </c>
      <c r="X834" s="170">
        <v>1.5</v>
      </c>
      <c r="Y834" s="170">
        <v>1</v>
      </c>
      <c r="Z834" t="s" s="167">
        <v>3769</v>
      </c>
      <c r="AA834" s="170">
        <v>39</v>
      </c>
      <c r="AB834" s="170">
        <v>26</v>
      </c>
      <c r="AC834" s="170">
        <v>1.5</v>
      </c>
      <c r="AD834" t="s" s="167">
        <v>3205</v>
      </c>
      <c r="AE834" s="160"/>
    </row>
    <row r="835" ht="13.55" customHeight="1">
      <c r="A835" t="s" s="161">
        <v>2040</v>
      </c>
      <c r="B835" t="s" s="161">
        <v>3766</v>
      </c>
      <c r="C835" t="s" s="161">
        <v>3767</v>
      </c>
      <c r="D835" s="162">
        <v>4574</v>
      </c>
      <c r="E835" t="s" s="161">
        <v>2110</v>
      </c>
      <c r="F835" t="s" s="161">
        <v>10</v>
      </c>
      <c r="G835" t="s" s="161">
        <v>490</v>
      </c>
      <c r="H835" t="s" s="161">
        <v>1483</v>
      </c>
      <c r="I835" t="s" s="161">
        <v>527</v>
      </c>
      <c r="J835" s="163"/>
      <c r="K835" s="164">
        <v>2021</v>
      </c>
      <c r="L835" t="s" s="161">
        <v>3772</v>
      </c>
      <c r="M835" s="165">
        <v>8591804649394</v>
      </c>
      <c r="N835" s="165">
        <v>8591804649394</v>
      </c>
      <c r="O835" s="165">
        <v>62121090</v>
      </c>
      <c r="P835" s="166">
        <f>INDEX('Pricelist'!E1:E341,MATCH(D835,'Pricelist'!B1:B341,0))</f>
        <v>39.95</v>
      </c>
      <c r="Q835" s="166">
        <f>INDEX('Pricelist'!E1:E341,MATCH(D835,'Pricelist'!B1:B341,0))</f>
        <v>39.95</v>
      </c>
      <c r="R835" s="166">
        <f>INDEX('Pricelist'!D1:D341,MATCH(D835,'Pricelist'!B1:B341,0))</f>
        <v>18.16</v>
      </c>
      <c r="S835" s="164">
        <v>1</v>
      </c>
      <c r="T835" t="s" s="161">
        <v>3769</v>
      </c>
      <c r="U835" s="164">
        <v>160</v>
      </c>
      <c r="V835" s="164">
        <v>39</v>
      </c>
      <c r="W835" s="164">
        <v>26</v>
      </c>
      <c r="X835" s="164">
        <v>1.5</v>
      </c>
      <c r="Y835" s="164">
        <v>1</v>
      </c>
      <c r="Z835" t="s" s="161">
        <v>3769</v>
      </c>
      <c r="AA835" s="164">
        <v>39</v>
      </c>
      <c r="AB835" s="164">
        <v>26</v>
      </c>
      <c r="AC835" s="164">
        <v>1.5</v>
      </c>
      <c r="AD835" t="s" s="161">
        <v>3205</v>
      </c>
      <c r="AE835" s="160"/>
    </row>
    <row r="836" ht="13.55" customHeight="1">
      <c r="A836" t="s" s="167">
        <v>2040</v>
      </c>
      <c r="B836" t="s" s="167">
        <v>3766</v>
      </c>
      <c r="C836" t="s" s="167">
        <v>3767</v>
      </c>
      <c r="D836" s="168">
        <v>4574</v>
      </c>
      <c r="E836" t="s" s="167">
        <v>2110</v>
      </c>
      <c r="F836" t="s" s="167">
        <v>10</v>
      </c>
      <c r="G836" t="s" s="167">
        <v>504</v>
      </c>
      <c r="H836" t="s" s="167">
        <v>1914</v>
      </c>
      <c r="I836" t="s" s="167">
        <v>1915</v>
      </c>
      <c r="J836" s="169"/>
      <c r="K836" s="170">
        <v>2021</v>
      </c>
      <c r="L836" t="s" s="167">
        <v>3772</v>
      </c>
      <c r="M836" s="171">
        <v>8591804665455</v>
      </c>
      <c r="N836" s="171">
        <v>8591804665455</v>
      </c>
      <c r="O836" s="171">
        <v>62121090</v>
      </c>
      <c r="P836" s="172">
        <f>INDEX('Pricelist'!E1:E341,MATCH(D836,'Pricelist'!B1:B341,0))</f>
        <v>39.95</v>
      </c>
      <c r="Q836" s="172">
        <f>INDEX('Pricelist'!E1:E341,MATCH(D836,'Pricelist'!B1:B341,0))</f>
        <v>39.95</v>
      </c>
      <c r="R836" s="172">
        <f>INDEX('Pricelist'!D1:D341,MATCH(D836,'Pricelist'!B1:B341,0))</f>
        <v>18.16</v>
      </c>
      <c r="S836" s="170">
        <v>1</v>
      </c>
      <c r="T836" t="s" s="167">
        <v>3769</v>
      </c>
      <c r="U836" t="s" s="167">
        <v>3773</v>
      </c>
      <c r="V836" s="170">
        <v>39</v>
      </c>
      <c r="W836" s="170">
        <v>26</v>
      </c>
      <c r="X836" s="170">
        <v>1.5</v>
      </c>
      <c r="Y836" s="170">
        <v>1</v>
      </c>
      <c r="Z836" t="s" s="167">
        <v>3769</v>
      </c>
      <c r="AA836" s="170">
        <v>39</v>
      </c>
      <c r="AB836" s="170">
        <v>26</v>
      </c>
      <c r="AC836" s="170">
        <v>1.5</v>
      </c>
      <c r="AD836" t="s" s="167">
        <v>3197</v>
      </c>
      <c r="AE836" s="160"/>
    </row>
    <row r="837" ht="13.55" customHeight="1">
      <c r="A837" t="s" s="161">
        <v>2040</v>
      </c>
      <c r="B837" t="s" s="161">
        <v>3766</v>
      </c>
      <c r="C837" t="s" s="161">
        <v>3767</v>
      </c>
      <c r="D837" s="162">
        <v>4574</v>
      </c>
      <c r="E837" t="s" s="161">
        <v>2110</v>
      </c>
      <c r="F837" t="s" s="161">
        <v>10</v>
      </c>
      <c r="G837" t="s" s="161">
        <v>480</v>
      </c>
      <c r="H837" t="s" s="161">
        <v>1914</v>
      </c>
      <c r="I837" t="s" s="161">
        <v>1915</v>
      </c>
      <c r="J837" s="163"/>
      <c r="K837" s="164">
        <v>2021</v>
      </c>
      <c r="L837" t="s" s="161">
        <v>3772</v>
      </c>
      <c r="M837" s="165">
        <v>8591804665417</v>
      </c>
      <c r="N837" s="165">
        <v>8591804665417</v>
      </c>
      <c r="O837" s="165">
        <v>62121090</v>
      </c>
      <c r="P837" s="166">
        <f>INDEX('Pricelist'!E1:E341,MATCH(D837,'Pricelist'!B1:B341,0))</f>
        <v>39.95</v>
      </c>
      <c r="Q837" s="166">
        <f>INDEX('Pricelist'!E1:E341,MATCH(D837,'Pricelist'!B1:B341,0))</f>
        <v>39.95</v>
      </c>
      <c r="R837" s="166">
        <f>INDEX('Pricelist'!D1:D341,MATCH(D837,'Pricelist'!B1:B341,0))</f>
        <v>18.16</v>
      </c>
      <c r="S837" s="164">
        <v>1</v>
      </c>
      <c r="T837" t="s" s="161">
        <v>3769</v>
      </c>
      <c r="U837" t="s" s="161">
        <v>3773</v>
      </c>
      <c r="V837" s="164">
        <v>39</v>
      </c>
      <c r="W837" s="164">
        <v>26</v>
      </c>
      <c r="X837" s="164">
        <v>1.5</v>
      </c>
      <c r="Y837" s="164">
        <v>1</v>
      </c>
      <c r="Z837" t="s" s="161">
        <v>3769</v>
      </c>
      <c r="AA837" s="164">
        <v>39</v>
      </c>
      <c r="AB837" s="164">
        <v>26</v>
      </c>
      <c r="AC837" s="164">
        <v>1.5</v>
      </c>
      <c r="AD837" t="s" s="161">
        <v>3197</v>
      </c>
      <c r="AE837" s="160"/>
    </row>
    <row r="838" ht="13.55" customHeight="1">
      <c r="A838" t="s" s="167">
        <v>2040</v>
      </c>
      <c r="B838" t="s" s="167">
        <v>3766</v>
      </c>
      <c r="C838" t="s" s="167">
        <v>3767</v>
      </c>
      <c r="D838" s="168">
        <v>4574</v>
      </c>
      <c r="E838" t="s" s="167">
        <v>2110</v>
      </c>
      <c r="F838" t="s" s="167">
        <v>10</v>
      </c>
      <c r="G838" t="s" s="167">
        <v>482</v>
      </c>
      <c r="H838" t="s" s="167">
        <v>1914</v>
      </c>
      <c r="I838" t="s" s="167">
        <v>1915</v>
      </c>
      <c r="J838" s="169"/>
      <c r="K838" s="170">
        <v>2021</v>
      </c>
      <c r="L838" t="s" s="167">
        <v>3772</v>
      </c>
      <c r="M838" s="171">
        <v>8591804665394</v>
      </c>
      <c r="N838" s="171">
        <v>8591804665394</v>
      </c>
      <c r="O838" s="171">
        <v>62121090</v>
      </c>
      <c r="P838" s="172">
        <f>INDEX('Pricelist'!E1:E341,MATCH(D838,'Pricelist'!B1:B341,0))</f>
        <v>39.95</v>
      </c>
      <c r="Q838" s="172">
        <f>INDEX('Pricelist'!E1:E341,MATCH(D838,'Pricelist'!B1:B341,0))</f>
        <v>39.95</v>
      </c>
      <c r="R838" s="172">
        <f>INDEX('Pricelist'!D1:D341,MATCH(D838,'Pricelist'!B1:B341,0))</f>
        <v>18.16</v>
      </c>
      <c r="S838" s="170">
        <v>1</v>
      </c>
      <c r="T838" t="s" s="167">
        <v>3769</v>
      </c>
      <c r="U838" t="s" s="167">
        <v>3773</v>
      </c>
      <c r="V838" s="170">
        <v>39</v>
      </c>
      <c r="W838" s="170">
        <v>26</v>
      </c>
      <c r="X838" s="170">
        <v>1.5</v>
      </c>
      <c r="Y838" s="170">
        <v>1</v>
      </c>
      <c r="Z838" t="s" s="167">
        <v>3769</v>
      </c>
      <c r="AA838" s="170">
        <v>39</v>
      </c>
      <c r="AB838" s="170">
        <v>26</v>
      </c>
      <c r="AC838" s="170">
        <v>1.5</v>
      </c>
      <c r="AD838" t="s" s="167">
        <v>3197</v>
      </c>
      <c r="AE838" s="160"/>
    </row>
    <row r="839" ht="13.55" customHeight="1">
      <c r="A839" t="s" s="161">
        <v>2040</v>
      </c>
      <c r="B839" t="s" s="161">
        <v>3766</v>
      </c>
      <c r="C839" t="s" s="161">
        <v>3767</v>
      </c>
      <c r="D839" s="162">
        <v>4574</v>
      </c>
      <c r="E839" t="s" s="161">
        <v>2110</v>
      </c>
      <c r="F839" t="s" s="161">
        <v>10</v>
      </c>
      <c r="G839" t="s" s="161">
        <v>484</v>
      </c>
      <c r="H839" t="s" s="161">
        <v>1914</v>
      </c>
      <c r="I839" t="s" s="161">
        <v>1915</v>
      </c>
      <c r="J839" s="163"/>
      <c r="K839" s="164">
        <v>2021</v>
      </c>
      <c r="L839" t="s" s="161">
        <v>3772</v>
      </c>
      <c r="M839" s="165">
        <v>8591804665370</v>
      </c>
      <c r="N839" s="165">
        <v>8591804665370</v>
      </c>
      <c r="O839" s="165">
        <v>62121090</v>
      </c>
      <c r="P839" s="166">
        <f>INDEX('Pricelist'!E1:E341,MATCH(D839,'Pricelist'!B1:B341,0))</f>
        <v>39.95</v>
      </c>
      <c r="Q839" s="166">
        <f>INDEX('Pricelist'!E1:E341,MATCH(D839,'Pricelist'!B1:B341,0))</f>
        <v>39.95</v>
      </c>
      <c r="R839" s="166">
        <f>INDEX('Pricelist'!D1:D341,MATCH(D839,'Pricelist'!B1:B341,0))</f>
        <v>18.16</v>
      </c>
      <c r="S839" s="164">
        <v>1</v>
      </c>
      <c r="T839" t="s" s="161">
        <v>3769</v>
      </c>
      <c r="U839" t="s" s="161">
        <v>3773</v>
      </c>
      <c r="V839" s="164">
        <v>39</v>
      </c>
      <c r="W839" s="164">
        <v>26</v>
      </c>
      <c r="X839" s="164">
        <v>1.5</v>
      </c>
      <c r="Y839" s="164">
        <v>1</v>
      </c>
      <c r="Z839" t="s" s="161">
        <v>3769</v>
      </c>
      <c r="AA839" s="164">
        <v>39</v>
      </c>
      <c r="AB839" s="164">
        <v>26</v>
      </c>
      <c r="AC839" s="164">
        <v>1.5</v>
      </c>
      <c r="AD839" t="s" s="161">
        <v>3197</v>
      </c>
      <c r="AE839" s="160"/>
    </row>
    <row r="840" ht="13.55" customHeight="1">
      <c r="A840" t="s" s="167">
        <v>2040</v>
      </c>
      <c r="B840" t="s" s="167">
        <v>3766</v>
      </c>
      <c r="C840" t="s" s="167">
        <v>3767</v>
      </c>
      <c r="D840" s="168">
        <v>4574</v>
      </c>
      <c r="E840" t="s" s="167">
        <v>2110</v>
      </c>
      <c r="F840" t="s" s="167">
        <v>10</v>
      </c>
      <c r="G840" t="s" s="167">
        <v>490</v>
      </c>
      <c r="H840" t="s" s="167">
        <v>1914</v>
      </c>
      <c r="I840" t="s" s="167">
        <v>1915</v>
      </c>
      <c r="J840" s="169"/>
      <c r="K840" s="170">
        <v>2021</v>
      </c>
      <c r="L840" t="s" s="167">
        <v>3772</v>
      </c>
      <c r="M840" s="171">
        <v>8591804665431</v>
      </c>
      <c r="N840" s="171">
        <v>8591804665431</v>
      </c>
      <c r="O840" s="171">
        <v>62121090</v>
      </c>
      <c r="P840" s="172">
        <f>INDEX('Pricelist'!E1:E341,MATCH(D840,'Pricelist'!B1:B341,0))</f>
        <v>39.95</v>
      </c>
      <c r="Q840" s="172">
        <f>INDEX('Pricelist'!E1:E341,MATCH(D840,'Pricelist'!B1:B341,0))</f>
        <v>39.95</v>
      </c>
      <c r="R840" s="172">
        <f>INDEX('Pricelist'!D1:D341,MATCH(D840,'Pricelist'!B1:B341,0))</f>
        <v>18.16</v>
      </c>
      <c r="S840" s="170">
        <v>1</v>
      </c>
      <c r="T840" t="s" s="167">
        <v>3769</v>
      </c>
      <c r="U840" t="s" s="167">
        <v>3773</v>
      </c>
      <c r="V840" s="170">
        <v>39</v>
      </c>
      <c r="W840" s="170">
        <v>26</v>
      </c>
      <c r="X840" s="170">
        <v>1.5</v>
      </c>
      <c r="Y840" s="170">
        <v>1</v>
      </c>
      <c r="Z840" t="s" s="167">
        <v>3769</v>
      </c>
      <c r="AA840" s="170">
        <v>39</v>
      </c>
      <c r="AB840" s="170">
        <v>26</v>
      </c>
      <c r="AC840" s="170">
        <v>1.5</v>
      </c>
      <c r="AD840" t="s" s="167">
        <v>3197</v>
      </c>
      <c r="AE840" s="160"/>
    </row>
    <row r="841" ht="13.55" customHeight="1">
      <c r="A841" t="s" s="161">
        <v>2040</v>
      </c>
      <c r="B841" t="s" s="161">
        <v>3766</v>
      </c>
      <c r="C841" t="s" s="161">
        <v>3767</v>
      </c>
      <c r="D841" s="162">
        <v>4575</v>
      </c>
      <c r="E841" t="s" s="161">
        <v>2057</v>
      </c>
      <c r="F841" t="s" s="161">
        <v>10</v>
      </c>
      <c r="G841" t="s" s="161">
        <v>504</v>
      </c>
      <c r="H841" t="s" s="161">
        <v>1935</v>
      </c>
      <c r="I841" t="s" s="161">
        <v>1936</v>
      </c>
      <c r="J841" s="163"/>
      <c r="K841" s="164">
        <v>2021</v>
      </c>
      <c r="L841" t="s" s="161">
        <v>3772</v>
      </c>
      <c r="M841" s="165">
        <v>8591804649622</v>
      </c>
      <c r="N841" s="165">
        <v>8591804649622</v>
      </c>
      <c r="O841" s="165">
        <v>61099020</v>
      </c>
      <c r="P841" s="166">
        <f>INDEX('Pricelist'!E1:E341,MATCH(D841,'Pricelist'!B1:B341,0))</f>
        <v>24.95</v>
      </c>
      <c r="Q841" s="166">
        <f>INDEX('Pricelist'!E1:E341,MATCH(D841,'Pricelist'!B1:B341,0))</f>
        <v>24.95</v>
      </c>
      <c r="R841" s="166">
        <f>INDEX('Pricelist'!D1:D341,MATCH(D841,'Pricelist'!B1:B341,0))</f>
        <v>11.34</v>
      </c>
      <c r="S841" s="164">
        <v>1</v>
      </c>
      <c r="T841" t="s" s="161">
        <v>3769</v>
      </c>
      <c r="U841" s="164">
        <v>88</v>
      </c>
      <c r="V841" s="164">
        <v>39</v>
      </c>
      <c r="W841" s="164">
        <v>26</v>
      </c>
      <c r="X841" s="164">
        <v>1.5</v>
      </c>
      <c r="Y841" s="164">
        <v>1</v>
      </c>
      <c r="Z841" t="s" s="161">
        <v>3769</v>
      </c>
      <c r="AA841" s="164">
        <v>39</v>
      </c>
      <c r="AB841" s="164">
        <v>26</v>
      </c>
      <c r="AC841" s="164">
        <v>1.5</v>
      </c>
      <c r="AD841" t="s" s="161">
        <v>3211</v>
      </c>
      <c r="AE841" s="160"/>
    </row>
    <row r="842" ht="13.55" customHeight="1">
      <c r="A842" t="s" s="167">
        <v>2040</v>
      </c>
      <c r="B842" t="s" s="167">
        <v>3766</v>
      </c>
      <c r="C842" t="s" s="167">
        <v>3767</v>
      </c>
      <c r="D842" s="168">
        <v>4575</v>
      </c>
      <c r="E842" t="s" s="167">
        <v>2057</v>
      </c>
      <c r="F842" t="s" s="167">
        <v>10</v>
      </c>
      <c r="G842" t="s" s="167">
        <v>480</v>
      </c>
      <c r="H842" t="s" s="167">
        <v>1935</v>
      </c>
      <c r="I842" t="s" s="167">
        <v>1936</v>
      </c>
      <c r="J842" s="169"/>
      <c r="K842" s="170">
        <v>2021</v>
      </c>
      <c r="L842" t="s" s="167">
        <v>3772</v>
      </c>
      <c r="M842" s="171">
        <v>8591804649547</v>
      </c>
      <c r="N842" s="171">
        <v>8591804649547</v>
      </c>
      <c r="O842" s="171">
        <v>61099020</v>
      </c>
      <c r="P842" s="172">
        <f>INDEX('Pricelist'!E1:E341,MATCH(D842,'Pricelist'!B1:B341,0))</f>
        <v>24.95</v>
      </c>
      <c r="Q842" s="172">
        <f>INDEX('Pricelist'!E1:E341,MATCH(D842,'Pricelist'!B1:B341,0))</f>
        <v>24.95</v>
      </c>
      <c r="R842" s="172">
        <f>INDEX('Pricelist'!D1:D341,MATCH(D842,'Pricelist'!B1:B341,0))</f>
        <v>11.34</v>
      </c>
      <c r="S842" s="170">
        <v>1</v>
      </c>
      <c r="T842" t="s" s="167">
        <v>3769</v>
      </c>
      <c r="U842" s="170">
        <v>96</v>
      </c>
      <c r="V842" s="170">
        <v>39</v>
      </c>
      <c r="W842" s="170">
        <v>26</v>
      </c>
      <c r="X842" s="170">
        <v>1.5</v>
      </c>
      <c r="Y842" s="170">
        <v>1</v>
      </c>
      <c r="Z842" t="s" s="167">
        <v>3769</v>
      </c>
      <c r="AA842" s="170">
        <v>39</v>
      </c>
      <c r="AB842" s="170">
        <v>26</v>
      </c>
      <c r="AC842" s="170">
        <v>1.5</v>
      </c>
      <c r="AD842" t="s" s="167">
        <v>3211</v>
      </c>
      <c r="AE842" s="160"/>
    </row>
    <row r="843" ht="13.55" customHeight="1">
      <c r="A843" t="s" s="161">
        <v>2040</v>
      </c>
      <c r="B843" t="s" s="161">
        <v>3766</v>
      </c>
      <c r="C843" t="s" s="161">
        <v>3767</v>
      </c>
      <c r="D843" s="162">
        <v>4575</v>
      </c>
      <c r="E843" t="s" s="161">
        <v>2057</v>
      </c>
      <c r="F843" t="s" s="161">
        <v>10</v>
      </c>
      <c r="G843" t="s" s="161">
        <v>482</v>
      </c>
      <c r="H843" t="s" s="161">
        <v>1935</v>
      </c>
      <c r="I843" t="s" s="161">
        <v>1936</v>
      </c>
      <c r="J843" s="163"/>
      <c r="K843" s="164">
        <v>2021</v>
      </c>
      <c r="L843" t="s" s="161">
        <v>3772</v>
      </c>
      <c r="M843" s="165">
        <v>8591804649509</v>
      </c>
      <c r="N843" s="165">
        <v>8591804649509</v>
      </c>
      <c r="O843" s="165">
        <v>61099020</v>
      </c>
      <c r="P843" s="166">
        <f>INDEX('Pricelist'!E1:E341,MATCH(D843,'Pricelist'!B1:B341,0))</f>
        <v>24.95</v>
      </c>
      <c r="Q843" s="166">
        <f>INDEX('Pricelist'!E1:E341,MATCH(D843,'Pricelist'!B1:B341,0))</f>
        <v>24.95</v>
      </c>
      <c r="R843" s="166">
        <f>INDEX('Pricelist'!D1:D341,MATCH(D843,'Pricelist'!B1:B341,0))</f>
        <v>11.34</v>
      </c>
      <c r="S843" s="164">
        <v>1</v>
      </c>
      <c r="T843" t="s" s="161">
        <v>3769</v>
      </c>
      <c r="U843" s="164">
        <v>102</v>
      </c>
      <c r="V843" s="164">
        <v>39</v>
      </c>
      <c r="W843" s="164">
        <v>26</v>
      </c>
      <c r="X843" s="164">
        <v>1.5</v>
      </c>
      <c r="Y843" s="164">
        <v>1</v>
      </c>
      <c r="Z843" t="s" s="161">
        <v>3769</v>
      </c>
      <c r="AA843" s="164">
        <v>39</v>
      </c>
      <c r="AB843" s="164">
        <v>26</v>
      </c>
      <c r="AC843" s="164">
        <v>1.5</v>
      </c>
      <c r="AD843" t="s" s="161">
        <v>3211</v>
      </c>
      <c r="AE843" s="160"/>
    </row>
    <row r="844" ht="13.55" customHeight="1">
      <c r="A844" t="s" s="167">
        <v>2040</v>
      </c>
      <c r="B844" t="s" s="167">
        <v>3766</v>
      </c>
      <c r="C844" t="s" s="167">
        <v>3767</v>
      </c>
      <c r="D844" s="168">
        <v>4575</v>
      </c>
      <c r="E844" t="s" s="167">
        <v>2057</v>
      </c>
      <c r="F844" t="s" s="167">
        <v>10</v>
      </c>
      <c r="G844" t="s" s="167">
        <v>484</v>
      </c>
      <c r="H844" t="s" s="167">
        <v>1935</v>
      </c>
      <c r="I844" t="s" s="167">
        <v>1936</v>
      </c>
      <c r="J844" s="169"/>
      <c r="K844" s="170">
        <v>2021</v>
      </c>
      <c r="L844" t="s" s="167">
        <v>3772</v>
      </c>
      <c r="M844" s="171">
        <v>8591804649462</v>
      </c>
      <c r="N844" s="171">
        <v>8591804649462</v>
      </c>
      <c r="O844" s="171">
        <v>61099020</v>
      </c>
      <c r="P844" s="172">
        <f>INDEX('Pricelist'!E1:E341,MATCH(D844,'Pricelist'!B1:B341,0))</f>
        <v>24.95</v>
      </c>
      <c r="Q844" s="172">
        <f>INDEX('Pricelist'!E1:E341,MATCH(D844,'Pricelist'!B1:B341,0))</f>
        <v>24.95</v>
      </c>
      <c r="R844" s="172">
        <f>INDEX('Pricelist'!D1:D341,MATCH(D844,'Pricelist'!B1:B341,0))</f>
        <v>11.34</v>
      </c>
      <c r="S844" s="170">
        <v>1</v>
      </c>
      <c r="T844" t="s" s="167">
        <v>3769</v>
      </c>
      <c r="U844" s="170">
        <v>106</v>
      </c>
      <c r="V844" s="170">
        <v>39</v>
      </c>
      <c r="W844" s="170">
        <v>26</v>
      </c>
      <c r="X844" s="170">
        <v>1.5</v>
      </c>
      <c r="Y844" s="170">
        <v>1</v>
      </c>
      <c r="Z844" t="s" s="167">
        <v>3769</v>
      </c>
      <c r="AA844" s="170">
        <v>39</v>
      </c>
      <c r="AB844" s="170">
        <v>26</v>
      </c>
      <c r="AC844" s="170">
        <v>1.5</v>
      </c>
      <c r="AD844" t="s" s="167">
        <v>3211</v>
      </c>
      <c r="AE844" s="160"/>
    </row>
    <row r="845" ht="13.55" customHeight="1">
      <c r="A845" t="s" s="161">
        <v>2040</v>
      </c>
      <c r="B845" t="s" s="161">
        <v>3766</v>
      </c>
      <c r="C845" t="s" s="161">
        <v>3767</v>
      </c>
      <c r="D845" s="162">
        <v>4575</v>
      </c>
      <c r="E845" t="s" s="161">
        <v>2057</v>
      </c>
      <c r="F845" t="s" s="161">
        <v>10</v>
      </c>
      <c r="G845" t="s" s="161">
        <v>490</v>
      </c>
      <c r="H845" t="s" s="161">
        <v>1935</v>
      </c>
      <c r="I845" t="s" s="161">
        <v>1936</v>
      </c>
      <c r="J845" s="163"/>
      <c r="K845" s="164">
        <v>2021</v>
      </c>
      <c r="L845" t="s" s="161">
        <v>3772</v>
      </c>
      <c r="M845" s="165">
        <v>8591804649585</v>
      </c>
      <c r="N845" s="165">
        <v>8591804649585</v>
      </c>
      <c r="O845" s="165">
        <v>61099020</v>
      </c>
      <c r="P845" s="166">
        <f>INDEX('Pricelist'!E1:E341,MATCH(D845,'Pricelist'!B1:B341,0))</f>
        <v>24.95</v>
      </c>
      <c r="Q845" s="166">
        <f>INDEX('Pricelist'!E1:E341,MATCH(D845,'Pricelist'!B1:B341,0))</f>
        <v>24.95</v>
      </c>
      <c r="R845" s="166">
        <f>INDEX('Pricelist'!D1:D341,MATCH(D845,'Pricelist'!B1:B341,0))</f>
        <v>11.34</v>
      </c>
      <c r="S845" s="164">
        <v>1</v>
      </c>
      <c r="T845" t="s" s="161">
        <v>3769</v>
      </c>
      <c r="U845" s="164">
        <v>114</v>
      </c>
      <c r="V845" s="164">
        <v>39</v>
      </c>
      <c r="W845" s="164">
        <v>26</v>
      </c>
      <c r="X845" s="164">
        <v>1.5</v>
      </c>
      <c r="Y845" s="164">
        <v>1</v>
      </c>
      <c r="Z845" t="s" s="161">
        <v>3769</v>
      </c>
      <c r="AA845" s="164">
        <v>39</v>
      </c>
      <c r="AB845" s="164">
        <v>26</v>
      </c>
      <c r="AC845" s="164">
        <v>1.5</v>
      </c>
      <c r="AD845" t="s" s="161">
        <v>3211</v>
      </c>
      <c r="AE845" s="160"/>
    </row>
    <row r="846" ht="13.55" customHeight="1">
      <c r="A846" t="s" s="167">
        <v>2040</v>
      </c>
      <c r="B846" t="s" s="167">
        <v>3766</v>
      </c>
      <c r="C846" t="s" s="167">
        <v>3767</v>
      </c>
      <c r="D846" s="168">
        <v>4575</v>
      </c>
      <c r="E846" t="s" s="167">
        <v>2057</v>
      </c>
      <c r="F846" t="s" s="167">
        <v>10</v>
      </c>
      <c r="G846" t="s" s="167">
        <v>504</v>
      </c>
      <c r="H846" t="s" s="167">
        <v>2063</v>
      </c>
      <c r="I846" t="s" s="167">
        <v>2063</v>
      </c>
      <c r="J846" s="169"/>
      <c r="K846" s="170">
        <v>2021</v>
      </c>
      <c r="L846" t="s" s="167">
        <v>3772</v>
      </c>
      <c r="M846" s="171">
        <v>8591804649646</v>
      </c>
      <c r="N846" s="171">
        <v>8591804649646</v>
      </c>
      <c r="O846" s="171">
        <v>61099020</v>
      </c>
      <c r="P846" s="172">
        <f>INDEX('Pricelist'!E1:E341,MATCH(D846,'Pricelist'!B1:B341,0))</f>
        <v>24.95</v>
      </c>
      <c r="Q846" s="172">
        <f>INDEX('Pricelist'!E1:E341,MATCH(D846,'Pricelist'!B1:B341,0))</f>
        <v>24.95</v>
      </c>
      <c r="R846" s="172">
        <f>INDEX('Pricelist'!D1:D341,MATCH(D846,'Pricelist'!B1:B341,0))</f>
        <v>11.34</v>
      </c>
      <c r="S846" s="170">
        <v>1</v>
      </c>
      <c r="T846" t="s" s="167">
        <v>3769</v>
      </c>
      <c r="U846" s="170">
        <v>94</v>
      </c>
      <c r="V846" s="170">
        <v>39</v>
      </c>
      <c r="W846" s="170">
        <v>26</v>
      </c>
      <c r="X846" s="170">
        <v>1.5</v>
      </c>
      <c r="Y846" s="170">
        <v>1</v>
      </c>
      <c r="Z846" t="s" s="167">
        <v>3769</v>
      </c>
      <c r="AA846" s="170">
        <v>39</v>
      </c>
      <c r="AB846" s="170">
        <v>26</v>
      </c>
      <c r="AC846" s="170">
        <v>1.5</v>
      </c>
      <c r="AD846" t="s" s="167">
        <v>3209</v>
      </c>
      <c r="AE846" s="160"/>
    </row>
    <row r="847" ht="13.55" customHeight="1">
      <c r="A847" t="s" s="161">
        <v>2040</v>
      </c>
      <c r="B847" t="s" s="161">
        <v>3766</v>
      </c>
      <c r="C847" t="s" s="161">
        <v>3767</v>
      </c>
      <c r="D847" s="162">
        <v>4575</v>
      </c>
      <c r="E847" t="s" s="161">
        <v>2057</v>
      </c>
      <c r="F847" t="s" s="161">
        <v>10</v>
      </c>
      <c r="G847" t="s" s="161">
        <v>480</v>
      </c>
      <c r="H847" t="s" s="161">
        <v>2063</v>
      </c>
      <c r="I847" t="s" s="161">
        <v>2063</v>
      </c>
      <c r="J847" s="163"/>
      <c r="K847" s="164">
        <v>2021</v>
      </c>
      <c r="L847" t="s" s="161">
        <v>3772</v>
      </c>
      <c r="M847" s="165">
        <v>8591804649561</v>
      </c>
      <c r="N847" s="165">
        <v>8591804649561</v>
      </c>
      <c r="O847" s="165">
        <v>61099020</v>
      </c>
      <c r="P847" s="166">
        <f>INDEX('Pricelist'!E1:E341,MATCH(D847,'Pricelist'!B1:B341,0))</f>
        <v>24.95</v>
      </c>
      <c r="Q847" s="166">
        <f>INDEX('Pricelist'!E1:E341,MATCH(D847,'Pricelist'!B1:B341,0))</f>
        <v>24.95</v>
      </c>
      <c r="R847" s="166">
        <f>INDEX('Pricelist'!D1:D341,MATCH(D847,'Pricelist'!B1:B341,0))</f>
        <v>11.34</v>
      </c>
      <c r="S847" s="164">
        <v>1</v>
      </c>
      <c r="T847" t="s" s="161">
        <v>3769</v>
      </c>
      <c r="U847" s="164">
        <v>100</v>
      </c>
      <c r="V847" s="164">
        <v>39</v>
      </c>
      <c r="W847" s="164">
        <v>26</v>
      </c>
      <c r="X847" s="164">
        <v>1.5</v>
      </c>
      <c r="Y847" s="164">
        <v>1</v>
      </c>
      <c r="Z847" t="s" s="161">
        <v>3769</v>
      </c>
      <c r="AA847" s="164">
        <v>39</v>
      </c>
      <c r="AB847" s="164">
        <v>26</v>
      </c>
      <c r="AC847" s="164">
        <v>1.5</v>
      </c>
      <c r="AD847" t="s" s="161">
        <v>3209</v>
      </c>
      <c r="AE847" s="160"/>
    </row>
    <row r="848" ht="13.55" customHeight="1">
      <c r="A848" t="s" s="167">
        <v>2040</v>
      </c>
      <c r="B848" t="s" s="167">
        <v>3766</v>
      </c>
      <c r="C848" t="s" s="167">
        <v>3767</v>
      </c>
      <c r="D848" s="168">
        <v>4575</v>
      </c>
      <c r="E848" t="s" s="167">
        <v>2057</v>
      </c>
      <c r="F848" t="s" s="167">
        <v>10</v>
      </c>
      <c r="G848" t="s" s="167">
        <v>482</v>
      </c>
      <c r="H848" t="s" s="167">
        <v>2063</v>
      </c>
      <c r="I848" t="s" s="167">
        <v>2063</v>
      </c>
      <c r="J848" s="169"/>
      <c r="K848" s="170">
        <v>2021</v>
      </c>
      <c r="L848" t="s" s="167">
        <v>3772</v>
      </c>
      <c r="M848" s="171">
        <v>8591804649523</v>
      </c>
      <c r="N848" s="171">
        <v>8591804649523</v>
      </c>
      <c r="O848" s="171">
        <v>61099020</v>
      </c>
      <c r="P848" s="172">
        <f>INDEX('Pricelist'!E1:E341,MATCH(D848,'Pricelist'!B1:B341,0))</f>
        <v>24.95</v>
      </c>
      <c r="Q848" s="172">
        <f>INDEX('Pricelist'!E1:E341,MATCH(D848,'Pricelist'!B1:B341,0))</f>
        <v>24.95</v>
      </c>
      <c r="R848" s="172">
        <f>INDEX('Pricelist'!D1:D341,MATCH(D848,'Pricelist'!B1:B341,0))</f>
        <v>11.34</v>
      </c>
      <c r="S848" s="170">
        <v>1</v>
      </c>
      <c r="T848" t="s" s="167">
        <v>3769</v>
      </c>
      <c r="U848" s="170">
        <v>110</v>
      </c>
      <c r="V848" s="170">
        <v>39</v>
      </c>
      <c r="W848" s="170">
        <v>26</v>
      </c>
      <c r="X848" s="170">
        <v>1.5</v>
      </c>
      <c r="Y848" s="170">
        <v>1</v>
      </c>
      <c r="Z848" t="s" s="167">
        <v>3769</v>
      </c>
      <c r="AA848" s="170">
        <v>39</v>
      </c>
      <c r="AB848" s="170">
        <v>26</v>
      </c>
      <c r="AC848" s="170">
        <v>1.5</v>
      </c>
      <c r="AD848" t="s" s="167">
        <v>3209</v>
      </c>
      <c r="AE848" s="160"/>
    </row>
    <row r="849" ht="13.55" customHeight="1">
      <c r="A849" t="s" s="161">
        <v>2040</v>
      </c>
      <c r="B849" t="s" s="161">
        <v>3766</v>
      </c>
      <c r="C849" t="s" s="161">
        <v>3767</v>
      </c>
      <c r="D849" s="162">
        <v>4575</v>
      </c>
      <c r="E849" t="s" s="161">
        <v>2057</v>
      </c>
      <c r="F849" t="s" s="161">
        <v>10</v>
      </c>
      <c r="G849" t="s" s="161">
        <v>484</v>
      </c>
      <c r="H849" t="s" s="161">
        <v>2063</v>
      </c>
      <c r="I849" t="s" s="161">
        <v>2063</v>
      </c>
      <c r="J849" s="163"/>
      <c r="K849" s="164">
        <v>2021</v>
      </c>
      <c r="L849" t="s" s="161">
        <v>3772</v>
      </c>
      <c r="M849" s="165">
        <v>8591804649486</v>
      </c>
      <c r="N849" s="165">
        <v>8591804649486</v>
      </c>
      <c r="O849" s="165">
        <v>61099020</v>
      </c>
      <c r="P849" s="166">
        <f>INDEX('Pricelist'!E1:E341,MATCH(D849,'Pricelist'!B1:B341,0))</f>
        <v>24.95</v>
      </c>
      <c r="Q849" s="166">
        <f>INDEX('Pricelist'!E1:E341,MATCH(D849,'Pricelist'!B1:B341,0))</f>
        <v>24.95</v>
      </c>
      <c r="R849" s="166">
        <f>INDEX('Pricelist'!D1:D341,MATCH(D849,'Pricelist'!B1:B341,0))</f>
        <v>11.34</v>
      </c>
      <c r="S849" s="164">
        <v>1</v>
      </c>
      <c r="T849" t="s" s="161">
        <v>3769</v>
      </c>
      <c r="U849" s="164">
        <v>112</v>
      </c>
      <c r="V849" s="164">
        <v>39</v>
      </c>
      <c r="W849" s="164">
        <v>26</v>
      </c>
      <c r="X849" s="164">
        <v>1.5</v>
      </c>
      <c r="Y849" s="164">
        <v>1</v>
      </c>
      <c r="Z849" t="s" s="161">
        <v>3769</v>
      </c>
      <c r="AA849" s="164">
        <v>39</v>
      </c>
      <c r="AB849" s="164">
        <v>26</v>
      </c>
      <c r="AC849" s="164">
        <v>1.5</v>
      </c>
      <c r="AD849" t="s" s="161">
        <v>3209</v>
      </c>
      <c r="AE849" s="160"/>
    </row>
    <row r="850" ht="13.55" customHeight="1">
      <c r="A850" t="s" s="167">
        <v>2040</v>
      </c>
      <c r="B850" t="s" s="167">
        <v>3766</v>
      </c>
      <c r="C850" t="s" s="167">
        <v>3767</v>
      </c>
      <c r="D850" s="168">
        <v>4575</v>
      </c>
      <c r="E850" t="s" s="167">
        <v>2057</v>
      </c>
      <c r="F850" t="s" s="167">
        <v>10</v>
      </c>
      <c r="G850" t="s" s="167">
        <v>490</v>
      </c>
      <c r="H850" t="s" s="167">
        <v>2063</v>
      </c>
      <c r="I850" t="s" s="167">
        <v>2063</v>
      </c>
      <c r="J850" s="169"/>
      <c r="K850" s="170">
        <v>2021</v>
      </c>
      <c r="L850" t="s" s="167">
        <v>3772</v>
      </c>
      <c r="M850" s="171">
        <v>8591804649608</v>
      </c>
      <c r="N850" s="171">
        <v>8591804649608</v>
      </c>
      <c r="O850" s="171">
        <v>61099020</v>
      </c>
      <c r="P850" s="172">
        <f>INDEX('Pricelist'!E1:E341,MATCH(D850,'Pricelist'!B1:B341,0))</f>
        <v>24.95</v>
      </c>
      <c r="Q850" s="172">
        <f>INDEX('Pricelist'!E1:E341,MATCH(D850,'Pricelist'!B1:B341,0))</f>
        <v>24.95</v>
      </c>
      <c r="R850" s="172">
        <f>INDEX('Pricelist'!D1:D341,MATCH(D850,'Pricelist'!B1:B341,0))</f>
        <v>11.34</v>
      </c>
      <c r="S850" s="170">
        <v>1</v>
      </c>
      <c r="T850" t="s" s="167">
        <v>3769</v>
      </c>
      <c r="U850" s="170">
        <v>120</v>
      </c>
      <c r="V850" s="170">
        <v>39</v>
      </c>
      <c r="W850" s="170">
        <v>26</v>
      </c>
      <c r="X850" s="170">
        <v>1.5</v>
      </c>
      <c r="Y850" s="170">
        <v>1</v>
      </c>
      <c r="Z850" t="s" s="167">
        <v>3769</v>
      </c>
      <c r="AA850" s="170">
        <v>39</v>
      </c>
      <c r="AB850" s="170">
        <v>26</v>
      </c>
      <c r="AC850" s="170">
        <v>1.5</v>
      </c>
      <c r="AD850" t="s" s="167">
        <v>3209</v>
      </c>
      <c r="AE850" s="160"/>
    </row>
    <row r="851" ht="13.55" customHeight="1">
      <c r="A851" t="s" s="161">
        <v>2040</v>
      </c>
      <c r="B851" t="s" s="161">
        <v>3766</v>
      </c>
      <c r="C851" t="s" s="161">
        <v>3767</v>
      </c>
      <c r="D851" s="162">
        <v>4575</v>
      </c>
      <c r="E851" t="s" s="161">
        <v>2057</v>
      </c>
      <c r="F851" t="s" s="161">
        <v>10</v>
      </c>
      <c r="G851" t="s" s="161">
        <v>504</v>
      </c>
      <c r="H851" t="s" s="161">
        <v>1914</v>
      </c>
      <c r="I851" t="s" s="161">
        <v>1915</v>
      </c>
      <c r="J851" s="163"/>
      <c r="K851" s="164">
        <v>2021</v>
      </c>
      <c r="L851" t="s" s="161">
        <v>3772</v>
      </c>
      <c r="M851" s="165">
        <v>8591804665509</v>
      </c>
      <c r="N851" s="165">
        <v>8591804665509</v>
      </c>
      <c r="O851" s="165">
        <v>61099020</v>
      </c>
      <c r="P851" s="166">
        <f>INDEX('Pricelist'!E1:E341,MATCH(D851,'Pricelist'!B1:B341,0))</f>
        <v>24.95</v>
      </c>
      <c r="Q851" s="166">
        <f>INDEX('Pricelist'!E1:E341,MATCH(D851,'Pricelist'!B1:B341,0))</f>
        <v>24.95</v>
      </c>
      <c r="R851" s="166">
        <f>INDEX('Pricelist'!D1:D341,MATCH(D851,'Pricelist'!B1:B341,0))</f>
        <v>11.34</v>
      </c>
      <c r="S851" s="164">
        <v>1</v>
      </c>
      <c r="T851" t="s" s="161">
        <v>3769</v>
      </c>
      <c r="U851" t="s" s="161">
        <v>3773</v>
      </c>
      <c r="V851" s="164">
        <v>39</v>
      </c>
      <c r="W851" s="164">
        <v>26</v>
      </c>
      <c r="X851" s="164">
        <v>1.5</v>
      </c>
      <c r="Y851" s="164">
        <v>1</v>
      </c>
      <c r="Z851" t="s" s="161">
        <v>3769</v>
      </c>
      <c r="AA851" s="164">
        <v>39</v>
      </c>
      <c r="AB851" s="164">
        <v>26</v>
      </c>
      <c r="AC851" s="164">
        <v>1.5</v>
      </c>
      <c r="AD851" t="s" s="161">
        <v>3207</v>
      </c>
      <c r="AE851" s="160"/>
    </row>
    <row r="852" ht="13.55" customHeight="1">
      <c r="A852" t="s" s="167">
        <v>2040</v>
      </c>
      <c r="B852" t="s" s="167">
        <v>3766</v>
      </c>
      <c r="C852" t="s" s="167">
        <v>3767</v>
      </c>
      <c r="D852" s="168">
        <v>4575</v>
      </c>
      <c r="E852" t="s" s="167">
        <v>2057</v>
      </c>
      <c r="F852" t="s" s="167">
        <v>10</v>
      </c>
      <c r="G852" t="s" s="167">
        <v>480</v>
      </c>
      <c r="H852" t="s" s="167">
        <v>1914</v>
      </c>
      <c r="I852" t="s" s="167">
        <v>1915</v>
      </c>
      <c r="J852" s="169"/>
      <c r="K852" s="170">
        <v>2021</v>
      </c>
      <c r="L852" t="s" s="167">
        <v>3772</v>
      </c>
      <c r="M852" s="171">
        <v>8591804665486</v>
      </c>
      <c r="N852" s="171">
        <v>8591804665486</v>
      </c>
      <c r="O852" s="171">
        <v>61099020</v>
      </c>
      <c r="P852" s="172">
        <f>INDEX('Pricelist'!E1:E341,MATCH(D852,'Pricelist'!B1:B341,0))</f>
        <v>24.95</v>
      </c>
      <c r="Q852" s="172">
        <f>INDEX('Pricelist'!E1:E341,MATCH(D852,'Pricelist'!B1:B341,0))</f>
        <v>24.95</v>
      </c>
      <c r="R852" s="172">
        <f>INDEX('Pricelist'!D1:D341,MATCH(D852,'Pricelist'!B1:B341,0))</f>
        <v>11.34</v>
      </c>
      <c r="S852" s="170">
        <v>1</v>
      </c>
      <c r="T852" t="s" s="167">
        <v>3769</v>
      </c>
      <c r="U852" t="s" s="167">
        <v>3773</v>
      </c>
      <c r="V852" s="170">
        <v>39</v>
      </c>
      <c r="W852" s="170">
        <v>26</v>
      </c>
      <c r="X852" s="170">
        <v>1.5</v>
      </c>
      <c r="Y852" s="170">
        <v>1</v>
      </c>
      <c r="Z852" t="s" s="167">
        <v>3769</v>
      </c>
      <c r="AA852" s="170">
        <v>39</v>
      </c>
      <c r="AB852" s="170">
        <v>26</v>
      </c>
      <c r="AC852" s="170">
        <v>1.5</v>
      </c>
      <c r="AD852" t="s" s="167">
        <v>3207</v>
      </c>
      <c r="AE852" s="160"/>
    </row>
    <row r="853" ht="13.55" customHeight="1">
      <c r="A853" t="s" s="161">
        <v>2040</v>
      </c>
      <c r="B853" t="s" s="161">
        <v>3766</v>
      </c>
      <c r="C853" t="s" s="161">
        <v>3767</v>
      </c>
      <c r="D853" s="162">
        <v>4575</v>
      </c>
      <c r="E853" t="s" s="161">
        <v>2057</v>
      </c>
      <c r="F853" t="s" s="161">
        <v>10</v>
      </c>
      <c r="G853" t="s" s="161">
        <v>482</v>
      </c>
      <c r="H853" t="s" s="161">
        <v>1914</v>
      </c>
      <c r="I853" t="s" s="161">
        <v>1915</v>
      </c>
      <c r="J853" s="163"/>
      <c r="K853" s="164">
        <v>2021</v>
      </c>
      <c r="L853" t="s" s="161">
        <v>3772</v>
      </c>
      <c r="M853" s="165">
        <v>8591804665479</v>
      </c>
      <c r="N853" s="165">
        <v>8591804665479</v>
      </c>
      <c r="O853" s="165">
        <v>61099020</v>
      </c>
      <c r="P853" s="166">
        <f>INDEX('Pricelist'!E1:E341,MATCH(D853,'Pricelist'!B1:B341,0))</f>
        <v>24.95</v>
      </c>
      <c r="Q853" s="166">
        <f>INDEX('Pricelist'!E1:E341,MATCH(D853,'Pricelist'!B1:B341,0))</f>
        <v>24.95</v>
      </c>
      <c r="R853" s="166">
        <f>INDEX('Pricelist'!D1:D341,MATCH(D853,'Pricelist'!B1:B341,0))</f>
        <v>11.34</v>
      </c>
      <c r="S853" s="164">
        <v>1</v>
      </c>
      <c r="T853" t="s" s="161">
        <v>3769</v>
      </c>
      <c r="U853" t="s" s="161">
        <v>3773</v>
      </c>
      <c r="V853" s="164">
        <v>39</v>
      </c>
      <c r="W853" s="164">
        <v>26</v>
      </c>
      <c r="X853" s="164">
        <v>1.5</v>
      </c>
      <c r="Y853" s="164">
        <v>1</v>
      </c>
      <c r="Z853" t="s" s="161">
        <v>3769</v>
      </c>
      <c r="AA853" s="164">
        <v>39</v>
      </c>
      <c r="AB853" s="164">
        <v>26</v>
      </c>
      <c r="AC853" s="164">
        <v>1.5</v>
      </c>
      <c r="AD853" t="s" s="161">
        <v>3207</v>
      </c>
      <c r="AE853" s="160"/>
    </row>
    <row r="854" ht="13.55" customHeight="1">
      <c r="A854" t="s" s="167">
        <v>2040</v>
      </c>
      <c r="B854" t="s" s="167">
        <v>3766</v>
      </c>
      <c r="C854" t="s" s="167">
        <v>3767</v>
      </c>
      <c r="D854" s="168">
        <v>4575</v>
      </c>
      <c r="E854" t="s" s="167">
        <v>2057</v>
      </c>
      <c r="F854" t="s" s="167">
        <v>10</v>
      </c>
      <c r="G854" t="s" s="167">
        <v>484</v>
      </c>
      <c r="H854" t="s" s="167">
        <v>1914</v>
      </c>
      <c r="I854" t="s" s="167">
        <v>1915</v>
      </c>
      <c r="J854" s="169"/>
      <c r="K854" s="170">
        <v>2021</v>
      </c>
      <c r="L854" t="s" s="167">
        <v>3772</v>
      </c>
      <c r="M854" s="171">
        <v>8591804665462</v>
      </c>
      <c r="N854" s="171">
        <v>8591804665462</v>
      </c>
      <c r="O854" s="171">
        <v>61099020</v>
      </c>
      <c r="P854" s="172">
        <f>INDEX('Pricelist'!E1:E341,MATCH(D854,'Pricelist'!B1:B341,0))</f>
        <v>24.95</v>
      </c>
      <c r="Q854" s="172">
        <f>INDEX('Pricelist'!E1:E341,MATCH(D854,'Pricelist'!B1:B341,0))</f>
        <v>24.95</v>
      </c>
      <c r="R854" s="172">
        <f>INDEX('Pricelist'!D1:D341,MATCH(D854,'Pricelist'!B1:B341,0))</f>
        <v>11.34</v>
      </c>
      <c r="S854" s="170">
        <v>1</v>
      </c>
      <c r="T854" t="s" s="167">
        <v>3769</v>
      </c>
      <c r="U854" t="s" s="167">
        <v>3773</v>
      </c>
      <c r="V854" s="170">
        <v>39</v>
      </c>
      <c r="W854" s="170">
        <v>26</v>
      </c>
      <c r="X854" s="170">
        <v>1.5</v>
      </c>
      <c r="Y854" s="170">
        <v>1</v>
      </c>
      <c r="Z854" t="s" s="167">
        <v>3769</v>
      </c>
      <c r="AA854" s="170">
        <v>39</v>
      </c>
      <c r="AB854" s="170">
        <v>26</v>
      </c>
      <c r="AC854" s="170">
        <v>1.5</v>
      </c>
      <c r="AD854" t="s" s="167">
        <v>3207</v>
      </c>
      <c r="AE854" s="160"/>
    </row>
    <row r="855" ht="13.55" customHeight="1">
      <c r="A855" t="s" s="161">
        <v>2040</v>
      </c>
      <c r="B855" t="s" s="161">
        <v>3766</v>
      </c>
      <c r="C855" t="s" s="161">
        <v>3767</v>
      </c>
      <c r="D855" s="162">
        <v>4575</v>
      </c>
      <c r="E855" t="s" s="161">
        <v>2057</v>
      </c>
      <c r="F855" t="s" s="161">
        <v>10</v>
      </c>
      <c r="G855" t="s" s="161">
        <v>490</v>
      </c>
      <c r="H855" t="s" s="161">
        <v>1914</v>
      </c>
      <c r="I855" t="s" s="161">
        <v>1915</v>
      </c>
      <c r="J855" s="163"/>
      <c r="K855" s="164">
        <v>2021</v>
      </c>
      <c r="L855" t="s" s="161">
        <v>3772</v>
      </c>
      <c r="M855" s="165">
        <v>8591804665493</v>
      </c>
      <c r="N855" s="165">
        <v>8591804665493</v>
      </c>
      <c r="O855" s="165">
        <v>61099020</v>
      </c>
      <c r="P855" s="166">
        <f>INDEX('Pricelist'!E1:E341,MATCH(D855,'Pricelist'!B1:B341,0))</f>
        <v>24.95</v>
      </c>
      <c r="Q855" s="166">
        <f>INDEX('Pricelist'!E1:E341,MATCH(D855,'Pricelist'!B1:B341,0))</f>
        <v>24.95</v>
      </c>
      <c r="R855" s="166">
        <f>INDEX('Pricelist'!D1:D341,MATCH(D855,'Pricelist'!B1:B341,0))</f>
        <v>11.34</v>
      </c>
      <c r="S855" s="164">
        <v>1</v>
      </c>
      <c r="T855" t="s" s="161">
        <v>3769</v>
      </c>
      <c r="U855" t="s" s="161">
        <v>3773</v>
      </c>
      <c r="V855" s="164">
        <v>39</v>
      </c>
      <c r="W855" s="164">
        <v>26</v>
      </c>
      <c r="X855" s="164">
        <v>1.5</v>
      </c>
      <c r="Y855" s="164">
        <v>1</v>
      </c>
      <c r="Z855" t="s" s="161">
        <v>3769</v>
      </c>
      <c r="AA855" s="164">
        <v>39</v>
      </c>
      <c r="AB855" s="164">
        <v>26</v>
      </c>
      <c r="AC855" s="164">
        <v>1.5</v>
      </c>
      <c r="AD855" t="s" s="161">
        <v>3207</v>
      </c>
      <c r="AE855" s="160"/>
    </row>
    <row r="856" ht="13.55" customHeight="1">
      <c r="A856" t="s" s="167">
        <v>2040</v>
      </c>
      <c r="B856" t="s" s="167">
        <v>3766</v>
      </c>
      <c r="C856" t="s" s="167">
        <v>3767</v>
      </c>
      <c r="D856" s="168">
        <v>4575</v>
      </c>
      <c r="E856" t="s" s="167">
        <v>2057</v>
      </c>
      <c r="F856" t="s" s="167">
        <v>10</v>
      </c>
      <c r="G856" t="s" s="167">
        <v>504</v>
      </c>
      <c r="H856" t="s" s="167">
        <v>1809</v>
      </c>
      <c r="I856" t="s" s="167">
        <v>1810</v>
      </c>
      <c r="J856" s="169"/>
      <c r="K856" s="170">
        <v>2021</v>
      </c>
      <c r="L856" t="s" s="167">
        <v>3772</v>
      </c>
      <c r="M856" s="171">
        <v>8591804649653</v>
      </c>
      <c r="N856" s="171">
        <v>8591804649653</v>
      </c>
      <c r="O856" s="171">
        <v>61099020</v>
      </c>
      <c r="P856" s="172">
        <f>INDEX('Pricelist'!E1:E341,MATCH(D856,'Pricelist'!B1:B341,0))</f>
        <v>24.95</v>
      </c>
      <c r="Q856" s="172">
        <f>INDEX('Pricelist'!E1:E341,MATCH(D856,'Pricelist'!B1:B341,0))</f>
        <v>24.95</v>
      </c>
      <c r="R856" s="172">
        <f>INDEX('Pricelist'!D1:D341,MATCH(D856,'Pricelist'!B1:B341,0))</f>
        <v>11.34</v>
      </c>
      <c r="S856" s="170">
        <v>1</v>
      </c>
      <c r="T856" t="s" s="167">
        <v>3769</v>
      </c>
      <c r="U856" s="170">
        <v>94</v>
      </c>
      <c r="V856" s="170">
        <v>39</v>
      </c>
      <c r="W856" s="170">
        <v>26</v>
      </c>
      <c r="X856" s="170">
        <v>1.5</v>
      </c>
      <c r="Y856" s="170">
        <v>1</v>
      </c>
      <c r="Z856" t="s" s="167">
        <v>3769</v>
      </c>
      <c r="AA856" s="170">
        <v>39</v>
      </c>
      <c r="AB856" s="170">
        <v>26</v>
      </c>
      <c r="AC856" s="170">
        <v>1.5</v>
      </c>
      <c r="AD856" t="s" s="167">
        <v>3213</v>
      </c>
      <c r="AE856" s="160"/>
    </row>
    <row r="857" ht="13.55" customHeight="1">
      <c r="A857" t="s" s="161">
        <v>2040</v>
      </c>
      <c r="B857" t="s" s="161">
        <v>3766</v>
      </c>
      <c r="C857" t="s" s="161">
        <v>3767</v>
      </c>
      <c r="D857" s="162">
        <v>4575</v>
      </c>
      <c r="E857" t="s" s="161">
        <v>2057</v>
      </c>
      <c r="F857" t="s" s="161">
        <v>10</v>
      </c>
      <c r="G857" t="s" s="161">
        <v>480</v>
      </c>
      <c r="H857" t="s" s="161">
        <v>1809</v>
      </c>
      <c r="I857" t="s" s="161">
        <v>1810</v>
      </c>
      <c r="J857" s="163"/>
      <c r="K857" s="164">
        <v>2021</v>
      </c>
      <c r="L857" t="s" s="161">
        <v>3772</v>
      </c>
      <c r="M857" s="165">
        <v>8591804649578</v>
      </c>
      <c r="N857" s="165">
        <v>8591804649578</v>
      </c>
      <c r="O857" s="165">
        <v>61099020</v>
      </c>
      <c r="P857" s="166">
        <f>INDEX('Pricelist'!E1:E341,MATCH(D857,'Pricelist'!B1:B341,0))</f>
        <v>24.95</v>
      </c>
      <c r="Q857" s="166">
        <f>INDEX('Pricelist'!E1:E341,MATCH(D857,'Pricelist'!B1:B341,0))</f>
        <v>24.95</v>
      </c>
      <c r="R857" s="166">
        <f>INDEX('Pricelist'!D1:D341,MATCH(D857,'Pricelist'!B1:B341,0))</f>
        <v>11.34</v>
      </c>
      <c r="S857" s="164">
        <v>1</v>
      </c>
      <c r="T857" t="s" s="161">
        <v>3769</v>
      </c>
      <c r="U857" s="164">
        <v>100</v>
      </c>
      <c r="V857" s="164">
        <v>39</v>
      </c>
      <c r="W857" s="164">
        <v>26</v>
      </c>
      <c r="X857" s="164">
        <v>1.5</v>
      </c>
      <c r="Y857" s="164">
        <v>1</v>
      </c>
      <c r="Z857" t="s" s="161">
        <v>3769</v>
      </c>
      <c r="AA857" s="164">
        <v>39</v>
      </c>
      <c r="AB857" s="164">
        <v>26</v>
      </c>
      <c r="AC857" s="164">
        <v>1.5</v>
      </c>
      <c r="AD857" t="s" s="161">
        <v>3213</v>
      </c>
      <c r="AE857" s="160"/>
    </row>
    <row r="858" ht="13.55" customHeight="1">
      <c r="A858" t="s" s="167">
        <v>2040</v>
      </c>
      <c r="B858" t="s" s="167">
        <v>3766</v>
      </c>
      <c r="C858" t="s" s="167">
        <v>3767</v>
      </c>
      <c r="D858" s="168">
        <v>4575</v>
      </c>
      <c r="E858" t="s" s="167">
        <v>2057</v>
      </c>
      <c r="F858" t="s" s="167">
        <v>10</v>
      </c>
      <c r="G858" t="s" s="167">
        <v>482</v>
      </c>
      <c r="H858" t="s" s="167">
        <v>1809</v>
      </c>
      <c r="I858" t="s" s="167">
        <v>1810</v>
      </c>
      <c r="J858" s="169"/>
      <c r="K858" s="170">
        <v>2021</v>
      </c>
      <c r="L858" t="s" s="167">
        <v>3772</v>
      </c>
      <c r="M858" s="171">
        <v>8591804649530</v>
      </c>
      <c r="N858" s="171">
        <v>8591804649530</v>
      </c>
      <c r="O858" s="171">
        <v>61099020</v>
      </c>
      <c r="P858" s="172">
        <f>INDEX('Pricelist'!E1:E341,MATCH(D858,'Pricelist'!B1:B341,0))</f>
        <v>24.95</v>
      </c>
      <c r="Q858" s="172">
        <f>INDEX('Pricelist'!E1:E341,MATCH(D858,'Pricelist'!B1:B341,0))</f>
        <v>24.95</v>
      </c>
      <c r="R858" s="172">
        <f>INDEX('Pricelist'!D1:D341,MATCH(D858,'Pricelist'!B1:B341,0))</f>
        <v>11.34</v>
      </c>
      <c r="S858" s="170">
        <v>1</v>
      </c>
      <c r="T858" t="s" s="167">
        <v>3769</v>
      </c>
      <c r="U858" s="170">
        <v>110</v>
      </c>
      <c r="V858" s="170">
        <v>39</v>
      </c>
      <c r="W858" s="170">
        <v>26</v>
      </c>
      <c r="X858" s="170">
        <v>1.5</v>
      </c>
      <c r="Y858" s="170">
        <v>1</v>
      </c>
      <c r="Z858" t="s" s="167">
        <v>3769</v>
      </c>
      <c r="AA858" s="170">
        <v>39</v>
      </c>
      <c r="AB858" s="170">
        <v>26</v>
      </c>
      <c r="AC858" s="170">
        <v>1.5</v>
      </c>
      <c r="AD858" t="s" s="167">
        <v>3213</v>
      </c>
      <c r="AE858" s="160"/>
    </row>
    <row r="859" ht="13.55" customHeight="1">
      <c r="A859" t="s" s="161">
        <v>2040</v>
      </c>
      <c r="B859" t="s" s="161">
        <v>3766</v>
      </c>
      <c r="C859" t="s" s="161">
        <v>3767</v>
      </c>
      <c r="D859" s="162">
        <v>4575</v>
      </c>
      <c r="E859" t="s" s="161">
        <v>2057</v>
      </c>
      <c r="F859" t="s" s="161">
        <v>10</v>
      </c>
      <c r="G859" t="s" s="161">
        <v>484</v>
      </c>
      <c r="H859" t="s" s="161">
        <v>1809</v>
      </c>
      <c r="I859" t="s" s="161">
        <v>1810</v>
      </c>
      <c r="J859" s="163"/>
      <c r="K859" s="164">
        <v>2021</v>
      </c>
      <c r="L859" t="s" s="161">
        <v>3772</v>
      </c>
      <c r="M859" s="165">
        <v>8591804649493</v>
      </c>
      <c r="N859" s="165">
        <v>8591804649493</v>
      </c>
      <c r="O859" s="165">
        <v>61099020</v>
      </c>
      <c r="P859" s="166">
        <f>INDEX('Pricelist'!E1:E341,MATCH(D859,'Pricelist'!B1:B341,0))</f>
        <v>24.95</v>
      </c>
      <c r="Q859" s="166">
        <f>INDEX('Pricelist'!E1:E341,MATCH(D859,'Pricelist'!B1:B341,0))</f>
        <v>24.95</v>
      </c>
      <c r="R859" s="166">
        <f>INDEX('Pricelist'!D1:D341,MATCH(D859,'Pricelist'!B1:B341,0))</f>
        <v>11.34</v>
      </c>
      <c r="S859" s="164">
        <v>1</v>
      </c>
      <c r="T859" t="s" s="161">
        <v>3769</v>
      </c>
      <c r="U859" s="164">
        <v>112</v>
      </c>
      <c r="V859" s="164">
        <v>39</v>
      </c>
      <c r="W859" s="164">
        <v>26</v>
      </c>
      <c r="X859" s="164">
        <v>1.5</v>
      </c>
      <c r="Y859" s="164">
        <v>1</v>
      </c>
      <c r="Z859" t="s" s="161">
        <v>3769</v>
      </c>
      <c r="AA859" s="164">
        <v>39</v>
      </c>
      <c r="AB859" s="164">
        <v>26</v>
      </c>
      <c r="AC859" s="164">
        <v>1.5</v>
      </c>
      <c r="AD859" t="s" s="161">
        <v>3213</v>
      </c>
      <c r="AE859" s="160"/>
    </row>
    <row r="860" ht="13.55" customHeight="1">
      <c r="A860" t="s" s="167">
        <v>2040</v>
      </c>
      <c r="B860" t="s" s="167">
        <v>3766</v>
      </c>
      <c r="C860" t="s" s="167">
        <v>3767</v>
      </c>
      <c r="D860" s="168">
        <v>4575</v>
      </c>
      <c r="E860" t="s" s="167">
        <v>2057</v>
      </c>
      <c r="F860" t="s" s="167">
        <v>10</v>
      </c>
      <c r="G860" t="s" s="167">
        <v>490</v>
      </c>
      <c r="H860" t="s" s="167">
        <v>1809</v>
      </c>
      <c r="I860" t="s" s="167">
        <v>1810</v>
      </c>
      <c r="J860" s="169"/>
      <c r="K860" s="170">
        <v>2021</v>
      </c>
      <c r="L860" t="s" s="167">
        <v>3772</v>
      </c>
      <c r="M860" s="171">
        <v>8591804649615</v>
      </c>
      <c r="N860" s="171">
        <v>8591804649615</v>
      </c>
      <c r="O860" s="171">
        <v>61099020</v>
      </c>
      <c r="P860" s="172">
        <f>INDEX('Pricelist'!E1:E341,MATCH(D860,'Pricelist'!B1:B341,0))</f>
        <v>24.95</v>
      </c>
      <c r="Q860" s="172">
        <f>INDEX('Pricelist'!E1:E341,MATCH(D860,'Pricelist'!B1:B341,0))</f>
        <v>24.95</v>
      </c>
      <c r="R860" s="172">
        <f>INDEX('Pricelist'!D1:D341,MATCH(D860,'Pricelist'!B1:B341,0))</f>
        <v>11.34</v>
      </c>
      <c r="S860" s="170">
        <v>1</v>
      </c>
      <c r="T860" t="s" s="167">
        <v>3769</v>
      </c>
      <c r="U860" s="170">
        <v>120</v>
      </c>
      <c r="V860" s="170">
        <v>39</v>
      </c>
      <c r="W860" s="170">
        <v>26</v>
      </c>
      <c r="X860" s="170">
        <v>1.5</v>
      </c>
      <c r="Y860" s="170">
        <v>1</v>
      </c>
      <c r="Z860" t="s" s="167">
        <v>3769</v>
      </c>
      <c r="AA860" s="170">
        <v>39</v>
      </c>
      <c r="AB860" s="170">
        <v>26</v>
      </c>
      <c r="AC860" s="170">
        <v>1.5</v>
      </c>
      <c r="AD860" t="s" s="167">
        <v>3213</v>
      </c>
      <c r="AE860" s="160"/>
    </row>
    <row r="861" ht="13.55" customHeight="1">
      <c r="A861" t="s" s="161">
        <v>43</v>
      </c>
      <c r="B861" t="s" s="161">
        <v>3766</v>
      </c>
      <c r="C861" t="s" s="161">
        <v>3767</v>
      </c>
      <c r="D861" s="162">
        <v>4576</v>
      </c>
      <c r="E861" t="s" s="161">
        <v>148</v>
      </c>
      <c r="F861" s="163"/>
      <c r="G861" s="164">
        <v>4</v>
      </c>
      <c r="H861" t="s" s="161">
        <v>149</v>
      </c>
      <c r="I861" t="s" s="161">
        <v>150</v>
      </c>
      <c r="J861" s="163"/>
      <c r="K861" s="164">
        <v>2021</v>
      </c>
      <c r="L861" t="s" s="161">
        <v>3768</v>
      </c>
      <c r="M861" s="165">
        <v>8591804650994</v>
      </c>
      <c r="N861" s="165">
        <v>8591804650994</v>
      </c>
      <c r="O861" s="165">
        <v>64021900</v>
      </c>
      <c r="P861" s="166">
        <f>INDEX('Pricelist'!E1:E341,MATCH(D861,'Pricelist'!B1:B341,0))</f>
        <v>139.95</v>
      </c>
      <c r="Q861" s="166">
        <f>INDEX('Pricelist'!E1:E341,MATCH(D861,'Pricelist'!B1:B341,0))</f>
        <v>139.95</v>
      </c>
      <c r="R861" s="166">
        <f>INDEX('Pricelist'!D1:D341,MATCH(D861,'Pricelist'!B1:B341,0))</f>
        <v>72.51000000000001</v>
      </c>
      <c r="S861" s="164">
        <v>1</v>
      </c>
      <c r="T861" t="s" s="161">
        <v>3771</v>
      </c>
      <c r="U861" s="164">
        <v>488</v>
      </c>
      <c r="V861" s="164">
        <v>33</v>
      </c>
      <c r="W861" s="164">
        <v>13.5</v>
      </c>
      <c r="X861" s="164">
        <v>12</v>
      </c>
      <c r="Y861" s="164">
        <v>5</v>
      </c>
      <c r="Z861" t="s" s="161">
        <v>3771</v>
      </c>
      <c r="AA861" s="164">
        <v>60.5</v>
      </c>
      <c r="AB861" s="164">
        <v>28.5</v>
      </c>
      <c r="AC861" s="164">
        <v>35</v>
      </c>
      <c r="AD861" t="s" s="161">
        <v>3215</v>
      </c>
      <c r="AE861" s="160"/>
    </row>
    <row r="862" ht="13.55" customHeight="1">
      <c r="A862" t="s" s="167">
        <v>43</v>
      </c>
      <c r="B862" t="s" s="167">
        <v>3766</v>
      </c>
      <c r="C862" t="s" s="167">
        <v>3767</v>
      </c>
      <c r="D862" s="168">
        <v>4576</v>
      </c>
      <c r="E862" t="s" s="167">
        <v>148</v>
      </c>
      <c r="F862" s="169"/>
      <c r="G862" s="170">
        <v>4.5</v>
      </c>
      <c r="H862" t="s" s="167">
        <v>149</v>
      </c>
      <c r="I862" t="s" s="167">
        <v>150</v>
      </c>
      <c r="J862" s="169"/>
      <c r="K862" s="170">
        <v>2021</v>
      </c>
      <c r="L862" t="s" s="167">
        <v>3768</v>
      </c>
      <c r="M862" s="171">
        <v>8591804651007</v>
      </c>
      <c r="N862" s="171">
        <v>8591804651007</v>
      </c>
      <c r="O862" s="171">
        <v>64021900</v>
      </c>
      <c r="P862" s="172">
        <f>INDEX('Pricelist'!E1:E341,MATCH(D862,'Pricelist'!B1:B341,0))</f>
        <v>139.95</v>
      </c>
      <c r="Q862" s="172">
        <f>INDEX('Pricelist'!E1:E341,MATCH(D862,'Pricelist'!B1:B341,0))</f>
        <v>139.95</v>
      </c>
      <c r="R862" s="172">
        <f>INDEX('Pricelist'!D1:D341,MATCH(D862,'Pricelist'!B1:B341,0))</f>
        <v>72.51000000000001</v>
      </c>
      <c r="S862" s="170">
        <v>1</v>
      </c>
      <c r="T862" t="s" s="167">
        <v>3771</v>
      </c>
      <c r="U862" s="170">
        <v>492</v>
      </c>
      <c r="V862" s="170">
        <v>33</v>
      </c>
      <c r="W862" s="170">
        <v>13.5</v>
      </c>
      <c r="X862" s="170">
        <v>12</v>
      </c>
      <c r="Y862" s="170">
        <v>5</v>
      </c>
      <c r="Z862" t="s" s="167">
        <v>3771</v>
      </c>
      <c r="AA862" s="170">
        <v>60.5</v>
      </c>
      <c r="AB862" s="170">
        <v>28.5</v>
      </c>
      <c r="AC862" s="170">
        <v>35</v>
      </c>
      <c r="AD862" t="s" s="167">
        <v>3215</v>
      </c>
      <c r="AE862" s="160"/>
    </row>
    <row r="863" ht="13.55" customHeight="1">
      <c r="A863" t="s" s="161">
        <v>43</v>
      </c>
      <c r="B863" t="s" s="161">
        <v>3766</v>
      </c>
      <c r="C863" t="s" s="161">
        <v>3767</v>
      </c>
      <c r="D863" s="162">
        <v>4576</v>
      </c>
      <c r="E863" t="s" s="161">
        <v>148</v>
      </c>
      <c r="F863" s="163"/>
      <c r="G863" s="164">
        <v>5</v>
      </c>
      <c r="H863" t="s" s="161">
        <v>149</v>
      </c>
      <c r="I863" t="s" s="161">
        <v>150</v>
      </c>
      <c r="J863" s="163"/>
      <c r="K863" s="164">
        <v>2021</v>
      </c>
      <c r="L863" t="s" s="161">
        <v>3768</v>
      </c>
      <c r="M863" s="165">
        <v>8591804651014</v>
      </c>
      <c r="N863" s="165">
        <v>8591804651014</v>
      </c>
      <c r="O863" s="165">
        <v>64021900</v>
      </c>
      <c r="P863" s="166">
        <f>INDEX('Pricelist'!E1:E341,MATCH(D863,'Pricelist'!B1:B341,0))</f>
        <v>139.95</v>
      </c>
      <c r="Q863" s="166">
        <f>INDEX('Pricelist'!E1:E341,MATCH(D863,'Pricelist'!B1:B341,0))</f>
        <v>139.95</v>
      </c>
      <c r="R863" s="166">
        <f>INDEX('Pricelist'!D1:D341,MATCH(D863,'Pricelist'!B1:B341,0))</f>
        <v>72.51000000000001</v>
      </c>
      <c r="S863" s="164">
        <v>1</v>
      </c>
      <c r="T863" t="s" s="161">
        <v>3771</v>
      </c>
      <c r="U863" s="164">
        <v>522</v>
      </c>
      <c r="V863" s="164">
        <v>33</v>
      </c>
      <c r="W863" s="164">
        <v>13.5</v>
      </c>
      <c r="X863" s="164">
        <v>12</v>
      </c>
      <c r="Y863" s="164">
        <v>5</v>
      </c>
      <c r="Z863" t="s" s="161">
        <v>3771</v>
      </c>
      <c r="AA863" s="164">
        <v>60.5</v>
      </c>
      <c r="AB863" s="164">
        <v>28.5</v>
      </c>
      <c r="AC863" s="164">
        <v>35</v>
      </c>
      <c r="AD863" t="s" s="161">
        <v>3215</v>
      </c>
      <c r="AE863" s="160"/>
    </row>
    <row r="864" ht="13.55" customHeight="1">
      <c r="A864" t="s" s="167">
        <v>43</v>
      </c>
      <c r="B864" t="s" s="167">
        <v>3766</v>
      </c>
      <c r="C864" t="s" s="167">
        <v>3767</v>
      </c>
      <c r="D864" s="168">
        <v>4576</v>
      </c>
      <c r="E864" t="s" s="167">
        <v>148</v>
      </c>
      <c r="F864" s="169"/>
      <c r="G864" s="170">
        <v>5.5</v>
      </c>
      <c r="H864" t="s" s="167">
        <v>149</v>
      </c>
      <c r="I864" t="s" s="167">
        <v>150</v>
      </c>
      <c r="J864" s="169"/>
      <c r="K864" s="170">
        <v>2021</v>
      </c>
      <c r="L864" t="s" s="167">
        <v>3768</v>
      </c>
      <c r="M864" s="171">
        <v>8591804651021</v>
      </c>
      <c r="N864" s="171">
        <v>8591804651021</v>
      </c>
      <c r="O864" s="171">
        <v>64021900</v>
      </c>
      <c r="P864" s="172">
        <f>INDEX('Pricelist'!E1:E341,MATCH(D864,'Pricelist'!B1:B341,0))</f>
        <v>139.95</v>
      </c>
      <c r="Q864" s="172">
        <f>INDEX('Pricelist'!E1:E341,MATCH(D864,'Pricelist'!B1:B341,0))</f>
        <v>139.95</v>
      </c>
      <c r="R864" s="172">
        <f>INDEX('Pricelist'!D1:D341,MATCH(D864,'Pricelist'!B1:B341,0))</f>
        <v>72.51000000000001</v>
      </c>
      <c r="S864" s="170">
        <v>1</v>
      </c>
      <c r="T864" t="s" s="167">
        <v>3771</v>
      </c>
      <c r="U864" s="170">
        <v>520</v>
      </c>
      <c r="V864" s="170">
        <v>33</v>
      </c>
      <c r="W864" s="170">
        <v>13.5</v>
      </c>
      <c r="X864" s="170">
        <v>12</v>
      </c>
      <c r="Y864" s="170">
        <v>5</v>
      </c>
      <c r="Z864" t="s" s="167">
        <v>3771</v>
      </c>
      <c r="AA864" s="170">
        <v>60.5</v>
      </c>
      <c r="AB864" s="170">
        <v>28.5</v>
      </c>
      <c r="AC864" s="170">
        <v>35</v>
      </c>
      <c r="AD864" t="s" s="167">
        <v>3215</v>
      </c>
      <c r="AE864" s="160"/>
    </row>
    <row r="865" ht="13.55" customHeight="1">
      <c r="A865" t="s" s="161">
        <v>43</v>
      </c>
      <c r="B865" t="s" s="161">
        <v>3766</v>
      </c>
      <c r="C865" t="s" s="161">
        <v>3767</v>
      </c>
      <c r="D865" s="162">
        <v>4576</v>
      </c>
      <c r="E865" t="s" s="161">
        <v>148</v>
      </c>
      <c r="F865" s="163"/>
      <c r="G865" s="164">
        <v>6</v>
      </c>
      <c r="H865" t="s" s="161">
        <v>149</v>
      </c>
      <c r="I865" t="s" s="161">
        <v>150</v>
      </c>
      <c r="J865" s="163"/>
      <c r="K865" s="164">
        <v>2021</v>
      </c>
      <c r="L865" t="s" s="161">
        <v>3768</v>
      </c>
      <c r="M865" s="165">
        <v>8591804651038</v>
      </c>
      <c r="N865" s="165">
        <v>8591804651038</v>
      </c>
      <c r="O865" s="165">
        <v>64021900</v>
      </c>
      <c r="P865" s="166">
        <f>INDEX('Pricelist'!E1:E341,MATCH(D865,'Pricelist'!B1:B341,0))</f>
        <v>139.95</v>
      </c>
      <c r="Q865" s="166">
        <f>INDEX('Pricelist'!E1:E341,MATCH(D865,'Pricelist'!B1:B341,0))</f>
        <v>139.95</v>
      </c>
      <c r="R865" s="166">
        <f>INDEX('Pricelist'!D1:D341,MATCH(D865,'Pricelist'!B1:B341,0))</f>
        <v>72.51000000000001</v>
      </c>
      <c r="S865" s="164">
        <v>1</v>
      </c>
      <c r="T865" t="s" s="161">
        <v>3771</v>
      </c>
      <c r="U865" s="164">
        <v>556</v>
      </c>
      <c r="V865" s="164">
        <v>33</v>
      </c>
      <c r="W865" s="164">
        <v>13.5</v>
      </c>
      <c r="X865" s="164">
        <v>12</v>
      </c>
      <c r="Y865" s="164">
        <v>5</v>
      </c>
      <c r="Z865" t="s" s="161">
        <v>3771</v>
      </c>
      <c r="AA865" s="164">
        <v>60.5</v>
      </c>
      <c r="AB865" s="164">
        <v>28.5</v>
      </c>
      <c r="AC865" s="164">
        <v>35</v>
      </c>
      <c r="AD865" t="s" s="161">
        <v>3215</v>
      </c>
      <c r="AE865" s="160"/>
    </row>
    <row r="866" ht="13.55" customHeight="1">
      <c r="A866" t="s" s="167">
        <v>43</v>
      </c>
      <c r="B866" t="s" s="167">
        <v>3766</v>
      </c>
      <c r="C866" t="s" s="167">
        <v>3767</v>
      </c>
      <c r="D866" s="168">
        <v>4576</v>
      </c>
      <c r="E866" t="s" s="167">
        <v>148</v>
      </c>
      <c r="F866" s="169"/>
      <c r="G866" s="170">
        <v>6.5</v>
      </c>
      <c r="H866" t="s" s="167">
        <v>149</v>
      </c>
      <c r="I866" t="s" s="167">
        <v>150</v>
      </c>
      <c r="J866" s="169"/>
      <c r="K866" s="170">
        <v>2021</v>
      </c>
      <c r="L866" t="s" s="167">
        <v>3768</v>
      </c>
      <c r="M866" s="171">
        <v>8591804651045</v>
      </c>
      <c r="N866" s="171">
        <v>8591804651045</v>
      </c>
      <c r="O866" s="171">
        <v>64021900</v>
      </c>
      <c r="P866" s="172">
        <f>INDEX('Pricelist'!E1:E341,MATCH(D866,'Pricelist'!B1:B341,0))</f>
        <v>139.95</v>
      </c>
      <c r="Q866" s="172">
        <f>INDEX('Pricelist'!E1:E341,MATCH(D866,'Pricelist'!B1:B341,0))</f>
        <v>139.95</v>
      </c>
      <c r="R866" s="172">
        <f>INDEX('Pricelist'!D1:D341,MATCH(D866,'Pricelist'!B1:B341,0))</f>
        <v>72.51000000000001</v>
      </c>
      <c r="S866" s="170">
        <v>1</v>
      </c>
      <c r="T866" t="s" s="167">
        <v>3771</v>
      </c>
      <c r="U866" s="170">
        <v>546</v>
      </c>
      <c r="V866" s="170">
        <v>33</v>
      </c>
      <c r="W866" s="170">
        <v>13.5</v>
      </c>
      <c r="X866" s="170">
        <v>12</v>
      </c>
      <c r="Y866" s="170">
        <v>5</v>
      </c>
      <c r="Z866" t="s" s="167">
        <v>3771</v>
      </c>
      <c r="AA866" s="170">
        <v>60.5</v>
      </c>
      <c r="AB866" s="170">
        <v>28.5</v>
      </c>
      <c r="AC866" s="170">
        <v>35</v>
      </c>
      <c r="AD866" t="s" s="167">
        <v>3215</v>
      </c>
      <c r="AE866" s="160"/>
    </row>
    <row r="867" ht="13.55" customHeight="1">
      <c r="A867" t="s" s="161">
        <v>43</v>
      </c>
      <c r="B867" t="s" s="161">
        <v>3766</v>
      </c>
      <c r="C867" t="s" s="161">
        <v>3767</v>
      </c>
      <c r="D867" s="162">
        <v>4576</v>
      </c>
      <c r="E867" t="s" s="161">
        <v>148</v>
      </c>
      <c r="F867" s="163"/>
      <c r="G867" s="164">
        <v>7</v>
      </c>
      <c r="H867" t="s" s="161">
        <v>149</v>
      </c>
      <c r="I867" t="s" s="161">
        <v>150</v>
      </c>
      <c r="J867" s="163"/>
      <c r="K867" s="164">
        <v>2021</v>
      </c>
      <c r="L867" t="s" s="161">
        <v>3768</v>
      </c>
      <c r="M867" s="165">
        <v>8591804651052</v>
      </c>
      <c r="N867" s="165">
        <v>8591804651052</v>
      </c>
      <c r="O867" s="165">
        <v>64021900</v>
      </c>
      <c r="P867" s="166">
        <f>INDEX('Pricelist'!E1:E341,MATCH(D867,'Pricelist'!B1:B341,0))</f>
        <v>139.95</v>
      </c>
      <c r="Q867" s="166">
        <f>INDEX('Pricelist'!E1:E341,MATCH(D867,'Pricelist'!B1:B341,0))</f>
        <v>139.95</v>
      </c>
      <c r="R867" s="166">
        <f>INDEX('Pricelist'!D1:D341,MATCH(D867,'Pricelist'!B1:B341,0))</f>
        <v>72.51000000000001</v>
      </c>
      <c r="S867" s="164">
        <v>1</v>
      </c>
      <c r="T867" t="s" s="161">
        <v>3771</v>
      </c>
      <c r="U867" s="164">
        <v>576</v>
      </c>
      <c r="V867" s="164">
        <v>33</v>
      </c>
      <c r="W867" s="164">
        <v>13.5</v>
      </c>
      <c r="X867" s="164">
        <v>12</v>
      </c>
      <c r="Y867" s="164">
        <v>5</v>
      </c>
      <c r="Z867" t="s" s="161">
        <v>3771</v>
      </c>
      <c r="AA867" s="164">
        <v>60.5</v>
      </c>
      <c r="AB867" s="164">
        <v>28.5</v>
      </c>
      <c r="AC867" s="164">
        <v>35</v>
      </c>
      <c r="AD867" t="s" s="161">
        <v>3215</v>
      </c>
      <c r="AE867" s="160"/>
    </row>
    <row r="868" ht="13.55" customHeight="1">
      <c r="A868" t="s" s="167">
        <v>43</v>
      </c>
      <c r="B868" t="s" s="167">
        <v>3766</v>
      </c>
      <c r="C868" t="s" s="167">
        <v>3767</v>
      </c>
      <c r="D868" s="168">
        <v>4576</v>
      </c>
      <c r="E868" t="s" s="167">
        <v>148</v>
      </c>
      <c r="F868" s="169"/>
      <c r="G868" s="170">
        <v>7.5</v>
      </c>
      <c r="H868" t="s" s="167">
        <v>149</v>
      </c>
      <c r="I868" t="s" s="167">
        <v>150</v>
      </c>
      <c r="J868" s="169"/>
      <c r="K868" s="170">
        <v>2021</v>
      </c>
      <c r="L868" t="s" s="167">
        <v>3768</v>
      </c>
      <c r="M868" s="171">
        <v>8591804651069</v>
      </c>
      <c r="N868" s="171">
        <v>8591804651069</v>
      </c>
      <c r="O868" s="171">
        <v>64021900</v>
      </c>
      <c r="P868" s="172">
        <f>INDEX('Pricelist'!E1:E341,MATCH(D868,'Pricelist'!B1:B341,0))</f>
        <v>139.95</v>
      </c>
      <c r="Q868" s="172">
        <f>INDEX('Pricelist'!E1:E341,MATCH(D868,'Pricelist'!B1:B341,0))</f>
        <v>139.95</v>
      </c>
      <c r="R868" s="172">
        <f>INDEX('Pricelist'!D1:D341,MATCH(D868,'Pricelist'!B1:B341,0))</f>
        <v>72.51000000000001</v>
      </c>
      <c r="S868" s="170">
        <v>1</v>
      </c>
      <c r="T868" t="s" s="167">
        <v>3771</v>
      </c>
      <c r="U868" s="170">
        <v>574</v>
      </c>
      <c r="V868" s="170">
        <v>33</v>
      </c>
      <c r="W868" s="170">
        <v>13.5</v>
      </c>
      <c r="X868" s="170">
        <v>12</v>
      </c>
      <c r="Y868" s="170">
        <v>5</v>
      </c>
      <c r="Z868" t="s" s="167">
        <v>3771</v>
      </c>
      <c r="AA868" s="170">
        <v>60.5</v>
      </c>
      <c r="AB868" s="170">
        <v>28.5</v>
      </c>
      <c r="AC868" s="170">
        <v>35</v>
      </c>
      <c r="AD868" t="s" s="167">
        <v>3215</v>
      </c>
      <c r="AE868" s="160"/>
    </row>
    <row r="869" ht="13.55" customHeight="1">
      <c r="A869" t="s" s="161">
        <v>43</v>
      </c>
      <c r="B869" t="s" s="161">
        <v>3766</v>
      </c>
      <c r="C869" t="s" s="161">
        <v>3767</v>
      </c>
      <c r="D869" s="162">
        <v>4576</v>
      </c>
      <c r="E869" t="s" s="161">
        <v>148</v>
      </c>
      <c r="F869" s="163"/>
      <c r="G869" s="164">
        <v>8</v>
      </c>
      <c r="H869" t="s" s="161">
        <v>149</v>
      </c>
      <c r="I869" t="s" s="161">
        <v>150</v>
      </c>
      <c r="J869" s="163"/>
      <c r="K869" s="164">
        <v>2021</v>
      </c>
      <c r="L869" t="s" s="161">
        <v>3768</v>
      </c>
      <c r="M869" s="165">
        <v>8591804651076</v>
      </c>
      <c r="N869" s="165">
        <v>8591804651076</v>
      </c>
      <c r="O869" s="165">
        <v>64021900</v>
      </c>
      <c r="P869" s="166">
        <f>INDEX('Pricelist'!E1:E341,MATCH(D869,'Pricelist'!B1:B341,0))</f>
        <v>139.95</v>
      </c>
      <c r="Q869" s="166">
        <f>INDEX('Pricelist'!E1:E341,MATCH(D869,'Pricelist'!B1:B341,0))</f>
        <v>139.95</v>
      </c>
      <c r="R869" s="166">
        <f>INDEX('Pricelist'!D1:D341,MATCH(D869,'Pricelist'!B1:B341,0))</f>
        <v>72.51000000000001</v>
      </c>
      <c r="S869" s="164">
        <v>1</v>
      </c>
      <c r="T869" t="s" s="161">
        <v>3771</v>
      </c>
      <c r="U869" s="164">
        <v>606</v>
      </c>
      <c r="V869" s="164">
        <v>33</v>
      </c>
      <c r="W869" s="164">
        <v>13.5</v>
      </c>
      <c r="X869" s="164">
        <v>12</v>
      </c>
      <c r="Y869" s="164">
        <v>5</v>
      </c>
      <c r="Z869" t="s" s="161">
        <v>3771</v>
      </c>
      <c r="AA869" s="164">
        <v>60.5</v>
      </c>
      <c r="AB869" s="164">
        <v>28.5</v>
      </c>
      <c r="AC869" s="164">
        <v>35</v>
      </c>
      <c r="AD869" t="s" s="161">
        <v>3215</v>
      </c>
      <c r="AE869" s="160"/>
    </row>
    <row r="870" ht="13.55" customHeight="1">
      <c r="A870" t="s" s="167">
        <v>43</v>
      </c>
      <c r="B870" t="s" s="167">
        <v>3766</v>
      </c>
      <c r="C870" t="s" s="167">
        <v>3767</v>
      </c>
      <c r="D870" s="168">
        <v>4576</v>
      </c>
      <c r="E870" t="s" s="167">
        <v>148</v>
      </c>
      <c r="F870" s="169"/>
      <c r="G870" s="170">
        <v>8.5</v>
      </c>
      <c r="H870" t="s" s="167">
        <v>149</v>
      </c>
      <c r="I870" t="s" s="167">
        <v>150</v>
      </c>
      <c r="J870" s="169"/>
      <c r="K870" s="170">
        <v>2021</v>
      </c>
      <c r="L870" t="s" s="167">
        <v>3768</v>
      </c>
      <c r="M870" s="171">
        <v>8591804651083</v>
      </c>
      <c r="N870" s="171">
        <v>8591804651083</v>
      </c>
      <c r="O870" s="171">
        <v>64021900</v>
      </c>
      <c r="P870" s="172">
        <f>INDEX('Pricelist'!E1:E341,MATCH(D870,'Pricelist'!B1:B341,0))</f>
        <v>139.95</v>
      </c>
      <c r="Q870" s="172">
        <f>INDEX('Pricelist'!E1:E341,MATCH(D870,'Pricelist'!B1:B341,0))</f>
        <v>139.95</v>
      </c>
      <c r="R870" s="172">
        <f>INDEX('Pricelist'!D1:D341,MATCH(D870,'Pricelist'!B1:B341,0))</f>
        <v>72.51000000000001</v>
      </c>
      <c r="S870" s="170">
        <v>1</v>
      </c>
      <c r="T870" t="s" s="167">
        <v>3771</v>
      </c>
      <c r="U870" s="170">
        <v>608</v>
      </c>
      <c r="V870" s="170">
        <v>33</v>
      </c>
      <c r="W870" s="170">
        <v>13.5</v>
      </c>
      <c r="X870" s="170">
        <v>12</v>
      </c>
      <c r="Y870" s="170">
        <v>5</v>
      </c>
      <c r="Z870" t="s" s="167">
        <v>3771</v>
      </c>
      <c r="AA870" s="170">
        <v>60.5</v>
      </c>
      <c r="AB870" s="170">
        <v>28.5</v>
      </c>
      <c r="AC870" s="170">
        <v>35</v>
      </c>
      <c r="AD870" t="s" s="167">
        <v>3215</v>
      </c>
      <c r="AE870" s="160"/>
    </row>
    <row r="871" ht="13.55" customHeight="1">
      <c r="A871" t="s" s="161">
        <v>43</v>
      </c>
      <c r="B871" t="s" s="161">
        <v>3766</v>
      </c>
      <c r="C871" t="s" s="161">
        <v>3767</v>
      </c>
      <c r="D871" s="162">
        <v>4576</v>
      </c>
      <c r="E871" t="s" s="161">
        <v>148</v>
      </c>
      <c r="F871" s="163"/>
      <c r="G871" s="164">
        <v>9</v>
      </c>
      <c r="H871" t="s" s="161">
        <v>149</v>
      </c>
      <c r="I871" t="s" s="161">
        <v>150</v>
      </c>
      <c r="J871" s="163"/>
      <c r="K871" s="164">
        <v>2021</v>
      </c>
      <c r="L871" t="s" s="161">
        <v>3768</v>
      </c>
      <c r="M871" s="165">
        <v>8591804651090</v>
      </c>
      <c r="N871" s="165">
        <v>8591804651090</v>
      </c>
      <c r="O871" s="165">
        <v>64021900</v>
      </c>
      <c r="P871" s="166">
        <f>INDEX('Pricelist'!E1:E341,MATCH(D871,'Pricelist'!B1:B341,0))</f>
        <v>139.95</v>
      </c>
      <c r="Q871" s="166">
        <f>INDEX('Pricelist'!E1:E341,MATCH(D871,'Pricelist'!B1:B341,0))</f>
        <v>139.95</v>
      </c>
      <c r="R871" s="166">
        <f>INDEX('Pricelist'!D1:D341,MATCH(D871,'Pricelist'!B1:B341,0))</f>
        <v>72.51000000000001</v>
      </c>
      <c r="S871" s="164">
        <v>1</v>
      </c>
      <c r="T871" t="s" s="161">
        <v>3771</v>
      </c>
      <c r="U871" s="164">
        <v>646</v>
      </c>
      <c r="V871" s="164">
        <v>33</v>
      </c>
      <c r="W871" s="164">
        <v>13.5</v>
      </c>
      <c r="X871" s="164">
        <v>12</v>
      </c>
      <c r="Y871" s="164">
        <v>5</v>
      </c>
      <c r="Z871" t="s" s="161">
        <v>3771</v>
      </c>
      <c r="AA871" s="164">
        <v>60.5</v>
      </c>
      <c r="AB871" s="164">
        <v>28.5</v>
      </c>
      <c r="AC871" s="164">
        <v>35</v>
      </c>
      <c r="AD871" t="s" s="161">
        <v>3215</v>
      </c>
      <c r="AE871" s="160"/>
    </row>
    <row r="872" ht="13.55" customHeight="1">
      <c r="A872" t="s" s="167">
        <v>43</v>
      </c>
      <c r="B872" t="s" s="167">
        <v>3766</v>
      </c>
      <c r="C872" t="s" s="167">
        <v>3767</v>
      </c>
      <c r="D872" s="168">
        <v>4576</v>
      </c>
      <c r="E872" t="s" s="167">
        <v>148</v>
      </c>
      <c r="F872" s="169"/>
      <c r="G872" s="170">
        <v>9.5</v>
      </c>
      <c r="H872" t="s" s="167">
        <v>149</v>
      </c>
      <c r="I872" t="s" s="167">
        <v>150</v>
      </c>
      <c r="J872" s="169"/>
      <c r="K872" s="170">
        <v>2021</v>
      </c>
      <c r="L872" t="s" s="167">
        <v>3768</v>
      </c>
      <c r="M872" s="171">
        <v>8591804651106</v>
      </c>
      <c r="N872" s="171">
        <v>8591804651106</v>
      </c>
      <c r="O872" s="171">
        <v>64021900</v>
      </c>
      <c r="P872" s="172">
        <f>INDEX('Pricelist'!E1:E341,MATCH(D872,'Pricelist'!B1:B341,0))</f>
        <v>139.95</v>
      </c>
      <c r="Q872" s="172">
        <f>INDEX('Pricelist'!E1:E341,MATCH(D872,'Pricelist'!B1:B341,0))</f>
        <v>139.95</v>
      </c>
      <c r="R872" s="172">
        <f>INDEX('Pricelist'!D1:D341,MATCH(D872,'Pricelist'!B1:B341,0))</f>
        <v>72.51000000000001</v>
      </c>
      <c r="S872" s="170">
        <v>1</v>
      </c>
      <c r="T872" t="s" s="167">
        <v>3771</v>
      </c>
      <c r="U872" s="170">
        <v>654</v>
      </c>
      <c r="V872" s="170">
        <v>33</v>
      </c>
      <c r="W872" s="170">
        <v>13.5</v>
      </c>
      <c r="X872" s="170">
        <v>12</v>
      </c>
      <c r="Y872" s="170">
        <v>5</v>
      </c>
      <c r="Z872" t="s" s="167">
        <v>3771</v>
      </c>
      <c r="AA872" s="170">
        <v>60.5</v>
      </c>
      <c r="AB872" s="170">
        <v>28.5</v>
      </c>
      <c r="AC872" s="170">
        <v>35</v>
      </c>
      <c r="AD872" t="s" s="167">
        <v>3215</v>
      </c>
      <c r="AE872" s="160"/>
    </row>
    <row r="873" ht="13.55" customHeight="1">
      <c r="A873" t="s" s="161">
        <v>43</v>
      </c>
      <c r="B873" t="s" s="161">
        <v>3766</v>
      </c>
      <c r="C873" t="s" s="161">
        <v>3767</v>
      </c>
      <c r="D873" s="162">
        <v>4576</v>
      </c>
      <c r="E873" t="s" s="161">
        <v>148</v>
      </c>
      <c r="F873" s="163"/>
      <c r="G873" s="164">
        <v>10</v>
      </c>
      <c r="H873" t="s" s="161">
        <v>149</v>
      </c>
      <c r="I873" t="s" s="161">
        <v>150</v>
      </c>
      <c r="J873" s="163"/>
      <c r="K873" s="164">
        <v>2021</v>
      </c>
      <c r="L873" t="s" s="161">
        <v>3768</v>
      </c>
      <c r="M873" s="165">
        <v>8591804650932</v>
      </c>
      <c r="N873" s="165">
        <v>8591804650932</v>
      </c>
      <c r="O873" s="165">
        <v>64021900</v>
      </c>
      <c r="P873" s="166">
        <f>INDEX('Pricelist'!E1:E341,MATCH(D873,'Pricelist'!B1:B341,0))</f>
        <v>139.95</v>
      </c>
      <c r="Q873" s="166">
        <f>INDEX('Pricelist'!E1:E341,MATCH(D873,'Pricelist'!B1:B341,0))</f>
        <v>139.95</v>
      </c>
      <c r="R873" s="166">
        <f>INDEX('Pricelist'!D1:D341,MATCH(D873,'Pricelist'!B1:B341,0))</f>
        <v>72.51000000000001</v>
      </c>
      <c r="S873" s="164">
        <v>1</v>
      </c>
      <c r="T873" t="s" s="161">
        <v>3771</v>
      </c>
      <c r="U873" s="164">
        <v>682</v>
      </c>
      <c r="V873" s="164">
        <v>33</v>
      </c>
      <c r="W873" s="164">
        <v>13.5</v>
      </c>
      <c r="X873" s="164">
        <v>12</v>
      </c>
      <c r="Y873" s="164">
        <v>5</v>
      </c>
      <c r="Z873" t="s" s="161">
        <v>3771</v>
      </c>
      <c r="AA873" s="164">
        <v>60.5</v>
      </c>
      <c r="AB873" s="164">
        <v>28.5</v>
      </c>
      <c r="AC873" s="164">
        <v>35</v>
      </c>
      <c r="AD873" t="s" s="161">
        <v>3215</v>
      </c>
      <c r="AE873" s="160"/>
    </row>
    <row r="874" ht="13.55" customHeight="1">
      <c r="A874" t="s" s="167">
        <v>43</v>
      </c>
      <c r="B874" t="s" s="167">
        <v>3766</v>
      </c>
      <c r="C874" t="s" s="167">
        <v>3767</v>
      </c>
      <c r="D874" s="168">
        <v>4576</v>
      </c>
      <c r="E874" t="s" s="167">
        <v>148</v>
      </c>
      <c r="F874" s="169"/>
      <c r="G874" s="170">
        <v>10.5</v>
      </c>
      <c r="H874" t="s" s="167">
        <v>149</v>
      </c>
      <c r="I874" t="s" s="167">
        <v>150</v>
      </c>
      <c r="J874" s="169"/>
      <c r="K874" s="170">
        <v>2021</v>
      </c>
      <c r="L874" t="s" s="167">
        <v>3768</v>
      </c>
      <c r="M874" s="171">
        <v>8591804650949</v>
      </c>
      <c r="N874" s="171">
        <v>8591804650949</v>
      </c>
      <c r="O874" s="171">
        <v>64021900</v>
      </c>
      <c r="P874" s="172">
        <f>INDEX('Pricelist'!E1:E341,MATCH(D874,'Pricelist'!B1:B341,0))</f>
        <v>139.95</v>
      </c>
      <c r="Q874" s="172">
        <f>INDEX('Pricelist'!E1:E341,MATCH(D874,'Pricelist'!B1:B341,0))</f>
        <v>139.95</v>
      </c>
      <c r="R874" s="172">
        <f>INDEX('Pricelist'!D1:D341,MATCH(D874,'Pricelist'!B1:B341,0))</f>
        <v>72.51000000000001</v>
      </c>
      <c r="S874" s="170">
        <v>1</v>
      </c>
      <c r="T874" t="s" s="167">
        <v>3771</v>
      </c>
      <c r="U874" s="170">
        <v>686</v>
      </c>
      <c r="V874" s="170">
        <v>33</v>
      </c>
      <c r="W874" s="170">
        <v>13.5</v>
      </c>
      <c r="X874" s="170">
        <v>12</v>
      </c>
      <c r="Y874" s="170">
        <v>5</v>
      </c>
      <c r="Z874" t="s" s="167">
        <v>3771</v>
      </c>
      <c r="AA874" s="170">
        <v>60.5</v>
      </c>
      <c r="AB874" s="170">
        <v>28.5</v>
      </c>
      <c r="AC874" s="170">
        <v>35</v>
      </c>
      <c r="AD874" t="s" s="167">
        <v>3215</v>
      </c>
      <c r="AE874" s="160"/>
    </row>
    <row r="875" ht="13.55" customHeight="1">
      <c r="A875" t="s" s="161">
        <v>43</v>
      </c>
      <c r="B875" t="s" s="161">
        <v>3766</v>
      </c>
      <c r="C875" t="s" s="161">
        <v>3767</v>
      </c>
      <c r="D875" s="162">
        <v>4576</v>
      </c>
      <c r="E875" t="s" s="161">
        <v>148</v>
      </c>
      <c r="F875" s="163"/>
      <c r="G875" s="164">
        <v>11</v>
      </c>
      <c r="H875" t="s" s="161">
        <v>149</v>
      </c>
      <c r="I875" t="s" s="161">
        <v>150</v>
      </c>
      <c r="J875" s="163"/>
      <c r="K875" s="164">
        <v>2021</v>
      </c>
      <c r="L875" t="s" s="161">
        <v>3768</v>
      </c>
      <c r="M875" s="165">
        <v>8591804650956</v>
      </c>
      <c r="N875" s="165">
        <v>8591804650956</v>
      </c>
      <c r="O875" s="165">
        <v>64021900</v>
      </c>
      <c r="P875" s="166">
        <f>INDEX('Pricelist'!E1:E341,MATCH(D875,'Pricelist'!B1:B341,0))</f>
        <v>139.95</v>
      </c>
      <c r="Q875" s="166">
        <f>INDEX('Pricelist'!E1:E341,MATCH(D875,'Pricelist'!B1:B341,0))</f>
        <v>139.95</v>
      </c>
      <c r="R875" s="166">
        <f>INDEX('Pricelist'!D1:D341,MATCH(D875,'Pricelist'!B1:B341,0))</f>
        <v>72.51000000000001</v>
      </c>
      <c r="S875" s="164">
        <v>1</v>
      </c>
      <c r="T875" t="s" s="161">
        <v>3771</v>
      </c>
      <c r="U875" s="164">
        <v>704</v>
      </c>
      <c r="V875" s="164">
        <v>33</v>
      </c>
      <c r="W875" s="164">
        <v>13.5</v>
      </c>
      <c r="X875" s="164">
        <v>12</v>
      </c>
      <c r="Y875" s="164">
        <v>5</v>
      </c>
      <c r="Z875" t="s" s="161">
        <v>3771</v>
      </c>
      <c r="AA875" s="164">
        <v>60.5</v>
      </c>
      <c r="AB875" s="164">
        <v>28.5</v>
      </c>
      <c r="AC875" s="164">
        <v>35</v>
      </c>
      <c r="AD875" t="s" s="161">
        <v>3215</v>
      </c>
      <c r="AE875" s="160"/>
    </row>
    <row r="876" ht="13.55" customHeight="1">
      <c r="A876" t="s" s="167">
        <v>43</v>
      </c>
      <c r="B876" t="s" s="167">
        <v>3766</v>
      </c>
      <c r="C876" t="s" s="167">
        <v>3767</v>
      </c>
      <c r="D876" s="168">
        <v>4576</v>
      </c>
      <c r="E876" t="s" s="167">
        <v>148</v>
      </c>
      <c r="F876" s="169"/>
      <c r="G876" s="170">
        <v>11.5</v>
      </c>
      <c r="H876" t="s" s="167">
        <v>149</v>
      </c>
      <c r="I876" t="s" s="167">
        <v>150</v>
      </c>
      <c r="J876" s="169"/>
      <c r="K876" s="170">
        <v>2021</v>
      </c>
      <c r="L876" t="s" s="167">
        <v>3768</v>
      </c>
      <c r="M876" s="171">
        <v>8591804650963</v>
      </c>
      <c r="N876" s="171">
        <v>8591804650963</v>
      </c>
      <c r="O876" s="171">
        <v>64021900</v>
      </c>
      <c r="P876" s="172">
        <f>INDEX('Pricelist'!E1:E341,MATCH(D876,'Pricelist'!B1:B341,0))</f>
        <v>139.95</v>
      </c>
      <c r="Q876" s="172">
        <f>INDEX('Pricelist'!E1:E341,MATCH(D876,'Pricelist'!B1:B341,0))</f>
        <v>139.95</v>
      </c>
      <c r="R876" s="172">
        <f>INDEX('Pricelist'!D1:D341,MATCH(D876,'Pricelist'!B1:B341,0))</f>
        <v>72.51000000000001</v>
      </c>
      <c r="S876" s="170">
        <v>1</v>
      </c>
      <c r="T876" t="s" s="167">
        <v>3771</v>
      </c>
      <c r="U876" s="170">
        <v>700</v>
      </c>
      <c r="V876" s="170">
        <v>33</v>
      </c>
      <c r="W876" s="170">
        <v>13.5</v>
      </c>
      <c r="X876" s="170">
        <v>12</v>
      </c>
      <c r="Y876" s="170">
        <v>5</v>
      </c>
      <c r="Z876" t="s" s="167">
        <v>3771</v>
      </c>
      <c r="AA876" s="170">
        <v>60.5</v>
      </c>
      <c r="AB876" s="170">
        <v>28.5</v>
      </c>
      <c r="AC876" s="170">
        <v>35</v>
      </c>
      <c r="AD876" t="s" s="167">
        <v>3215</v>
      </c>
      <c r="AE876" s="160"/>
    </row>
    <row r="877" ht="13.55" customHeight="1">
      <c r="A877" t="s" s="161">
        <v>43</v>
      </c>
      <c r="B877" t="s" s="161">
        <v>3766</v>
      </c>
      <c r="C877" t="s" s="161">
        <v>3767</v>
      </c>
      <c r="D877" s="162">
        <v>4576</v>
      </c>
      <c r="E877" t="s" s="161">
        <v>148</v>
      </c>
      <c r="F877" s="163"/>
      <c r="G877" s="164">
        <v>12</v>
      </c>
      <c r="H877" t="s" s="161">
        <v>149</v>
      </c>
      <c r="I877" t="s" s="161">
        <v>150</v>
      </c>
      <c r="J877" s="163"/>
      <c r="K877" s="164">
        <v>2021</v>
      </c>
      <c r="L877" t="s" s="161">
        <v>3768</v>
      </c>
      <c r="M877" s="165">
        <v>8591804650970</v>
      </c>
      <c r="N877" s="165">
        <v>8591804650970</v>
      </c>
      <c r="O877" s="165">
        <v>64021900</v>
      </c>
      <c r="P877" s="166">
        <f>INDEX('Pricelist'!E1:E341,MATCH(D877,'Pricelist'!B1:B341,0))</f>
        <v>139.95</v>
      </c>
      <c r="Q877" s="166">
        <f>INDEX('Pricelist'!E1:E341,MATCH(D877,'Pricelist'!B1:B341,0))</f>
        <v>139.95</v>
      </c>
      <c r="R877" s="166">
        <f>INDEX('Pricelist'!D1:D341,MATCH(D877,'Pricelist'!B1:B341,0))</f>
        <v>72.51000000000001</v>
      </c>
      <c r="S877" s="164">
        <v>1</v>
      </c>
      <c r="T877" t="s" s="161">
        <v>3771</v>
      </c>
      <c r="U877" s="164">
        <v>736</v>
      </c>
      <c r="V877" s="164">
        <v>33</v>
      </c>
      <c r="W877" s="164">
        <v>13.5</v>
      </c>
      <c r="X877" s="164">
        <v>12</v>
      </c>
      <c r="Y877" s="164">
        <v>5</v>
      </c>
      <c r="Z877" t="s" s="161">
        <v>3771</v>
      </c>
      <c r="AA877" s="164">
        <v>60.5</v>
      </c>
      <c r="AB877" s="164">
        <v>28.5</v>
      </c>
      <c r="AC877" s="164">
        <v>35</v>
      </c>
      <c r="AD877" t="s" s="161">
        <v>3215</v>
      </c>
      <c r="AE877" s="160"/>
    </row>
    <row r="878" ht="13.55" customHeight="1">
      <c r="A878" t="s" s="167">
        <v>43</v>
      </c>
      <c r="B878" t="s" s="167">
        <v>3766</v>
      </c>
      <c r="C878" t="s" s="167">
        <v>3767</v>
      </c>
      <c r="D878" s="168">
        <v>4576</v>
      </c>
      <c r="E878" t="s" s="167">
        <v>148</v>
      </c>
      <c r="F878" s="169"/>
      <c r="G878" s="170">
        <v>13</v>
      </c>
      <c r="H878" t="s" s="167">
        <v>149</v>
      </c>
      <c r="I878" t="s" s="167">
        <v>150</v>
      </c>
      <c r="J878" s="169"/>
      <c r="K878" s="170">
        <v>2021</v>
      </c>
      <c r="L878" t="s" s="167">
        <v>3768</v>
      </c>
      <c r="M878" s="171">
        <v>8591804650987</v>
      </c>
      <c r="N878" s="171">
        <v>8591804650987</v>
      </c>
      <c r="O878" s="171">
        <v>64021900</v>
      </c>
      <c r="P878" s="172">
        <f>INDEX('Pricelist'!E1:E341,MATCH(D878,'Pricelist'!B1:B341,0))</f>
        <v>139.95</v>
      </c>
      <c r="Q878" s="172">
        <f>INDEX('Pricelist'!E1:E341,MATCH(D878,'Pricelist'!B1:B341,0))</f>
        <v>139.95</v>
      </c>
      <c r="R878" s="172">
        <f>INDEX('Pricelist'!D1:D341,MATCH(D878,'Pricelist'!B1:B341,0))</f>
        <v>72.51000000000001</v>
      </c>
      <c r="S878" s="170">
        <v>1</v>
      </c>
      <c r="T878" t="s" s="167">
        <v>3771</v>
      </c>
      <c r="U878" s="170">
        <v>742</v>
      </c>
      <c r="V878" s="170">
        <v>33</v>
      </c>
      <c r="W878" s="170">
        <v>13.5</v>
      </c>
      <c r="X878" s="170">
        <v>12</v>
      </c>
      <c r="Y878" s="170">
        <v>5</v>
      </c>
      <c r="Z878" t="s" s="167">
        <v>3771</v>
      </c>
      <c r="AA878" s="170">
        <v>60.5</v>
      </c>
      <c r="AB878" s="170">
        <v>28.5</v>
      </c>
      <c r="AC878" s="170">
        <v>35</v>
      </c>
      <c r="AD878" t="s" s="167">
        <v>3215</v>
      </c>
      <c r="AE878" s="160"/>
    </row>
    <row r="879" ht="13.55" customHeight="1">
      <c r="A879" t="s" s="161">
        <v>43</v>
      </c>
      <c r="B879" t="s" s="161">
        <v>3766</v>
      </c>
      <c r="C879" t="s" s="161">
        <v>3767</v>
      </c>
      <c r="D879" s="162">
        <v>4577</v>
      </c>
      <c r="E879" t="s" s="161">
        <v>169</v>
      </c>
      <c r="F879" s="163"/>
      <c r="G879" s="164">
        <v>4</v>
      </c>
      <c r="H879" t="s" s="161">
        <v>170</v>
      </c>
      <c r="I879" t="s" s="161">
        <v>171</v>
      </c>
      <c r="J879" s="163"/>
      <c r="K879" s="164">
        <v>2021</v>
      </c>
      <c r="L879" t="s" s="161">
        <v>3768</v>
      </c>
      <c r="M879" s="165">
        <v>8591804651175</v>
      </c>
      <c r="N879" s="165">
        <v>8591804651175</v>
      </c>
      <c r="O879" s="165">
        <v>64021900</v>
      </c>
      <c r="P879" s="166">
        <f>INDEX('Pricelist'!E1:E341,MATCH(D879,'Pricelist'!B1:B341,0))</f>
        <v>129.95</v>
      </c>
      <c r="Q879" s="166">
        <f>INDEX('Pricelist'!E1:E341,MATCH(D879,'Pricelist'!B1:B341,0))</f>
        <v>129.95</v>
      </c>
      <c r="R879" s="166">
        <f>INDEX('Pricelist'!D1:D341,MATCH(D879,'Pricelist'!B1:B341,0))</f>
        <v>67.33</v>
      </c>
      <c r="S879" s="164">
        <v>1</v>
      </c>
      <c r="T879" t="s" s="161">
        <v>3771</v>
      </c>
      <c r="U879" s="164">
        <v>512</v>
      </c>
      <c r="V879" s="164">
        <v>33</v>
      </c>
      <c r="W879" s="164">
        <v>13.5</v>
      </c>
      <c r="X879" s="164">
        <v>12</v>
      </c>
      <c r="Y879" s="164">
        <v>10</v>
      </c>
      <c r="Z879" t="s" s="161">
        <v>3771</v>
      </c>
      <c r="AA879" s="164">
        <v>60.5</v>
      </c>
      <c r="AB879" s="164">
        <v>28.5</v>
      </c>
      <c r="AC879" s="164">
        <v>35</v>
      </c>
      <c r="AD879" t="s" s="161">
        <v>3217</v>
      </c>
      <c r="AE879" s="160"/>
    </row>
    <row r="880" ht="13.55" customHeight="1">
      <c r="A880" t="s" s="167">
        <v>43</v>
      </c>
      <c r="B880" t="s" s="167">
        <v>3766</v>
      </c>
      <c r="C880" t="s" s="167">
        <v>3767</v>
      </c>
      <c r="D880" s="168">
        <v>4577</v>
      </c>
      <c r="E880" t="s" s="167">
        <v>169</v>
      </c>
      <c r="F880" s="169"/>
      <c r="G880" s="170">
        <v>4.5</v>
      </c>
      <c r="H880" t="s" s="167">
        <v>170</v>
      </c>
      <c r="I880" t="s" s="167">
        <v>171</v>
      </c>
      <c r="J880" s="169"/>
      <c r="K880" s="170">
        <v>2021</v>
      </c>
      <c r="L880" t="s" s="167">
        <v>3768</v>
      </c>
      <c r="M880" s="171">
        <v>8591804651182</v>
      </c>
      <c r="N880" s="171">
        <v>8591804651182</v>
      </c>
      <c r="O880" s="171">
        <v>64021900</v>
      </c>
      <c r="P880" s="172">
        <f>INDEX('Pricelist'!E1:E341,MATCH(D880,'Pricelist'!B1:B341,0))</f>
        <v>129.95</v>
      </c>
      <c r="Q880" s="172">
        <f>INDEX('Pricelist'!E1:E341,MATCH(D880,'Pricelist'!B1:B341,0))</f>
        <v>129.95</v>
      </c>
      <c r="R880" s="172">
        <f>INDEX('Pricelist'!D1:D341,MATCH(D880,'Pricelist'!B1:B341,0))</f>
        <v>67.33</v>
      </c>
      <c r="S880" s="170">
        <v>1</v>
      </c>
      <c r="T880" t="s" s="167">
        <v>3771</v>
      </c>
      <c r="U880" s="170">
        <v>516</v>
      </c>
      <c r="V880" s="170">
        <v>33</v>
      </c>
      <c r="W880" s="170">
        <v>13.5</v>
      </c>
      <c r="X880" s="170">
        <v>12</v>
      </c>
      <c r="Y880" s="170">
        <v>10</v>
      </c>
      <c r="Z880" t="s" s="167">
        <v>3771</v>
      </c>
      <c r="AA880" s="170">
        <v>60.5</v>
      </c>
      <c r="AB880" s="170">
        <v>28.5</v>
      </c>
      <c r="AC880" s="170">
        <v>35</v>
      </c>
      <c r="AD880" t="s" s="167">
        <v>3217</v>
      </c>
      <c r="AE880" s="160"/>
    </row>
    <row r="881" ht="13.55" customHeight="1">
      <c r="A881" t="s" s="161">
        <v>43</v>
      </c>
      <c r="B881" t="s" s="161">
        <v>3766</v>
      </c>
      <c r="C881" t="s" s="161">
        <v>3767</v>
      </c>
      <c r="D881" s="162">
        <v>4577</v>
      </c>
      <c r="E881" t="s" s="161">
        <v>169</v>
      </c>
      <c r="F881" s="163"/>
      <c r="G881" s="164">
        <v>5</v>
      </c>
      <c r="H881" t="s" s="161">
        <v>170</v>
      </c>
      <c r="I881" t="s" s="161">
        <v>171</v>
      </c>
      <c r="J881" s="163"/>
      <c r="K881" s="164">
        <v>2021</v>
      </c>
      <c r="L881" t="s" s="161">
        <v>3768</v>
      </c>
      <c r="M881" s="165">
        <v>8591804651199</v>
      </c>
      <c r="N881" s="165">
        <v>8591804651199</v>
      </c>
      <c r="O881" s="165">
        <v>64021900</v>
      </c>
      <c r="P881" s="166">
        <f>INDEX('Pricelist'!E1:E341,MATCH(D881,'Pricelist'!B1:B341,0))</f>
        <v>129.95</v>
      </c>
      <c r="Q881" s="166">
        <f>INDEX('Pricelist'!E1:E341,MATCH(D881,'Pricelist'!B1:B341,0))</f>
        <v>129.95</v>
      </c>
      <c r="R881" s="166">
        <f>INDEX('Pricelist'!D1:D341,MATCH(D881,'Pricelist'!B1:B341,0))</f>
        <v>67.33</v>
      </c>
      <c r="S881" s="164">
        <v>1</v>
      </c>
      <c r="T881" t="s" s="161">
        <v>3771</v>
      </c>
      <c r="U881" s="164">
        <v>544</v>
      </c>
      <c r="V881" s="164">
        <v>33</v>
      </c>
      <c r="W881" s="164">
        <v>13.5</v>
      </c>
      <c r="X881" s="164">
        <v>12</v>
      </c>
      <c r="Y881" s="164">
        <v>10</v>
      </c>
      <c r="Z881" t="s" s="161">
        <v>3771</v>
      </c>
      <c r="AA881" s="164">
        <v>60.5</v>
      </c>
      <c r="AB881" s="164">
        <v>28.5</v>
      </c>
      <c r="AC881" s="164">
        <v>35</v>
      </c>
      <c r="AD881" t="s" s="161">
        <v>3217</v>
      </c>
      <c r="AE881" s="160"/>
    </row>
    <row r="882" ht="13.55" customHeight="1">
      <c r="A882" t="s" s="167">
        <v>43</v>
      </c>
      <c r="B882" t="s" s="167">
        <v>3766</v>
      </c>
      <c r="C882" t="s" s="167">
        <v>3767</v>
      </c>
      <c r="D882" s="168">
        <v>4577</v>
      </c>
      <c r="E882" t="s" s="167">
        <v>169</v>
      </c>
      <c r="F882" s="169"/>
      <c r="G882" s="170">
        <v>5.5</v>
      </c>
      <c r="H882" t="s" s="167">
        <v>170</v>
      </c>
      <c r="I882" t="s" s="167">
        <v>171</v>
      </c>
      <c r="J882" s="169"/>
      <c r="K882" s="170">
        <v>2021</v>
      </c>
      <c r="L882" t="s" s="167">
        <v>3768</v>
      </c>
      <c r="M882" s="171">
        <v>8591804651205</v>
      </c>
      <c r="N882" s="171">
        <v>8591804651205</v>
      </c>
      <c r="O882" s="171">
        <v>64021900</v>
      </c>
      <c r="P882" s="172">
        <f>INDEX('Pricelist'!E1:E341,MATCH(D882,'Pricelist'!B1:B341,0))</f>
        <v>129.95</v>
      </c>
      <c r="Q882" s="172">
        <f>INDEX('Pricelist'!E1:E341,MATCH(D882,'Pricelist'!B1:B341,0))</f>
        <v>129.95</v>
      </c>
      <c r="R882" s="172">
        <f>INDEX('Pricelist'!D1:D341,MATCH(D882,'Pricelist'!B1:B341,0))</f>
        <v>67.33</v>
      </c>
      <c r="S882" s="170">
        <v>1</v>
      </c>
      <c r="T882" t="s" s="167">
        <v>3771</v>
      </c>
      <c r="U882" s="170">
        <v>540</v>
      </c>
      <c r="V882" s="170">
        <v>33</v>
      </c>
      <c r="W882" s="170">
        <v>13.5</v>
      </c>
      <c r="X882" s="170">
        <v>12</v>
      </c>
      <c r="Y882" s="170">
        <v>10</v>
      </c>
      <c r="Z882" t="s" s="167">
        <v>3771</v>
      </c>
      <c r="AA882" s="170">
        <v>60.5</v>
      </c>
      <c r="AB882" s="170">
        <v>28.5</v>
      </c>
      <c r="AC882" s="170">
        <v>35</v>
      </c>
      <c r="AD882" t="s" s="167">
        <v>3217</v>
      </c>
      <c r="AE882" s="160"/>
    </row>
    <row r="883" ht="13.55" customHeight="1">
      <c r="A883" t="s" s="161">
        <v>43</v>
      </c>
      <c r="B883" t="s" s="161">
        <v>3766</v>
      </c>
      <c r="C883" t="s" s="161">
        <v>3767</v>
      </c>
      <c r="D883" s="162">
        <v>4577</v>
      </c>
      <c r="E883" t="s" s="161">
        <v>169</v>
      </c>
      <c r="F883" s="163"/>
      <c r="G883" s="164">
        <v>6</v>
      </c>
      <c r="H883" t="s" s="161">
        <v>170</v>
      </c>
      <c r="I883" t="s" s="161">
        <v>171</v>
      </c>
      <c r="J883" s="163"/>
      <c r="K883" s="164">
        <v>2021</v>
      </c>
      <c r="L883" t="s" s="161">
        <v>3768</v>
      </c>
      <c r="M883" s="165">
        <v>8591804651212</v>
      </c>
      <c r="N883" s="165">
        <v>8591804651212</v>
      </c>
      <c r="O883" s="165">
        <v>64021900</v>
      </c>
      <c r="P883" s="166">
        <f>INDEX('Pricelist'!E1:E341,MATCH(D883,'Pricelist'!B1:B341,0))</f>
        <v>129.95</v>
      </c>
      <c r="Q883" s="166">
        <f>INDEX('Pricelist'!E1:E341,MATCH(D883,'Pricelist'!B1:B341,0))</f>
        <v>129.95</v>
      </c>
      <c r="R883" s="166">
        <f>INDEX('Pricelist'!D1:D341,MATCH(D883,'Pricelist'!B1:B341,0))</f>
        <v>67.33</v>
      </c>
      <c r="S883" s="164">
        <v>1</v>
      </c>
      <c r="T883" t="s" s="161">
        <v>3771</v>
      </c>
      <c r="U883" s="164">
        <v>566</v>
      </c>
      <c r="V883" s="164">
        <v>33</v>
      </c>
      <c r="W883" s="164">
        <v>13.5</v>
      </c>
      <c r="X883" s="164">
        <v>12</v>
      </c>
      <c r="Y883" s="164">
        <v>10</v>
      </c>
      <c r="Z883" t="s" s="161">
        <v>3771</v>
      </c>
      <c r="AA883" s="164">
        <v>60.5</v>
      </c>
      <c r="AB883" s="164">
        <v>28.5</v>
      </c>
      <c r="AC883" s="164">
        <v>35</v>
      </c>
      <c r="AD883" t="s" s="161">
        <v>3217</v>
      </c>
      <c r="AE883" s="160"/>
    </row>
    <row r="884" ht="13.55" customHeight="1">
      <c r="A884" t="s" s="167">
        <v>43</v>
      </c>
      <c r="B884" t="s" s="167">
        <v>3766</v>
      </c>
      <c r="C884" t="s" s="167">
        <v>3767</v>
      </c>
      <c r="D884" s="168">
        <v>4577</v>
      </c>
      <c r="E884" t="s" s="167">
        <v>169</v>
      </c>
      <c r="F884" s="169"/>
      <c r="G884" s="170">
        <v>6.5</v>
      </c>
      <c r="H884" t="s" s="167">
        <v>170</v>
      </c>
      <c r="I884" t="s" s="167">
        <v>171</v>
      </c>
      <c r="J884" s="169"/>
      <c r="K884" s="170">
        <v>2021</v>
      </c>
      <c r="L884" t="s" s="167">
        <v>3768</v>
      </c>
      <c r="M884" s="171">
        <v>8591804651229</v>
      </c>
      <c r="N884" s="171">
        <v>8591804651229</v>
      </c>
      <c r="O884" s="171">
        <v>64021900</v>
      </c>
      <c r="P884" s="172">
        <f>INDEX('Pricelist'!E1:E341,MATCH(D884,'Pricelist'!B1:B341,0))</f>
        <v>129.95</v>
      </c>
      <c r="Q884" s="172">
        <f>INDEX('Pricelist'!E1:E341,MATCH(D884,'Pricelist'!B1:B341,0))</f>
        <v>129.95</v>
      </c>
      <c r="R884" s="172">
        <f>INDEX('Pricelist'!D1:D341,MATCH(D884,'Pricelist'!B1:B341,0))</f>
        <v>67.33</v>
      </c>
      <c r="S884" s="170">
        <v>1</v>
      </c>
      <c r="T884" t="s" s="167">
        <v>3771</v>
      </c>
      <c r="U884" s="170">
        <v>566</v>
      </c>
      <c r="V884" s="170">
        <v>33</v>
      </c>
      <c r="W884" s="170">
        <v>13.5</v>
      </c>
      <c r="X884" s="170">
        <v>12</v>
      </c>
      <c r="Y884" s="170">
        <v>10</v>
      </c>
      <c r="Z884" t="s" s="167">
        <v>3771</v>
      </c>
      <c r="AA884" s="170">
        <v>60.5</v>
      </c>
      <c r="AB884" s="170">
        <v>28.5</v>
      </c>
      <c r="AC884" s="170">
        <v>35</v>
      </c>
      <c r="AD884" t="s" s="167">
        <v>3217</v>
      </c>
      <c r="AE884" s="160"/>
    </row>
    <row r="885" ht="13.55" customHeight="1">
      <c r="A885" t="s" s="161">
        <v>43</v>
      </c>
      <c r="B885" t="s" s="161">
        <v>3766</v>
      </c>
      <c r="C885" t="s" s="161">
        <v>3767</v>
      </c>
      <c r="D885" s="162">
        <v>4577</v>
      </c>
      <c r="E885" t="s" s="161">
        <v>169</v>
      </c>
      <c r="F885" s="163"/>
      <c r="G885" s="164">
        <v>7</v>
      </c>
      <c r="H885" t="s" s="161">
        <v>170</v>
      </c>
      <c r="I885" t="s" s="161">
        <v>171</v>
      </c>
      <c r="J885" s="163"/>
      <c r="K885" s="164">
        <v>2021</v>
      </c>
      <c r="L885" t="s" s="161">
        <v>3768</v>
      </c>
      <c r="M885" s="165">
        <v>8591804651236</v>
      </c>
      <c r="N885" s="165">
        <v>8591804651236</v>
      </c>
      <c r="O885" s="165">
        <v>64021900</v>
      </c>
      <c r="P885" s="166">
        <f>INDEX('Pricelist'!E1:E341,MATCH(D885,'Pricelist'!B1:B341,0))</f>
        <v>129.95</v>
      </c>
      <c r="Q885" s="166">
        <f>INDEX('Pricelist'!E1:E341,MATCH(D885,'Pricelist'!B1:B341,0))</f>
        <v>129.95</v>
      </c>
      <c r="R885" s="166">
        <f>INDEX('Pricelist'!D1:D341,MATCH(D885,'Pricelist'!B1:B341,0))</f>
        <v>67.33</v>
      </c>
      <c r="S885" s="164">
        <v>1</v>
      </c>
      <c r="T885" t="s" s="161">
        <v>3771</v>
      </c>
      <c r="U885" s="164">
        <v>594</v>
      </c>
      <c r="V885" s="164">
        <v>33</v>
      </c>
      <c r="W885" s="164">
        <v>13.5</v>
      </c>
      <c r="X885" s="164">
        <v>12</v>
      </c>
      <c r="Y885" s="164">
        <v>10</v>
      </c>
      <c r="Z885" t="s" s="161">
        <v>3771</v>
      </c>
      <c r="AA885" s="164">
        <v>60.5</v>
      </c>
      <c r="AB885" s="164">
        <v>28.5</v>
      </c>
      <c r="AC885" s="164">
        <v>35</v>
      </c>
      <c r="AD885" t="s" s="161">
        <v>3217</v>
      </c>
      <c r="AE885" s="160"/>
    </row>
    <row r="886" ht="13.55" customHeight="1">
      <c r="A886" t="s" s="167">
        <v>43</v>
      </c>
      <c r="B886" t="s" s="167">
        <v>3766</v>
      </c>
      <c r="C886" t="s" s="167">
        <v>3767</v>
      </c>
      <c r="D886" s="168">
        <v>4577</v>
      </c>
      <c r="E886" t="s" s="167">
        <v>169</v>
      </c>
      <c r="F886" s="169"/>
      <c r="G886" s="170">
        <v>7.5</v>
      </c>
      <c r="H886" t="s" s="167">
        <v>170</v>
      </c>
      <c r="I886" t="s" s="167">
        <v>171</v>
      </c>
      <c r="J886" s="169"/>
      <c r="K886" s="170">
        <v>2021</v>
      </c>
      <c r="L886" t="s" s="167">
        <v>3768</v>
      </c>
      <c r="M886" s="171">
        <v>8591804651243</v>
      </c>
      <c r="N886" s="171">
        <v>8591804651243</v>
      </c>
      <c r="O886" s="171">
        <v>64021900</v>
      </c>
      <c r="P886" s="172">
        <f>INDEX('Pricelist'!E1:E341,MATCH(D886,'Pricelist'!B1:B341,0))</f>
        <v>129.95</v>
      </c>
      <c r="Q886" s="172">
        <f>INDEX('Pricelist'!E1:E341,MATCH(D886,'Pricelist'!B1:B341,0))</f>
        <v>129.95</v>
      </c>
      <c r="R886" s="172">
        <f>INDEX('Pricelist'!D1:D341,MATCH(D886,'Pricelist'!B1:B341,0))</f>
        <v>67.33</v>
      </c>
      <c r="S886" s="170">
        <v>1</v>
      </c>
      <c r="T886" t="s" s="167">
        <v>3771</v>
      </c>
      <c r="U886" s="170">
        <v>604</v>
      </c>
      <c r="V886" s="170">
        <v>33</v>
      </c>
      <c r="W886" s="170">
        <v>13.5</v>
      </c>
      <c r="X886" s="170">
        <v>12</v>
      </c>
      <c r="Y886" s="170">
        <v>10</v>
      </c>
      <c r="Z886" t="s" s="167">
        <v>3771</v>
      </c>
      <c r="AA886" s="170">
        <v>60.5</v>
      </c>
      <c r="AB886" s="170">
        <v>28.5</v>
      </c>
      <c r="AC886" s="170">
        <v>35</v>
      </c>
      <c r="AD886" t="s" s="167">
        <v>3217</v>
      </c>
      <c r="AE886" s="160"/>
    </row>
    <row r="887" ht="13.55" customHeight="1">
      <c r="A887" t="s" s="161">
        <v>43</v>
      </c>
      <c r="B887" t="s" s="161">
        <v>3766</v>
      </c>
      <c r="C887" t="s" s="161">
        <v>3767</v>
      </c>
      <c r="D887" s="162">
        <v>4577</v>
      </c>
      <c r="E887" t="s" s="161">
        <v>169</v>
      </c>
      <c r="F887" s="163"/>
      <c r="G887" s="164">
        <v>8</v>
      </c>
      <c r="H887" t="s" s="161">
        <v>170</v>
      </c>
      <c r="I887" t="s" s="161">
        <v>171</v>
      </c>
      <c r="J887" s="163"/>
      <c r="K887" s="164">
        <v>2021</v>
      </c>
      <c r="L887" t="s" s="161">
        <v>3768</v>
      </c>
      <c r="M887" s="165">
        <v>8591804651250</v>
      </c>
      <c r="N887" s="165">
        <v>8591804651250</v>
      </c>
      <c r="O887" s="165">
        <v>64021900</v>
      </c>
      <c r="P887" s="166">
        <f>INDEX('Pricelist'!E1:E341,MATCH(D887,'Pricelist'!B1:B341,0))</f>
        <v>129.95</v>
      </c>
      <c r="Q887" s="166">
        <f>INDEX('Pricelist'!E1:E341,MATCH(D887,'Pricelist'!B1:B341,0))</f>
        <v>129.95</v>
      </c>
      <c r="R887" s="166">
        <f>INDEX('Pricelist'!D1:D341,MATCH(D887,'Pricelist'!B1:B341,0))</f>
        <v>67.33</v>
      </c>
      <c r="S887" s="164">
        <v>1</v>
      </c>
      <c r="T887" t="s" s="161">
        <v>3771</v>
      </c>
      <c r="U887" s="164">
        <v>644</v>
      </c>
      <c r="V887" s="164">
        <v>33</v>
      </c>
      <c r="W887" s="164">
        <v>13.5</v>
      </c>
      <c r="X887" s="164">
        <v>12</v>
      </c>
      <c r="Y887" s="164">
        <v>10</v>
      </c>
      <c r="Z887" t="s" s="161">
        <v>3771</v>
      </c>
      <c r="AA887" s="164">
        <v>60.5</v>
      </c>
      <c r="AB887" s="164">
        <v>28.5</v>
      </c>
      <c r="AC887" s="164">
        <v>35</v>
      </c>
      <c r="AD887" t="s" s="161">
        <v>3217</v>
      </c>
      <c r="AE887" s="160"/>
    </row>
    <row r="888" ht="13.55" customHeight="1">
      <c r="A888" t="s" s="167">
        <v>43</v>
      </c>
      <c r="B888" t="s" s="167">
        <v>3766</v>
      </c>
      <c r="C888" t="s" s="167">
        <v>3767</v>
      </c>
      <c r="D888" s="168">
        <v>4577</v>
      </c>
      <c r="E888" t="s" s="167">
        <v>169</v>
      </c>
      <c r="F888" s="169"/>
      <c r="G888" s="170">
        <v>8.5</v>
      </c>
      <c r="H888" t="s" s="167">
        <v>170</v>
      </c>
      <c r="I888" t="s" s="167">
        <v>171</v>
      </c>
      <c r="J888" s="169"/>
      <c r="K888" s="170">
        <v>2021</v>
      </c>
      <c r="L888" t="s" s="167">
        <v>3768</v>
      </c>
      <c r="M888" s="171">
        <v>8591804651267</v>
      </c>
      <c r="N888" s="171">
        <v>8591804651267</v>
      </c>
      <c r="O888" s="171">
        <v>64021900</v>
      </c>
      <c r="P888" s="172">
        <f>INDEX('Pricelist'!E1:E341,MATCH(D888,'Pricelist'!B1:B341,0))</f>
        <v>129.95</v>
      </c>
      <c r="Q888" s="172">
        <f>INDEX('Pricelist'!E1:E341,MATCH(D888,'Pricelist'!B1:B341,0))</f>
        <v>129.95</v>
      </c>
      <c r="R888" s="172">
        <f>INDEX('Pricelist'!D1:D341,MATCH(D888,'Pricelist'!B1:B341,0))</f>
        <v>67.33</v>
      </c>
      <c r="S888" s="170">
        <v>1</v>
      </c>
      <c r="T888" t="s" s="167">
        <v>3771</v>
      </c>
      <c r="U888" s="170">
        <v>632</v>
      </c>
      <c r="V888" s="170">
        <v>33</v>
      </c>
      <c r="W888" s="170">
        <v>13.5</v>
      </c>
      <c r="X888" s="170">
        <v>12</v>
      </c>
      <c r="Y888" s="170">
        <v>10</v>
      </c>
      <c r="Z888" t="s" s="167">
        <v>3771</v>
      </c>
      <c r="AA888" s="170">
        <v>60.5</v>
      </c>
      <c r="AB888" s="170">
        <v>28.5</v>
      </c>
      <c r="AC888" s="170">
        <v>35</v>
      </c>
      <c r="AD888" t="s" s="167">
        <v>3217</v>
      </c>
      <c r="AE888" s="160"/>
    </row>
    <row r="889" ht="13.55" customHeight="1">
      <c r="A889" t="s" s="161">
        <v>43</v>
      </c>
      <c r="B889" t="s" s="161">
        <v>3766</v>
      </c>
      <c r="C889" t="s" s="161">
        <v>3767</v>
      </c>
      <c r="D889" s="162">
        <v>4577</v>
      </c>
      <c r="E889" t="s" s="161">
        <v>169</v>
      </c>
      <c r="F889" s="163"/>
      <c r="G889" s="164">
        <v>9</v>
      </c>
      <c r="H889" t="s" s="161">
        <v>170</v>
      </c>
      <c r="I889" t="s" s="161">
        <v>171</v>
      </c>
      <c r="J889" s="163"/>
      <c r="K889" s="164">
        <v>2021</v>
      </c>
      <c r="L889" t="s" s="161">
        <v>3768</v>
      </c>
      <c r="M889" s="165">
        <v>8591804651274</v>
      </c>
      <c r="N889" s="165">
        <v>8591804651274</v>
      </c>
      <c r="O889" s="165">
        <v>64021900</v>
      </c>
      <c r="P889" s="166">
        <f>INDEX('Pricelist'!E1:E341,MATCH(D889,'Pricelist'!B1:B341,0))</f>
        <v>129.95</v>
      </c>
      <c r="Q889" s="166">
        <f>INDEX('Pricelist'!E1:E341,MATCH(D889,'Pricelist'!B1:B341,0))</f>
        <v>129.95</v>
      </c>
      <c r="R889" s="166">
        <f>INDEX('Pricelist'!D1:D341,MATCH(D889,'Pricelist'!B1:B341,0))</f>
        <v>67.33</v>
      </c>
      <c r="S889" s="164">
        <v>1</v>
      </c>
      <c r="T889" t="s" s="161">
        <v>3771</v>
      </c>
      <c r="U889" s="164">
        <v>662</v>
      </c>
      <c r="V889" s="164">
        <v>33</v>
      </c>
      <c r="W889" s="164">
        <v>13.5</v>
      </c>
      <c r="X889" s="164">
        <v>12</v>
      </c>
      <c r="Y889" s="164">
        <v>10</v>
      </c>
      <c r="Z889" t="s" s="161">
        <v>3771</v>
      </c>
      <c r="AA889" s="164">
        <v>60.5</v>
      </c>
      <c r="AB889" s="164">
        <v>28.5</v>
      </c>
      <c r="AC889" s="164">
        <v>35</v>
      </c>
      <c r="AD889" t="s" s="161">
        <v>3217</v>
      </c>
      <c r="AE889" s="160"/>
    </row>
    <row r="890" ht="13.55" customHeight="1">
      <c r="A890" t="s" s="167">
        <v>43</v>
      </c>
      <c r="B890" t="s" s="167">
        <v>3766</v>
      </c>
      <c r="C890" t="s" s="167">
        <v>3767</v>
      </c>
      <c r="D890" s="168">
        <v>4577</v>
      </c>
      <c r="E890" t="s" s="167">
        <v>169</v>
      </c>
      <c r="F890" s="169"/>
      <c r="G890" s="170">
        <v>9.5</v>
      </c>
      <c r="H890" t="s" s="167">
        <v>170</v>
      </c>
      <c r="I890" t="s" s="167">
        <v>171</v>
      </c>
      <c r="J890" s="169"/>
      <c r="K890" s="170">
        <v>2021</v>
      </c>
      <c r="L890" t="s" s="167">
        <v>3768</v>
      </c>
      <c r="M890" s="171">
        <v>8591804651281</v>
      </c>
      <c r="N890" s="171">
        <v>8591804651281</v>
      </c>
      <c r="O890" s="171">
        <v>64021900</v>
      </c>
      <c r="P890" s="172">
        <f>INDEX('Pricelist'!E1:E341,MATCH(D890,'Pricelist'!B1:B341,0))</f>
        <v>129.95</v>
      </c>
      <c r="Q890" s="172">
        <f>INDEX('Pricelist'!E1:E341,MATCH(D890,'Pricelist'!B1:B341,0))</f>
        <v>129.95</v>
      </c>
      <c r="R890" s="172">
        <f>INDEX('Pricelist'!D1:D341,MATCH(D890,'Pricelist'!B1:B341,0))</f>
        <v>67.33</v>
      </c>
      <c r="S890" s="170">
        <v>1</v>
      </c>
      <c r="T890" t="s" s="167">
        <v>3771</v>
      </c>
      <c r="U890" s="170">
        <v>658</v>
      </c>
      <c r="V890" s="170">
        <v>33</v>
      </c>
      <c r="W890" s="170">
        <v>13.5</v>
      </c>
      <c r="X890" s="170">
        <v>12</v>
      </c>
      <c r="Y890" s="170">
        <v>10</v>
      </c>
      <c r="Z890" t="s" s="167">
        <v>3771</v>
      </c>
      <c r="AA890" s="170">
        <v>60.5</v>
      </c>
      <c r="AB890" s="170">
        <v>28.5</v>
      </c>
      <c r="AC890" s="170">
        <v>35</v>
      </c>
      <c r="AD890" t="s" s="167">
        <v>3217</v>
      </c>
      <c r="AE890" s="160"/>
    </row>
    <row r="891" ht="13.55" customHeight="1">
      <c r="A891" t="s" s="161">
        <v>43</v>
      </c>
      <c r="B891" t="s" s="161">
        <v>3766</v>
      </c>
      <c r="C891" t="s" s="161">
        <v>3767</v>
      </c>
      <c r="D891" s="162">
        <v>4577</v>
      </c>
      <c r="E891" t="s" s="161">
        <v>169</v>
      </c>
      <c r="F891" s="163"/>
      <c r="G891" s="164">
        <v>10</v>
      </c>
      <c r="H891" t="s" s="161">
        <v>170</v>
      </c>
      <c r="I891" t="s" s="161">
        <v>171</v>
      </c>
      <c r="J891" s="163"/>
      <c r="K891" s="164">
        <v>2021</v>
      </c>
      <c r="L891" t="s" s="161">
        <v>3768</v>
      </c>
      <c r="M891" s="165">
        <v>8591804651113</v>
      </c>
      <c r="N891" s="165">
        <v>8591804651113</v>
      </c>
      <c r="O891" s="165">
        <v>64021900</v>
      </c>
      <c r="P891" s="166">
        <f>INDEX('Pricelist'!E1:E341,MATCH(D891,'Pricelist'!B1:B341,0))</f>
        <v>129.95</v>
      </c>
      <c r="Q891" s="166">
        <f>INDEX('Pricelist'!E1:E341,MATCH(D891,'Pricelist'!B1:B341,0))</f>
        <v>129.95</v>
      </c>
      <c r="R891" s="166">
        <f>INDEX('Pricelist'!D1:D341,MATCH(D891,'Pricelist'!B1:B341,0))</f>
        <v>67.33</v>
      </c>
      <c r="S891" s="164">
        <v>1</v>
      </c>
      <c r="T891" t="s" s="161">
        <v>3771</v>
      </c>
      <c r="U891" s="164">
        <v>708</v>
      </c>
      <c r="V891" s="164">
        <v>33</v>
      </c>
      <c r="W891" s="164">
        <v>13.5</v>
      </c>
      <c r="X891" s="164">
        <v>12</v>
      </c>
      <c r="Y891" s="164">
        <v>10</v>
      </c>
      <c r="Z891" t="s" s="161">
        <v>3771</v>
      </c>
      <c r="AA891" s="164">
        <v>60.5</v>
      </c>
      <c r="AB891" s="164">
        <v>28.5</v>
      </c>
      <c r="AC891" s="164">
        <v>35</v>
      </c>
      <c r="AD891" t="s" s="161">
        <v>3217</v>
      </c>
      <c r="AE891" s="160"/>
    </row>
    <row r="892" ht="13.55" customHeight="1">
      <c r="A892" t="s" s="167">
        <v>43</v>
      </c>
      <c r="B892" t="s" s="167">
        <v>3766</v>
      </c>
      <c r="C892" t="s" s="167">
        <v>3767</v>
      </c>
      <c r="D892" s="168">
        <v>4577</v>
      </c>
      <c r="E892" t="s" s="167">
        <v>169</v>
      </c>
      <c r="F892" s="169"/>
      <c r="G892" s="170">
        <v>10.5</v>
      </c>
      <c r="H892" t="s" s="167">
        <v>170</v>
      </c>
      <c r="I892" t="s" s="167">
        <v>171</v>
      </c>
      <c r="J892" s="169"/>
      <c r="K892" s="170">
        <v>2021</v>
      </c>
      <c r="L892" t="s" s="167">
        <v>3768</v>
      </c>
      <c r="M892" s="171">
        <v>8591804651120</v>
      </c>
      <c r="N892" s="171">
        <v>8591804651120</v>
      </c>
      <c r="O892" s="171">
        <v>64021900</v>
      </c>
      <c r="P892" s="172">
        <f>INDEX('Pricelist'!E1:E341,MATCH(D892,'Pricelist'!B1:B341,0))</f>
        <v>129.95</v>
      </c>
      <c r="Q892" s="172">
        <f>INDEX('Pricelist'!E1:E341,MATCH(D892,'Pricelist'!B1:B341,0))</f>
        <v>129.95</v>
      </c>
      <c r="R892" s="172">
        <f>INDEX('Pricelist'!D1:D341,MATCH(D892,'Pricelist'!B1:B341,0))</f>
        <v>67.33</v>
      </c>
      <c r="S892" s="170">
        <v>1</v>
      </c>
      <c r="T892" t="s" s="167">
        <v>3771</v>
      </c>
      <c r="U892" s="170">
        <v>700</v>
      </c>
      <c r="V892" s="170">
        <v>33</v>
      </c>
      <c r="W892" s="170">
        <v>13.5</v>
      </c>
      <c r="X892" s="170">
        <v>12</v>
      </c>
      <c r="Y892" s="170">
        <v>10</v>
      </c>
      <c r="Z892" t="s" s="167">
        <v>3771</v>
      </c>
      <c r="AA892" s="170">
        <v>60.5</v>
      </c>
      <c r="AB892" s="170">
        <v>28.5</v>
      </c>
      <c r="AC892" s="170">
        <v>35</v>
      </c>
      <c r="AD892" t="s" s="167">
        <v>3217</v>
      </c>
      <c r="AE892" s="160"/>
    </row>
    <row r="893" ht="13.55" customHeight="1">
      <c r="A893" t="s" s="161">
        <v>43</v>
      </c>
      <c r="B893" t="s" s="161">
        <v>3766</v>
      </c>
      <c r="C893" t="s" s="161">
        <v>3767</v>
      </c>
      <c r="D893" s="162">
        <v>4577</v>
      </c>
      <c r="E893" t="s" s="161">
        <v>169</v>
      </c>
      <c r="F893" s="163"/>
      <c r="G893" s="164">
        <v>11</v>
      </c>
      <c r="H893" t="s" s="161">
        <v>170</v>
      </c>
      <c r="I893" t="s" s="161">
        <v>171</v>
      </c>
      <c r="J893" s="163"/>
      <c r="K893" s="164">
        <v>2021</v>
      </c>
      <c r="L893" t="s" s="161">
        <v>3768</v>
      </c>
      <c r="M893" s="165">
        <v>8591804651137</v>
      </c>
      <c r="N893" s="165">
        <v>8591804651137</v>
      </c>
      <c r="O893" s="165">
        <v>64021900</v>
      </c>
      <c r="P893" s="166">
        <f>INDEX('Pricelist'!E1:E341,MATCH(D893,'Pricelist'!B1:B341,0))</f>
        <v>129.95</v>
      </c>
      <c r="Q893" s="166">
        <f>INDEX('Pricelist'!E1:E341,MATCH(D893,'Pricelist'!B1:B341,0))</f>
        <v>129.95</v>
      </c>
      <c r="R893" s="166">
        <f>INDEX('Pricelist'!D1:D341,MATCH(D893,'Pricelist'!B1:B341,0))</f>
        <v>67.33</v>
      </c>
      <c r="S893" s="164">
        <v>1</v>
      </c>
      <c r="T893" t="s" s="161">
        <v>3771</v>
      </c>
      <c r="U893" s="164">
        <v>734</v>
      </c>
      <c r="V893" s="164">
        <v>33</v>
      </c>
      <c r="W893" s="164">
        <v>13.5</v>
      </c>
      <c r="X893" s="164">
        <v>12</v>
      </c>
      <c r="Y893" s="164">
        <v>10</v>
      </c>
      <c r="Z893" t="s" s="161">
        <v>3771</v>
      </c>
      <c r="AA893" s="164">
        <v>60.5</v>
      </c>
      <c r="AB893" s="164">
        <v>28.5</v>
      </c>
      <c r="AC893" s="164">
        <v>35</v>
      </c>
      <c r="AD893" t="s" s="161">
        <v>3217</v>
      </c>
      <c r="AE893" s="160"/>
    </row>
    <row r="894" ht="13.55" customHeight="1">
      <c r="A894" t="s" s="167">
        <v>43</v>
      </c>
      <c r="B894" t="s" s="167">
        <v>3766</v>
      </c>
      <c r="C894" t="s" s="167">
        <v>3767</v>
      </c>
      <c r="D894" s="168">
        <v>4577</v>
      </c>
      <c r="E894" t="s" s="167">
        <v>169</v>
      </c>
      <c r="F894" s="169"/>
      <c r="G894" s="170">
        <v>11.5</v>
      </c>
      <c r="H894" t="s" s="167">
        <v>170</v>
      </c>
      <c r="I894" t="s" s="167">
        <v>171</v>
      </c>
      <c r="J894" s="169"/>
      <c r="K894" s="170">
        <v>2021</v>
      </c>
      <c r="L894" t="s" s="167">
        <v>3768</v>
      </c>
      <c r="M894" s="171">
        <v>8591804651144</v>
      </c>
      <c r="N894" s="171">
        <v>8591804651144</v>
      </c>
      <c r="O894" s="171">
        <v>64021900</v>
      </c>
      <c r="P894" s="172">
        <f>INDEX('Pricelist'!E1:E341,MATCH(D894,'Pricelist'!B1:B341,0))</f>
        <v>129.95</v>
      </c>
      <c r="Q894" s="172">
        <f>INDEX('Pricelist'!E1:E341,MATCH(D894,'Pricelist'!B1:B341,0))</f>
        <v>129.95</v>
      </c>
      <c r="R894" s="172">
        <f>INDEX('Pricelist'!D1:D341,MATCH(D894,'Pricelist'!B1:B341,0))</f>
        <v>67.33</v>
      </c>
      <c r="S894" s="170">
        <v>1</v>
      </c>
      <c r="T894" t="s" s="167">
        <v>3771</v>
      </c>
      <c r="U894" s="170">
        <v>724</v>
      </c>
      <c r="V894" s="170">
        <v>33</v>
      </c>
      <c r="W894" s="170">
        <v>13.5</v>
      </c>
      <c r="X894" s="170">
        <v>12</v>
      </c>
      <c r="Y894" s="170">
        <v>10</v>
      </c>
      <c r="Z894" t="s" s="167">
        <v>3771</v>
      </c>
      <c r="AA894" s="170">
        <v>60.5</v>
      </c>
      <c r="AB894" s="170">
        <v>28.5</v>
      </c>
      <c r="AC894" s="170">
        <v>35</v>
      </c>
      <c r="AD894" t="s" s="167">
        <v>3217</v>
      </c>
      <c r="AE894" s="160"/>
    </row>
    <row r="895" ht="13.55" customHeight="1">
      <c r="A895" t="s" s="161">
        <v>43</v>
      </c>
      <c r="B895" t="s" s="161">
        <v>3766</v>
      </c>
      <c r="C895" t="s" s="161">
        <v>3767</v>
      </c>
      <c r="D895" s="162">
        <v>4577</v>
      </c>
      <c r="E895" t="s" s="161">
        <v>169</v>
      </c>
      <c r="F895" s="163"/>
      <c r="G895" s="164">
        <v>12</v>
      </c>
      <c r="H895" t="s" s="161">
        <v>170</v>
      </c>
      <c r="I895" t="s" s="161">
        <v>171</v>
      </c>
      <c r="J895" s="163"/>
      <c r="K895" s="164">
        <v>2021</v>
      </c>
      <c r="L895" t="s" s="161">
        <v>3768</v>
      </c>
      <c r="M895" s="165">
        <v>8591804651151</v>
      </c>
      <c r="N895" s="165">
        <v>8591804651151</v>
      </c>
      <c r="O895" s="165">
        <v>64021900</v>
      </c>
      <c r="P895" s="166">
        <f>INDEX('Pricelist'!E1:E341,MATCH(D895,'Pricelist'!B1:B341,0))</f>
        <v>129.95</v>
      </c>
      <c r="Q895" s="166">
        <f>INDEX('Pricelist'!E1:E341,MATCH(D895,'Pricelist'!B1:B341,0))</f>
        <v>129.95</v>
      </c>
      <c r="R895" s="166">
        <f>INDEX('Pricelist'!D1:D341,MATCH(D895,'Pricelist'!B1:B341,0))</f>
        <v>67.33</v>
      </c>
      <c r="S895" s="164">
        <v>1</v>
      </c>
      <c r="T895" t="s" s="161">
        <v>3771</v>
      </c>
      <c r="U895" s="164">
        <v>752</v>
      </c>
      <c r="V895" s="164">
        <v>33</v>
      </c>
      <c r="W895" s="164">
        <v>13.5</v>
      </c>
      <c r="X895" s="164">
        <v>12</v>
      </c>
      <c r="Y895" s="164">
        <v>10</v>
      </c>
      <c r="Z895" t="s" s="161">
        <v>3771</v>
      </c>
      <c r="AA895" s="164">
        <v>60.5</v>
      </c>
      <c r="AB895" s="164">
        <v>28.5</v>
      </c>
      <c r="AC895" s="164">
        <v>35</v>
      </c>
      <c r="AD895" t="s" s="161">
        <v>3217</v>
      </c>
      <c r="AE895" s="160"/>
    </row>
    <row r="896" ht="13.55" customHeight="1">
      <c r="A896" t="s" s="167">
        <v>43</v>
      </c>
      <c r="B896" t="s" s="167">
        <v>3766</v>
      </c>
      <c r="C896" t="s" s="167">
        <v>3767</v>
      </c>
      <c r="D896" s="168">
        <v>4577</v>
      </c>
      <c r="E896" t="s" s="167">
        <v>169</v>
      </c>
      <c r="F896" s="169"/>
      <c r="G896" s="170">
        <v>13</v>
      </c>
      <c r="H896" t="s" s="167">
        <v>170</v>
      </c>
      <c r="I896" t="s" s="167">
        <v>171</v>
      </c>
      <c r="J896" s="169"/>
      <c r="K896" s="170">
        <v>2021</v>
      </c>
      <c r="L896" t="s" s="167">
        <v>3768</v>
      </c>
      <c r="M896" s="171">
        <v>8591804651168</v>
      </c>
      <c r="N896" s="171">
        <v>8591804651168</v>
      </c>
      <c r="O896" s="171">
        <v>64021900</v>
      </c>
      <c r="P896" s="172">
        <f>INDEX('Pricelist'!E1:E341,MATCH(D896,'Pricelist'!B1:B341,0))</f>
        <v>129.95</v>
      </c>
      <c r="Q896" s="172">
        <f>INDEX('Pricelist'!E1:E341,MATCH(D896,'Pricelist'!B1:B341,0))</f>
        <v>129.95</v>
      </c>
      <c r="R896" s="172">
        <f>INDEX('Pricelist'!D1:D341,MATCH(D896,'Pricelist'!B1:B341,0))</f>
        <v>67.33</v>
      </c>
      <c r="S896" s="170">
        <v>1</v>
      </c>
      <c r="T896" t="s" s="167">
        <v>3771</v>
      </c>
      <c r="U896" s="170">
        <v>766</v>
      </c>
      <c r="V896" s="170">
        <v>33</v>
      </c>
      <c r="W896" s="170">
        <v>13.5</v>
      </c>
      <c r="X896" s="170">
        <v>12</v>
      </c>
      <c r="Y896" s="170">
        <v>10</v>
      </c>
      <c r="Z896" t="s" s="167">
        <v>3771</v>
      </c>
      <c r="AA896" s="170">
        <v>60.5</v>
      </c>
      <c r="AB896" s="170">
        <v>28.5</v>
      </c>
      <c r="AC896" s="170">
        <v>35</v>
      </c>
      <c r="AD896" t="s" s="167">
        <v>3217</v>
      </c>
      <c r="AE896" s="160"/>
    </row>
    <row r="897" ht="13.55" customHeight="1">
      <c r="A897" t="s" s="161">
        <v>43</v>
      </c>
      <c r="B897" t="s" s="161">
        <v>3766</v>
      </c>
      <c r="C897" t="s" s="161">
        <v>3767</v>
      </c>
      <c r="D897" s="162">
        <v>4578</v>
      </c>
      <c r="E897" t="s" s="161">
        <v>190</v>
      </c>
      <c r="F897" s="163"/>
      <c r="G897" s="164">
        <v>4</v>
      </c>
      <c r="H897" t="s" s="161">
        <v>191</v>
      </c>
      <c r="I897" t="s" s="161">
        <v>192</v>
      </c>
      <c r="J897" s="163"/>
      <c r="K897" s="164">
        <v>2021</v>
      </c>
      <c r="L897" t="s" s="161">
        <v>3768</v>
      </c>
      <c r="M897" s="165">
        <v>8591804651359</v>
      </c>
      <c r="N897" s="165">
        <v>8591804651359</v>
      </c>
      <c r="O897" s="165">
        <v>64021900</v>
      </c>
      <c r="P897" s="166">
        <f>INDEX('Pricelist'!E1:E341,MATCH(D897,'Pricelist'!B1:B341,0))</f>
        <v>149.95</v>
      </c>
      <c r="Q897" s="166">
        <f>INDEX('Pricelist'!E1:E341,MATCH(D897,'Pricelist'!B1:B341,0))</f>
        <v>149.95</v>
      </c>
      <c r="R897" s="166">
        <f>INDEX('Pricelist'!D1:D341,MATCH(D897,'Pricelist'!B1:B341,0))</f>
        <v>77.69</v>
      </c>
      <c r="S897" s="164">
        <v>1</v>
      </c>
      <c r="T897" t="s" s="161">
        <v>3771</v>
      </c>
      <c r="U897" s="164">
        <v>473</v>
      </c>
      <c r="V897" s="164">
        <v>33</v>
      </c>
      <c r="W897" s="164">
        <v>22</v>
      </c>
      <c r="X897" s="164">
        <v>11</v>
      </c>
      <c r="Y897" t="s" s="161">
        <v>3773</v>
      </c>
      <c r="Z897" t="s" s="161">
        <v>3771</v>
      </c>
      <c r="AA897" t="s" s="161">
        <v>3773</v>
      </c>
      <c r="AB897" t="s" s="161">
        <v>3773</v>
      </c>
      <c r="AC897" t="s" s="161">
        <v>3773</v>
      </c>
      <c r="AD897" t="s" s="161">
        <v>3219</v>
      </c>
      <c r="AE897" s="160"/>
    </row>
    <row r="898" ht="13.55" customHeight="1">
      <c r="A898" t="s" s="167">
        <v>43</v>
      </c>
      <c r="B898" t="s" s="167">
        <v>3766</v>
      </c>
      <c r="C898" t="s" s="167">
        <v>3767</v>
      </c>
      <c r="D898" s="168">
        <v>4578</v>
      </c>
      <c r="E898" t="s" s="167">
        <v>190</v>
      </c>
      <c r="F898" s="169"/>
      <c r="G898" s="170">
        <v>4.5</v>
      </c>
      <c r="H898" t="s" s="167">
        <v>191</v>
      </c>
      <c r="I898" t="s" s="167">
        <v>192</v>
      </c>
      <c r="J898" s="169"/>
      <c r="K898" s="170">
        <v>2021</v>
      </c>
      <c r="L898" t="s" s="167">
        <v>3768</v>
      </c>
      <c r="M898" s="171">
        <v>8591804651366</v>
      </c>
      <c r="N898" s="171">
        <v>8591804651366</v>
      </c>
      <c r="O898" s="171">
        <v>64021900</v>
      </c>
      <c r="P898" s="172">
        <f>INDEX('Pricelist'!E1:E341,MATCH(D898,'Pricelist'!B1:B341,0))</f>
        <v>149.95</v>
      </c>
      <c r="Q898" s="172">
        <f>INDEX('Pricelist'!E1:E341,MATCH(D898,'Pricelist'!B1:B341,0))</f>
        <v>149.95</v>
      </c>
      <c r="R898" s="172">
        <f>INDEX('Pricelist'!D1:D341,MATCH(D898,'Pricelist'!B1:B341,0))</f>
        <v>77.69</v>
      </c>
      <c r="S898" s="170">
        <v>1</v>
      </c>
      <c r="T898" t="s" s="167">
        <v>3771</v>
      </c>
      <c r="U898" s="170">
        <v>469</v>
      </c>
      <c r="V898" s="170">
        <v>33</v>
      </c>
      <c r="W898" s="170">
        <v>22</v>
      </c>
      <c r="X898" s="170">
        <v>11</v>
      </c>
      <c r="Y898" t="s" s="167">
        <v>3773</v>
      </c>
      <c r="Z898" t="s" s="167">
        <v>3771</v>
      </c>
      <c r="AA898" t="s" s="167">
        <v>3773</v>
      </c>
      <c r="AB898" t="s" s="167">
        <v>3773</v>
      </c>
      <c r="AC898" t="s" s="167">
        <v>3773</v>
      </c>
      <c r="AD898" t="s" s="167">
        <v>3219</v>
      </c>
      <c r="AE898" s="160"/>
    </row>
    <row r="899" ht="13.55" customHeight="1">
      <c r="A899" t="s" s="161">
        <v>43</v>
      </c>
      <c r="B899" t="s" s="161">
        <v>3766</v>
      </c>
      <c r="C899" t="s" s="161">
        <v>3767</v>
      </c>
      <c r="D899" s="162">
        <v>4578</v>
      </c>
      <c r="E899" t="s" s="161">
        <v>190</v>
      </c>
      <c r="F899" s="163"/>
      <c r="G899" s="164">
        <v>5</v>
      </c>
      <c r="H899" t="s" s="161">
        <v>191</v>
      </c>
      <c r="I899" t="s" s="161">
        <v>192</v>
      </c>
      <c r="J899" s="163"/>
      <c r="K899" s="164">
        <v>2021</v>
      </c>
      <c r="L899" t="s" s="161">
        <v>3768</v>
      </c>
      <c r="M899" s="165">
        <v>8591804651373</v>
      </c>
      <c r="N899" s="165">
        <v>8591804651373</v>
      </c>
      <c r="O899" s="165">
        <v>64021900</v>
      </c>
      <c r="P899" s="166">
        <f>INDEX('Pricelist'!E1:E341,MATCH(D899,'Pricelist'!B1:B341,0))</f>
        <v>149.95</v>
      </c>
      <c r="Q899" s="166">
        <f>INDEX('Pricelist'!E1:E341,MATCH(D899,'Pricelist'!B1:B341,0))</f>
        <v>149.95</v>
      </c>
      <c r="R899" s="166">
        <f>INDEX('Pricelist'!D1:D341,MATCH(D899,'Pricelist'!B1:B341,0))</f>
        <v>77.69</v>
      </c>
      <c r="S899" s="164">
        <v>1</v>
      </c>
      <c r="T899" t="s" s="161">
        <v>3771</v>
      </c>
      <c r="U899" s="164">
        <v>506</v>
      </c>
      <c r="V899" s="164">
        <v>33</v>
      </c>
      <c r="W899" s="164">
        <v>22</v>
      </c>
      <c r="X899" s="164">
        <v>11</v>
      </c>
      <c r="Y899" t="s" s="161">
        <v>3773</v>
      </c>
      <c r="Z899" t="s" s="161">
        <v>3771</v>
      </c>
      <c r="AA899" t="s" s="161">
        <v>3773</v>
      </c>
      <c r="AB899" t="s" s="161">
        <v>3773</v>
      </c>
      <c r="AC899" t="s" s="161">
        <v>3773</v>
      </c>
      <c r="AD899" t="s" s="161">
        <v>3219</v>
      </c>
      <c r="AE899" s="160"/>
    </row>
    <row r="900" ht="13.55" customHeight="1">
      <c r="A900" t="s" s="167">
        <v>43</v>
      </c>
      <c r="B900" t="s" s="167">
        <v>3766</v>
      </c>
      <c r="C900" t="s" s="167">
        <v>3767</v>
      </c>
      <c r="D900" s="168">
        <v>4578</v>
      </c>
      <c r="E900" t="s" s="167">
        <v>190</v>
      </c>
      <c r="F900" s="169"/>
      <c r="G900" s="170">
        <v>5.5</v>
      </c>
      <c r="H900" t="s" s="167">
        <v>191</v>
      </c>
      <c r="I900" t="s" s="167">
        <v>192</v>
      </c>
      <c r="J900" s="169"/>
      <c r="K900" s="170">
        <v>2021</v>
      </c>
      <c r="L900" t="s" s="167">
        <v>3768</v>
      </c>
      <c r="M900" s="171">
        <v>8591804651380</v>
      </c>
      <c r="N900" s="171">
        <v>8591804651380</v>
      </c>
      <c r="O900" s="171">
        <v>64021900</v>
      </c>
      <c r="P900" s="172">
        <f>INDEX('Pricelist'!E1:E341,MATCH(D900,'Pricelist'!B1:B341,0))</f>
        <v>149.95</v>
      </c>
      <c r="Q900" s="172">
        <f>INDEX('Pricelist'!E1:E341,MATCH(D900,'Pricelist'!B1:B341,0))</f>
        <v>149.95</v>
      </c>
      <c r="R900" s="172">
        <f>INDEX('Pricelist'!D1:D341,MATCH(D900,'Pricelist'!B1:B341,0))</f>
        <v>77.69</v>
      </c>
      <c r="S900" s="170">
        <v>1</v>
      </c>
      <c r="T900" t="s" s="167">
        <v>3771</v>
      </c>
      <c r="U900" s="170">
        <v>498</v>
      </c>
      <c r="V900" s="170">
        <v>33</v>
      </c>
      <c r="W900" s="170">
        <v>22</v>
      </c>
      <c r="X900" s="170">
        <v>11</v>
      </c>
      <c r="Y900" t="s" s="167">
        <v>3773</v>
      </c>
      <c r="Z900" t="s" s="167">
        <v>3771</v>
      </c>
      <c r="AA900" t="s" s="167">
        <v>3773</v>
      </c>
      <c r="AB900" t="s" s="167">
        <v>3773</v>
      </c>
      <c r="AC900" t="s" s="167">
        <v>3773</v>
      </c>
      <c r="AD900" t="s" s="167">
        <v>3219</v>
      </c>
      <c r="AE900" s="160"/>
    </row>
    <row r="901" ht="13.55" customHeight="1">
      <c r="A901" t="s" s="161">
        <v>43</v>
      </c>
      <c r="B901" t="s" s="161">
        <v>3766</v>
      </c>
      <c r="C901" t="s" s="161">
        <v>3767</v>
      </c>
      <c r="D901" s="162">
        <v>4578</v>
      </c>
      <c r="E901" t="s" s="161">
        <v>190</v>
      </c>
      <c r="F901" s="163"/>
      <c r="G901" s="164">
        <v>6</v>
      </c>
      <c r="H901" t="s" s="161">
        <v>191</v>
      </c>
      <c r="I901" t="s" s="161">
        <v>192</v>
      </c>
      <c r="J901" s="163"/>
      <c r="K901" s="164">
        <v>2021</v>
      </c>
      <c r="L901" t="s" s="161">
        <v>3768</v>
      </c>
      <c r="M901" s="165">
        <v>8591804651397</v>
      </c>
      <c r="N901" s="165">
        <v>8591804651397</v>
      </c>
      <c r="O901" s="165">
        <v>64021900</v>
      </c>
      <c r="P901" s="166">
        <f>INDEX('Pricelist'!E1:E341,MATCH(D901,'Pricelist'!B1:B341,0))</f>
        <v>149.95</v>
      </c>
      <c r="Q901" s="166">
        <f>INDEX('Pricelist'!E1:E341,MATCH(D901,'Pricelist'!B1:B341,0))</f>
        <v>149.95</v>
      </c>
      <c r="R901" s="166">
        <f>INDEX('Pricelist'!D1:D341,MATCH(D901,'Pricelist'!B1:B341,0))</f>
        <v>77.69</v>
      </c>
      <c r="S901" s="164">
        <v>1</v>
      </c>
      <c r="T901" t="s" s="161">
        <v>3771</v>
      </c>
      <c r="U901" s="164">
        <v>516</v>
      </c>
      <c r="V901" s="164">
        <v>33</v>
      </c>
      <c r="W901" s="164">
        <v>22</v>
      </c>
      <c r="X901" s="164">
        <v>11</v>
      </c>
      <c r="Y901" t="s" s="161">
        <v>3773</v>
      </c>
      <c r="Z901" t="s" s="161">
        <v>3771</v>
      </c>
      <c r="AA901" t="s" s="161">
        <v>3773</v>
      </c>
      <c r="AB901" t="s" s="161">
        <v>3773</v>
      </c>
      <c r="AC901" t="s" s="161">
        <v>3773</v>
      </c>
      <c r="AD901" t="s" s="161">
        <v>3219</v>
      </c>
      <c r="AE901" s="160"/>
    </row>
    <row r="902" ht="13.55" customHeight="1">
      <c r="A902" t="s" s="167">
        <v>43</v>
      </c>
      <c r="B902" t="s" s="167">
        <v>3766</v>
      </c>
      <c r="C902" t="s" s="167">
        <v>3767</v>
      </c>
      <c r="D902" s="168">
        <v>4578</v>
      </c>
      <c r="E902" t="s" s="167">
        <v>190</v>
      </c>
      <c r="F902" s="169"/>
      <c r="G902" s="170">
        <v>6.5</v>
      </c>
      <c r="H902" t="s" s="167">
        <v>191</v>
      </c>
      <c r="I902" t="s" s="167">
        <v>192</v>
      </c>
      <c r="J902" s="169"/>
      <c r="K902" s="170">
        <v>2021</v>
      </c>
      <c r="L902" t="s" s="167">
        <v>3768</v>
      </c>
      <c r="M902" s="171">
        <v>8591804651403</v>
      </c>
      <c r="N902" s="171">
        <v>8591804651403</v>
      </c>
      <c r="O902" s="171">
        <v>64021900</v>
      </c>
      <c r="P902" s="172">
        <f>INDEX('Pricelist'!E1:E341,MATCH(D902,'Pricelist'!B1:B341,0))</f>
        <v>149.95</v>
      </c>
      <c r="Q902" s="172">
        <f>INDEX('Pricelist'!E1:E341,MATCH(D902,'Pricelist'!B1:B341,0))</f>
        <v>149.95</v>
      </c>
      <c r="R902" s="172">
        <f>INDEX('Pricelist'!D1:D341,MATCH(D902,'Pricelist'!B1:B341,0))</f>
        <v>77.69</v>
      </c>
      <c r="S902" s="170">
        <v>1</v>
      </c>
      <c r="T902" t="s" s="167">
        <v>3771</v>
      </c>
      <c r="U902" s="170">
        <v>519</v>
      </c>
      <c r="V902" s="170">
        <v>33</v>
      </c>
      <c r="W902" s="170">
        <v>22</v>
      </c>
      <c r="X902" s="170">
        <v>11</v>
      </c>
      <c r="Y902" t="s" s="167">
        <v>3773</v>
      </c>
      <c r="Z902" t="s" s="167">
        <v>3771</v>
      </c>
      <c r="AA902" t="s" s="167">
        <v>3773</v>
      </c>
      <c r="AB902" t="s" s="167">
        <v>3773</v>
      </c>
      <c r="AC902" t="s" s="167">
        <v>3773</v>
      </c>
      <c r="AD902" t="s" s="167">
        <v>3219</v>
      </c>
      <c r="AE902" s="160"/>
    </row>
    <row r="903" ht="13.55" customHeight="1">
      <c r="A903" t="s" s="161">
        <v>43</v>
      </c>
      <c r="B903" t="s" s="161">
        <v>3766</v>
      </c>
      <c r="C903" t="s" s="161">
        <v>3767</v>
      </c>
      <c r="D903" s="162">
        <v>4578</v>
      </c>
      <c r="E903" t="s" s="161">
        <v>190</v>
      </c>
      <c r="F903" s="163"/>
      <c r="G903" s="164">
        <v>7</v>
      </c>
      <c r="H903" t="s" s="161">
        <v>191</v>
      </c>
      <c r="I903" t="s" s="161">
        <v>192</v>
      </c>
      <c r="J903" s="163"/>
      <c r="K903" s="164">
        <v>2021</v>
      </c>
      <c r="L903" t="s" s="161">
        <v>3768</v>
      </c>
      <c r="M903" s="165">
        <v>8591804651410</v>
      </c>
      <c r="N903" s="165">
        <v>8591804651410</v>
      </c>
      <c r="O903" s="165">
        <v>64021900</v>
      </c>
      <c r="P903" s="166">
        <f>INDEX('Pricelist'!E1:E341,MATCH(D903,'Pricelist'!B1:B341,0))</f>
        <v>149.95</v>
      </c>
      <c r="Q903" s="166">
        <f>INDEX('Pricelist'!E1:E341,MATCH(D903,'Pricelist'!B1:B341,0))</f>
        <v>149.95</v>
      </c>
      <c r="R903" s="166">
        <f>INDEX('Pricelist'!D1:D341,MATCH(D903,'Pricelist'!B1:B341,0))</f>
        <v>77.69</v>
      </c>
      <c r="S903" s="164">
        <v>1</v>
      </c>
      <c r="T903" t="s" s="161">
        <v>3771</v>
      </c>
      <c r="U903" s="164">
        <v>554</v>
      </c>
      <c r="V903" s="164">
        <v>33</v>
      </c>
      <c r="W903" s="164">
        <v>22</v>
      </c>
      <c r="X903" s="164">
        <v>11</v>
      </c>
      <c r="Y903" t="s" s="161">
        <v>3773</v>
      </c>
      <c r="Z903" t="s" s="161">
        <v>3771</v>
      </c>
      <c r="AA903" t="s" s="161">
        <v>3773</v>
      </c>
      <c r="AB903" t="s" s="161">
        <v>3773</v>
      </c>
      <c r="AC903" t="s" s="161">
        <v>3773</v>
      </c>
      <c r="AD903" t="s" s="161">
        <v>3219</v>
      </c>
      <c r="AE903" s="160"/>
    </row>
    <row r="904" ht="13.55" customHeight="1">
      <c r="A904" t="s" s="167">
        <v>43</v>
      </c>
      <c r="B904" t="s" s="167">
        <v>3766</v>
      </c>
      <c r="C904" t="s" s="167">
        <v>3767</v>
      </c>
      <c r="D904" s="168">
        <v>4578</v>
      </c>
      <c r="E904" t="s" s="167">
        <v>190</v>
      </c>
      <c r="F904" s="169"/>
      <c r="G904" s="170">
        <v>7.5</v>
      </c>
      <c r="H904" t="s" s="167">
        <v>191</v>
      </c>
      <c r="I904" t="s" s="167">
        <v>192</v>
      </c>
      <c r="J904" s="169"/>
      <c r="K904" s="170">
        <v>2021</v>
      </c>
      <c r="L904" t="s" s="167">
        <v>3768</v>
      </c>
      <c r="M904" s="171">
        <v>8591804651427</v>
      </c>
      <c r="N904" s="171">
        <v>8591804651427</v>
      </c>
      <c r="O904" s="171">
        <v>64021900</v>
      </c>
      <c r="P904" s="172">
        <f>INDEX('Pricelist'!E1:E341,MATCH(D904,'Pricelist'!B1:B341,0))</f>
        <v>149.95</v>
      </c>
      <c r="Q904" s="172">
        <f>INDEX('Pricelist'!E1:E341,MATCH(D904,'Pricelist'!B1:B341,0))</f>
        <v>149.95</v>
      </c>
      <c r="R904" s="172">
        <f>INDEX('Pricelist'!D1:D341,MATCH(D904,'Pricelist'!B1:B341,0))</f>
        <v>77.69</v>
      </c>
      <c r="S904" s="170">
        <v>1</v>
      </c>
      <c r="T904" t="s" s="167">
        <v>3771</v>
      </c>
      <c r="U904" s="170">
        <v>556</v>
      </c>
      <c r="V904" s="170">
        <v>33</v>
      </c>
      <c r="W904" s="170">
        <v>22</v>
      </c>
      <c r="X904" s="170">
        <v>11</v>
      </c>
      <c r="Y904" t="s" s="167">
        <v>3773</v>
      </c>
      <c r="Z904" t="s" s="167">
        <v>3771</v>
      </c>
      <c r="AA904" t="s" s="167">
        <v>3773</v>
      </c>
      <c r="AB904" t="s" s="167">
        <v>3773</v>
      </c>
      <c r="AC904" t="s" s="167">
        <v>3773</v>
      </c>
      <c r="AD904" t="s" s="167">
        <v>3219</v>
      </c>
      <c r="AE904" s="160"/>
    </row>
    <row r="905" ht="13.55" customHeight="1">
      <c r="A905" t="s" s="161">
        <v>43</v>
      </c>
      <c r="B905" t="s" s="161">
        <v>3766</v>
      </c>
      <c r="C905" t="s" s="161">
        <v>3767</v>
      </c>
      <c r="D905" s="162">
        <v>4578</v>
      </c>
      <c r="E905" t="s" s="161">
        <v>190</v>
      </c>
      <c r="F905" s="163"/>
      <c r="G905" s="164">
        <v>8</v>
      </c>
      <c r="H905" t="s" s="161">
        <v>191</v>
      </c>
      <c r="I905" t="s" s="161">
        <v>192</v>
      </c>
      <c r="J905" s="163"/>
      <c r="K905" s="164">
        <v>2021</v>
      </c>
      <c r="L905" t="s" s="161">
        <v>3768</v>
      </c>
      <c r="M905" s="165">
        <v>8591804651434</v>
      </c>
      <c r="N905" s="165">
        <v>8591804651434</v>
      </c>
      <c r="O905" s="165">
        <v>64021900</v>
      </c>
      <c r="P905" s="166">
        <f>INDEX('Pricelist'!E1:E341,MATCH(D905,'Pricelist'!B1:B341,0))</f>
        <v>149.95</v>
      </c>
      <c r="Q905" s="166">
        <f>INDEX('Pricelist'!E1:E341,MATCH(D905,'Pricelist'!B1:B341,0))</f>
        <v>149.95</v>
      </c>
      <c r="R905" s="166">
        <f>INDEX('Pricelist'!D1:D341,MATCH(D905,'Pricelist'!B1:B341,0))</f>
        <v>77.69</v>
      </c>
      <c r="S905" s="164">
        <v>1</v>
      </c>
      <c r="T905" t="s" s="161">
        <v>3771</v>
      </c>
      <c r="U905" s="164">
        <v>588</v>
      </c>
      <c r="V905" s="164">
        <v>33</v>
      </c>
      <c r="W905" s="164">
        <v>22</v>
      </c>
      <c r="X905" s="164">
        <v>11</v>
      </c>
      <c r="Y905" t="s" s="161">
        <v>3773</v>
      </c>
      <c r="Z905" t="s" s="161">
        <v>3771</v>
      </c>
      <c r="AA905" t="s" s="161">
        <v>3773</v>
      </c>
      <c r="AB905" t="s" s="161">
        <v>3773</v>
      </c>
      <c r="AC905" t="s" s="161">
        <v>3773</v>
      </c>
      <c r="AD905" t="s" s="161">
        <v>3219</v>
      </c>
      <c r="AE905" s="160"/>
    </row>
    <row r="906" ht="13.55" customHeight="1">
      <c r="A906" t="s" s="167">
        <v>43</v>
      </c>
      <c r="B906" t="s" s="167">
        <v>3766</v>
      </c>
      <c r="C906" t="s" s="167">
        <v>3767</v>
      </c>
      <c r="D906" s="168">
        <v>4578</v>
      </c>
      <c r="E906" t="s" s="167">
        <v>190</v>
      </c>
      <c r="F906" s="169"/>
      <c r="G906" s="170">
        <v>8.5</v>
      </c>
      <c r="H906" t="s" s="167">
        <v>191</v>
      </c>
      <c r="I906" t="s" s="167">
        <v>192</v>
      </c>
      <c r="J906" s="169"/>
      <c r="K906" s="170">
        <v>2021</v>
      </c>
      <c r="L906" t="s" s="167">
        <v>3768</v>
      </c>
      <c r="M906" s="171">
        <v>8591804651441</v>
      </c>
      <c r="N906" s="171">
        <v>8591804651441</v>
      </c>
      <c r="O906" s="171">
        <v>64021900</v>
      </c>
      <c r="P906" s="172">
        <f>INDEX('Pricelist'!E1:E341,MATCH(D906,'Pricelist'!B1:B341,0))</f>
        <v>149.95</v>
      </c>
      <c r="Q906" s="172">
        <f>INDEX('Pricelist'!E1:E341,MATCH(D906,'Pricelist'!B1:B341,0))</f>
        <v>149.95</v>
      </c>
      <c r="R906" s="172">
        <f>INDEX('Pricelist'!D1:D341,MATCH(D906,'Pricelist'!B1:B341,0))</f>
        <v>77.69</v>
      </c>
      <c r="S906" s="170">
        <v>1</v>
      </c>
      <c r="T906" t="s" s="167">
        <v>3771</v>
      </c>
      <c r="U906" s="170">
        <v>589</v>
      </c>
      <c r="V906" s="170">
        <v>33</v>
      </c>
      <c r="W906" s="170">
        <v>22</v>
      </c>
      <c r="X906" s="170">
        <v>11</v>
      </c>
      <c r="Y906" t="s" s="167">
        <v>3773</v>
      </c>
      <c r="Z906" t="s" s="167">
        <v>3771</v>
      </c>
      <c r="AA906" t="s" s="167">
        <v>3773</v>
      </c>
      <c r="AB906" t="s" s="167">
        <v>3773</v>
      </c>
      <c r="AC906" t="s" s="167">
        <v>3773</v>
      </c>
      <c r="AD906" t="s" s="167">
        <v>3219</v>
      </c>
      <c r="AE906" s="160"/>
    </row>
    <row r="907" ht="13.55" customHeight="1">
      <c r="A907" t="s" s="161">
        <v>43</v>
      </c>
      <c r="B907" t="s" s="161">
        <v>3766</v>
      </c>
      <c r="C907" t="s" s="161">
        <v>3767</v>
      </c>
      <c r="D907" s="162">
        <v>4578</v>
      </c>
      <c r="E907" t="s" s="161">
        <v>190</v>
      </c>
      <c r="F907" s="163"/>
      <c r="G907" s="164">
        <v>9</v>
      </c>
      <c r="H907" t="s" s="161">
        <v>191</v>
      </c>
      <c r="I907" t="s" s="161">
        <v>192</v>
      </c>
      <c r="J907" s="163"/>
      <c r="K907" s="164">
        <v>2021</v>
      </c>
      <c r="L907" t="s" s="161">
        <v>3768</v>
      </c>
      <c r="M907" s="165">
        <v>8591804651458</v>
      </c>
      <c r="N907" s="165">
        <v>8591804651458</v>
      </c>
      <c r="O907" s="165">
        <v>64021900</v>
      </c>
      <c r="P907" s="166">
        <f>INDEX('Pricelist'!E1:E341,MATCH(D907,'Pricelist'!B1:B341,0))</f>
        <v>149.95</v>
      </c>
      <c r="Q907" s="166">
        <f>INDEX('Pricelist'!E1:E341,MATCH(D907,'Pricelist'!B1:B341,0))</f>
        <v>149.95</v>
      </c>
      <c r="R907" s="166">
        <f>INDEX('Pricelist'!D1:D341,MATCH(D907,'Pricelist'!B1:B341,0))</f>
        <v>77.69</v>
      </c>
      <c r="S907" s="164">
        <v>1</v>
      </c>
      <c r="T907" t="s" s="161">
        <v>3771</v>
      </c>
      <c r="U907" s="164">
        <v>614</v>
      </c>
      <c r="V907" s="164">
        <v>33</v>
      </c>
      <c r="W907" s="164">
        <v>22</v>
      </c>
      <c r="X907" s="164">
        <v>11</v>
      </c>
      <c r="Y907" t="s" s="161">
        <v>3773</v>
      </c>
      <c r="Z907" t="s" s="161">
        <v>3771</v>
      </c>
      <c r="AA907" t="s" s="161">
        <v>3773</v>
      </c>
      <c r="AB907" t="s" s="161">
        <v>3773</v>
      </c>
      <c r="AC907" t="s" s="161">
        <v>3773</v>
      </c>
      <c r="AD907" t="s" s="161">
        <v>3219</v>
      </c>
      <c r="AE907" s="160"/>
    </row>
    <row r="908" ht="13.55" customHeight="1">
      <c r="A908" t="s" s="167">
        <v>43</v>
      </c>
      <c r="B908" t="s" s="167">
        <v>3766</v>
      </c>
      <c r="C908" t="s" s="167">
        <v>3767</v>
      </c>
      <c r="D908" s="168">
        <v>4578</v>
      </c>
      <c r="E908" t="s" s="167">
        <v>190</v>
      </c>
      <c r="F908" s="169"/>
      <c r="G908" s="170">
        <v>9.5</v>
      </c>
      <c r="H908" t="s" s="167">
        <v>191</v>
      </c>
      <c r="I908" t="s" s="167">
        <v>192</v>
      </c>
      <c r="J908" s="169"/>
      <c r="K908" s="170">
        <v>2021</v>
      </c>
      <c r="L908" t="s" s="167">
        <v>3768</v>
      </c>
      <c r="M908" s="171">
        <v>8591804651465</v>
      </c>
      <c r="N908" s="171">
        <v>8591804651465</v>
      </c>
      <c r="O908" s="171">
        <v>64021900</v>
      </c>
      <c r="P908" s="172">
        <f>INDEX('Pricelist'!E1:E341,MATCH(D908,'Pricelist'!B1:B341,0))</f>
        <v>149.95</v>
      </c>
      <c r="Q908" s="172">
        <f>INDEX('Pricelist'!E1:E341,MATCH(D908,'Pricelist'!B1:B341,0))</f>
        <v>149.95</v>
      </c>
      <c r="R908" s="172">
        <f>INDEX('Pricelist'!D1:D341,MATCH(D908,'Pricelist'!B1:B341,0))</f>
        <v>77.69</v>
      </c>
      <c r="S908" s="170">
        <v>1</v>
      </c>
      <c r="T908" t="s" s="167">
        <v>3771</v>
      </c>
      <c r="U908" s="170">
        <v>621</v>
      </c>
      <c r="V908" s="170">
        <v>33</v>
      </c>
      <c r="W908" s="170">
        <v>22</v>
      </c>
      <c r="X908" s="170">
        <v>11</v>
      </c>
      <c r="Y908" t="s" s="167">
        <v>3773</v>
      </c>
      <c r="Z908" t="s" s="167">
        <v>3771</v>
      </c>
      <c r="AA908" t="s" s="167">
        <v>3773</v>
      </c>
      <c r="AB908" t="s" s="167">
        <v>3773</v>
      </c>
      <c r="AC908" t="s" s="167">
        <v>3773</v>
      </c>
      <c r="AD908" t="s" s="167">
        <v>3219</v>
      </c>
      <c r="AE908" s="160"/>
    </row>
    <row r="909" ht="13.55" customHeight="1">
      <c r="A909" t="s" s="161">
        <v>43</v>
      </c>
      <c r="B909" t="s" s="161">
        <v>3766</v>
      </c>
      <c r="C909" t="s" s="161">
        <v>3767</v>
      </c>
      <c r="D909" s="162">
        <v>4578</v>
      </c>
      <c r="E909" t="s" s="161">
        <v>190</v>
      </c>
      <c r="F909" s="163"/>
      <c r="G909" s="164">
        <v>10</v>
      </c>
      <c r="H909" t="s" s="161">
        <v>191</v>
      </c>
      <c r="I909" t="s" s="161">
        <v>192</v>
      </c>
      <c r="J909" s="163"/>
      <c r="K909" s="164">
        <v>2021</v>
      </c>
      <c r="L909" t="s" s="161">
        <v>3768</v>
      </c>
      <c r="M909" s="165">
        <v>8591804651298</v>
      </c>
      <c r="N909" s="165">
        <v>8591804651298</v>
      </c>
      <c r="O909" s="165">
        <v>64021900</v>
      </c>
      <c r="P909" s="166">
        <f>INDEX('Pricelist'!E1:E341,MATCH(D909,'Pricelist'!B1:B341,0))</f>
        <v>149.95</v>
      </c>
      <c r="Q909" s="166">
        <f>INDEX('Pricelist'!E1:E341,MATCH(D909,'Pricelist'!B1:B341,0))</f>
        <v>149.95</v>
      </c>
      <c r="R909" s="166">
        <f>INDEX('Pricelist'!D1:D341,MATCH(D909,'Pricelist'!B1:B341,0))</f>
        <v>77.69</v>
      </c>
      <c r="S909" s="164">
        <v>1</v>
      </c>
      <c r="T909" t="s" s="161">
        <v>3771</v>
      </c>
      <c r="U909" s="164">
        <v>647</v>
      </c>
      <c r="V909" s="164">
        <v>33</v>
      </c>
      <c r="W909" s="164">
        <v>22</v>
      </c>
      <c r="X909" s="164">
        <v>11</v>
      </c>
      <c r="Y909" t="s" s="161">
        <v>3773</v>
      </c>
      <c r="Z909" t="s" s="161">
        <v>3771</v>
      </c>
      <c r="AA909" t="s" s="161">
        <v>3773</v>
      </c>
      <c r="AB909" t="s" s="161">
        <v>3773</v>
      </c>
      <c r="AC909" t="s" s="161">
        <v>3773</v>
      </c>
      <c r="AD909" t="s" s="161">
        <v>3219</v>
      </c>
      <c r="AE909" s="160"/>
    </row>
    <row r="910" ht="13.55" customHeight="1">
      <c r="A910" t="s" s="167">
        <v>43</v>
      </c>
      <c r="B910" t="s" s="167">
        <v>3766</v>
      </c>
      <c r="C910" t="s" s="167">
        <v>3767</v>
      </c>
      <c r="D910" s="168">
        <v>4578</v>
      </c>
      <c r="E910" t="s" s="167">
        <v>190</v>
      </c>
      <c r="F910" s="169"/>
      <c r="G910" s="170">
        <v>10.5</v>
      </c>
      <c r="H910" t="s" s="167">
        <v>191</v>
      </c>
      <c r="I910" t="s" s="167">
        <v>192</v>
      </c>
      <c r="J910" s="169"/>
      <c r="K910" s="170">
        <v>2021</v>
      </c>
      <c r="L910" t="s" s="167">
        <v>3768</v>
      </c>
      <c r="M910" s="171">
        <v>8591804651304</v>
      </c>
      <c r="N910" s="171">
        <v>8591804651304</v>
      </c>
      <c r="O910" s="171">
        <v>64021900</v>
      </c>
      <c r="P910" s="172">
        <f>INDEX('Pricelist'!E1:E341,MATCH(D910,'Pricelist'!B1:B341,0))</f>
        <v>149.95</v>
      </c>
      <c r="Q910" s="172">
        <f>INDEX('Pricelist'!E1:E341,MATCH(D910,'Pricelist'!B1:B341,0))</f>
        <v>149.95</v>
      </c>
      <c r="R910" s="172">
        <f>INDEX('Pricelist'!D1:D341,MATCH(D910,'Pricelist'!B1:B341,0))</f>
        <v>77.69</v>
      </c>
      <c r="S910" s="170">
        <v>1</v>
      </c>
      <c r="T910" t="s" s="167">
        <v>3771</v>
      </c>
      <c r="U910" s="170">
        <v>658</v>
      </c>
      <c r="V910" s="170">
        <v>33</v>
      </c>
      <c r="W910" s="170">
        <v>22</v>
      </c>
      <c r="X910" s="170">
        <v>11</v>
      </c>
      <c r="Y910" t="s" s="167">
        <v>3773</v>
      </c>
      <c r="Z910" t="s" s="167">
        <v>3771</v>
      </c>
      <c r="AA910" t="s" s="167">
        <v>3773</v>
      </c>
      <c r="AB910" t="s" s="167">
        <v>3773</v>
      </c>
      <c r="AC910" t="s" s="167">
        <v>3773</v>
      </c>
      <c r="AD910" t="s" s="167">
        <v>3219</v>
      </c>
      <c r="AE910" s="160"/>
    </row>
    <row r="911" ht="13.55" customHeight="1">
      <c r="A911" t="s" s="161">
        <v>43</v>
      </c>
      <c r="B911" t="s" s="161">
        <v>3766</v>
      </c>
      <c r="C911" t="s" s="161">
        <v>3767</v>
      </c>
      <c r="D911" s="162">
        <v>4578</v>
      </c>
      <c r="E911" t="s" s="161">
        <v>190</v>
      </c>
      <c r="F911" s="163"/>
      <c r="G911" s="164">
        <v>11</v>
      </c>
      <c r="H911" t="s" s="161">
        <v>191</v>
      </c>
      <c r="I911" t="s" s="161">
        <v>192</v>
      </c>
      <c r="J911" s="163"/>
      <c r="K911" s="164">
        <v>2021</v>
      </c>
      <c r="L911" t="s" s="161">
        <v>3768</v>
      </c>
      <c r="M911" s="165">
        <v>8591804651311</v>
      </c>
      <c r="N911" s="165">
        <v>8591804651311</v>
      </c>
      <c r="O911" s="165">
        <v>64021900</v>
      </c>
      <c r="P911" s="166">
        <f>INDEX('Pricelist'!E1:E341,MATCH(D911,'Pricelist'!B1:B341,0))</f>
        <v>149.95</v>
      </c>
      <c r="Q911" s="166">
        <f>INDEX('Pricelist'!E1:E341,MATCH(D911,'Pricelist'!B1:B341,0))</f>
        <v>149.95</v>
      </c>
      <c r="R911" s="166">
        <f>INDEX('Pricelist'!D1:D341,MATCH(D911,'Pricelist'!B1:B341,0))</f>
        <v>77.69</v>
      </c>
      <c r="S911" s="164">
        <v>1</v>
      </c>
      <c r="T911" t="s" s="161">
        <v>3771</v>
      </c>
      <c r="U911" s="164">
        <v>672</v>
      </c>
      <c r="V911" s="164">
        <v>33</v>
      </c>
      <c r="W911" s="164">
        <v>22</v>
      </c>
      <c r="X911" s="164">
        <v>11</v>
      </c>
      <c r="Y911" t="s" s="161">
        <v>3773</v>
      </c>
      <c r="Z911" t="s" s="161">
        <v>3771</v>
      </c>
      <c r="AA911" t="s" s="161">
        <v>3773</v>
      </c>
      <c r="AB911" t="s" s="161">
        <v>3773</v>
      </c>
      <c r="AC911" t="s" s="161">
        <v>3773</v>
      </c>
      <c r="AD911" t="s" s="161">
        <v>3219</v>
      </c>
      <c r="AE911" s="160"/>
    </row>
    <row r="912" ht="13.55" customHeight="1">
      <c r="A912" t="s" s="167">
        <v>43</v>
      </c>
      <c r="B912" t="s" s="167">
        <v>3766</v>
      </c>
      <c r="C912" t="s" s="167">
        <v>3767</v>
      </c>
      <c r="D912" s="168">
        <v>4578</v>
      </c>
      <c r="E912" t="s" s="167">
        <v>190</v>
      </c>
      <c r="F912" s="169"/>
      <c r="G912" s="170">
        <v>11.5</v>
      </c>
      <c r="H912" t="s" s="167">
        <v>191</v>
      </c>
      <c r="I912" t="s" s="167">
        <v>192</v>
      </c>
      <c r="J912" s="169"/>
      <c r="K912" s="170">
        <v>2021</v>
      </c>
      <c r="L912" t="s" s="167">
        <v>3768</v>
      </c>
      <c r="M912" s="171">
        <v>8591804651328</v>
      </c>
      <c r="N912" s="171">
        <v>8591804651328</v>
      </c>
      <c r="O912" s="171">
        <v>64021900</v>
      </c>
      <c r="P912" s="172">
        <f>INDEX('Pricelist'!E1:E341,MATCH(D912,'Pricelist'!B1:B341,0))</f>
        <v>149.95</v>
      </c>
      <c r="Q912" s="172">
        <f>INDEX('Pricelist'!E1:E341,MATCH(D912,'Pricelist'!B1:B341,0))</f>
        <v>149.95</v>
      </c>
      <c r="R912" s="172">
        <f>INDEX('Pricelist'!D1:D341,MATCH(D912,'Pricelist'!B1:B341,0))</f>
        <v>77.69</v>
      </c>
      <c r="S912" s="170">
        <v>1</v>
      </c>
      <c r="T912" t="s" s="167">
        <v>3771</v>
      </c>
      <c r="U912" s="170">
        <v>679</v>
      </c>
      <c r="V912" s="170">
        <v>33</v>
      </c>
      <c r="W912" s="170">
        <v>22</v>
      </c>
      <c r="X912" s="170">
        <v>11</v>
      </c>
      <c r="Y912" t="s" s="167">
        <v>3773</v>
      </c>
      <c r="Z912" t="s" s="167">
        <v>3771</v>
      </c>
      <c r="AA912" t="s" s="167">
        <v>3773</v>
      </c>
      <c r="AB912" t="s" s="167">
        <v>3773</v>
      </c>
      <c r="AC912" t="s" s="167">
        <v>3773</v>
      </c>
      <c r="AD912" t="s" s="167">
        <v>3219</v>
      </c>
      <c r="AE912" s="160"/>
    </row>
    <row r="913" ht="13.55" customHeight="1">
      <c r="A913" t="s" s="161">
        <v>43</v>
      </c>
      <c r="B913" t="s" s="161">
        <v>3766</v>
      </c>
      <c r="C913" t="s" s="161">
        <v>3767</v>
      </c>
      <c r="D913" s="162">
        <v>4578</v>
      </c>
      <c r="E913" t="s" s="161">
        <v>190</v>
      </c>
      <c r="F913" s="163"/>
      <c r="G913" s="164">
        <v>12</v>
      </c>
      <c r="H913" t="s" s="161">
        <v>191</v>
      </c>
      <c r="I913" t="s" s="161">
        <v>192</v>
      </c>
      <c r="J913" s="163"/>
      <c r="K913" s="164">
        <v>2021</v>
      </c>
      <c r="L913" t="s" s="161">
        <v>3768</v>
      </c>
      <c r="M913" s="165">
        <v>8591804651335</v>
      </c>
      <c r="N913" s="165">
        <v>8591804651335</v>
      </c>
      <c r="O913" s="165">
        <v>64021900</v>
      </c>
      <c r="P913" s="166">
        <f>INDEX('Pricelist'!E1:E341,MATCH(D913,'Pricelist'!B1:B341,0))</f>
        <v>149.95</v>
      </c>
      <c r="Q913" s="166">
        <f>INDEX('Pricelist'!E1:E341,MATCH(D913,'Pricelist'!B1:B341,0))</f>
        <v>149.95</v>
      </c>
      <c r="R913" s="166">
        <f>INDEX('Pricelist'!D1:D341,MATCH(D913,'Pricelist'!B1:B341,0))</f>
        <v>77.69</v>
      </c>
      <c r="S913" s="164">
        <v>1</v>
      </c>
      <c r="T913" t="s" s="161">
        <v>3771</v>
      </c>
      <c r="U913" s="164">
        <v>689</v>
      </c>
      <c r="V913" s="164">
        <v>33</v>
      </c>
      <c r="W913" s="164">
        <v>22</v>
      </c>
      <c r="X913" s="164">
        <v>11</v>
      </c>
      <c r="Y913" t="s" s="161">
        <v>3773</v>
      </c>
      <c r="Z913" t="s" s="161">
        <v>3771</v>
      </c>
      <c r="AA913" t="s" s="161">
        <v>3773</v>
      </c>
      <c r="AB913" t="s" s="161">
        <v>3773</v>
      </c>
      <c r="AC913" t="s" s="161">
        <v>3773</v>
      </c>
      <c r="AD913" t="s" s="161">
        <v>3219</v>
      </c>
      <c r="AE913" s="160"/>
    </row>
    <row r="914" ht="13.55" customHeight="1">
      <c r="A914" t="s" s="167">
        <v>43</v>
      </c>
      <c r="B914" t="s" s="167">
        <v>3766</v>
      </c>
      <c r="C914" t="s" s="167">
        <v>3767</v>
      </c>
      <c r="D914" s="168">
        <v>4578</v>
      </c>
      <c r="E914" t="s" s="167">
        <v>190</v>
      </c>
      <c r="F914" s="169"/>
      <c r="G914" s="170">
        <v>13</v>
      </c>
      <c r="H914" t="s" s="167">
        <v>191</v>
      </c>
      <c r="I914" t="s" s="167">
        <v>192</v>
      </c>
      <c r="J914" s="169"/>
      <c r="K914" s="170">
        <v>2021</v>
      </c>
      <c r="L914" t="s" s="167">
        <v>3768</v>
      </c>
      <c r="M914" s="171">
        <v>8591804651342</v>
      </c>
      <c r="N914" s="171">
        <v>8591804651342</v>
      </c>
      <c r="O914" s="171">
        <v>64021900</v>
      </c>
      <c r="P914" s="172">
        <f>INDEX('Pricelist'!E1:E341,MATCH(D914,'Pricelist'!B1:B341,0))</f>
        <v>149.95</v>
      </c>
      <c r="Q914" s="172">
        <f>INDEX('Pricelist'!E1:E341,MATCH(D914,'Pricelist'!B1:B341,0))</f>
        <v>149.95</v>
      </c>
      <c r="R914" s="172">
        <f>INDEX('Pricelist'!D1:D341,MATCH(D914,'Pricelist'!B1:B341,0))</f>
        <v>77.69</v>
      </c>
      <c r="S914" s="170">
        <v>1</v>
      </c>
      <c r="T914" t="s" s="167">
        <v>3771</v>
      </c>
      <c r="U914" s="170">
        <v>700</v>
      </c>
      <c r="V914" s="170">
        <v>33</v>
      </c>
      <c r="W914" s="170">
        <v>22</v>
      </c>
      <c r="X914" s="170">
        <v>11</v>
      </c>
      <c r="Y914" t="s" s="167">
        <v>3773</v>
      </c>
      <c r="Z914" t="s" s="167">
        <v>3771</v>
      </c>
      <c r="AA914" t="s" s="167">
        <v>3773</v>
      </c>
      <c r="AB914" t="s" s="167">
        <v>3773</v>
      </c>
      <c r="AC914" t="s" s="167">
        <v>3773</v>
      </c>
      <c r="AD914" t="s" s="167">
        <v>3219</v>
      </c>
      <c r="AE914" s="160"/>
    </row>
    <row r="915" ht="13.55" customHeight="1">
      <c r="A915" t="s" s="161">
        <v>524</v>
      </c>
      <c r="B915" t="s" s="161">
        <v>3766</v>
      </c>
      <c r="C915" t="s" s="161">
        <v>3767</v>
      </c>
      <c r="D915" s="162">
        <v>4579</v>
      </c>
      <c r="E915" t="s" s="161">
        <v>525</v>
      </c>
      <c r="F915" s="163"/>
      <c r="G915" t="s" s="161">
        <v>480</v>
      </c>
      <c r="H915" t="s" s="161">
        <v>526</v>
      </c>
      <c r="I915" t="s" s="161">
        <v>527</v>
      </c>
      <c r="J915" s="163"/>
      <c r="K915" s="164">
        <v>2021</v>
      </c>
      <c r="L915" t="s" s="161">
        <v>3768</v>
      </c>
      <c r="M915" s="165">
        <v>8591804651496</v>
      </c>
      <c r="N915" s="165">
        <v>8591804651496</v>
      </c>
      <c r="O915" s="165">
        <v>95069990</v>
      </c>
      <c r="P915" s="166">
        <f>INDEX('Pricelist'!E1:E341,MATCH(D915,'Pricelist'!B1:B341,0))</f>
        <v>99.95</v>
      </c>
      <c r="Q915" s="166">
        <f>INDEX('Pricelist'!E1:E341,MATCH(D915,'Pricelist'!B1:B341,0))</f>
        <v>99.95</v>
      </c>
      <c r="R915" s="166">
        <f>INDEX('Pricelist'!D1:D341,MATCH(D915,'Pricelist'!B1:B341,0))</f>
        <v>51.79</v>
      </c>
      <c r="S915" s="164">
        <v>1</v>
      </c>
      <c r="T915" t="s" s="161">
        <v>3769</v>
      </c>
      <c r="U915" s="164">
        <v>258</v>
      </c>
      <c r="V915" s="164">
        <v>36</v>
      </c>
      <c r="W915" s="164">
        <v>20</v>
      </c>
      <c r="X915" s="164">
        <v>6</v>
      </c>
      <c r="Y915" s="164">
        <v>25</v>
      </c>
      <c r="Z915" t="s" s="161">
        <v>3769</v>
      </c>
      <c r="AA915" s="164">
        <v>57</v>
      </c>
      <c r="AB915" s="164">
        <v>37</v>
      </c>
      <c r="AC915" s="164">
        <v>43</v>
      </c>
      <c r="AD915" t="s" s="161">
        <v>3221</v>
      </c>
      <c r="AE915" s="160"/>
    </row>
    <row r="916" ht="13.55" customHeight="1">
      <c r="A916" t="s" s="167">
        <v>524</v>
      </c>
      <c r="B916" t="s" s="167">
        <v>3766</v>
      </c>
      <c r="C916" t="s" s="167">
        <v>3767</v>
      </c>
      <c r="D916" s="168">
        <v>4579</v>
      </c>
      <c r="E916" t="s" s="167">
        <v>525</v>
      </c>
      <c r="F916" s="169"/>
      <c r="G916" t="s" s="167">
        <v>482</v>
      </c>
      <c r="H916" t="s" s="167">
        <v>526</v>
      </c>
      <c r="I916" t="s" s="167">
        <v>527</v>
      </c>
      <c r="J916" s="169"/>
      <c r="K916" s="170">
        <v>2021</v>
      </c>
      <c r="L916" t="s" s="167">
        <v>3768</v>
      </c>
      <c r="M916" s="171">
        <v>8591804651489</v>
      </c>
      <c r="N916" s="171">
        <v>8591804651489</v>
      </c>
      <c r="O916" s="171">
        <v>95069990</v>
      </c>
      <c r="P916" s="172">
        <f>INDEX('Pricelist'!E1:E341,MATCH(D916,'Pricelist'!B1:B341,0))</f>
        <v>99.95</v>
      </c>
      <c r="Q916" s="172">
        <f>INDEX('Pricelist'!E1:E341,MATCH(D916,'Pricelist'!B1:B341,0))</f>
        <v>99.95</v>
      </c>
      <c r="R916" s="172">
        <f>INDEX('Pricelist'!D1:D341,MATCH(D916,'Pricelist'!B1:B341,0))</f>
        <v>51.79</v>
      </c>
      <c r="S916" s="170">
        <v>1</v>
      </c>
      <c r="T916" t="s" s="167">
        <v>3769</v>
      </c>
      <c r="U916" s="170">
        <v>272</v>
      </c>
      <c r="V916" s="170">
        <v>36</v>
      </c>
      <c r="W916" s="170">
        <v>20</v>
      </c>
      <c r="X916" s="170">
        <v>6</v>
      </c>
      <c r="Y916" s="170">
        <v>25</v>
      </c>
      <c r="Z916" t="s" s="167">
        <v>3769</v>
      </c>
      <c r="AA916" s="170">
        <v>57</v>
      </c>
      <c r="AB916" s="170">
        <v>37</v>
      </c>
      <c r="AC916" s="170">
        <v>43</v>
      </c>
      <c r="AD916" t="s" s="167">
        <v>3221</v>
      </c>
      <c r="AE916" s="160"/>
    </row>
    <row r="917" ht="13.55" customHeight="1">
      <c r="A917" t="s" s="161">
        <v>524</v>
      </c>
      <c r="B917" t="s" s="161">
        <v>3766</v>
      </c>
      <c r="C917" t="s" s="161">
        <v>3767</v>
      </c>
      <c r="D917" s="162">
        <v>4579</v>
      </c>
      <c r="E917" t="s" s="161">
        <v>525</v>
      </c>
      <c r="F917" s="163"/>
      <c r="G917" t="s" s="161">
        <v>484</v>
      </c>
      <c r="H917" t="s" s="161">
        <v>526</v>
      </c>
      <c r="I917" t="s" s="161">
        <v>527</v>
      </c>
      <c r="J917" s="163"/>
      <c r="K917" s="164">
        <v>2021</v>
      </c>
      <c r="L917" t="s" s="161">
        <v>3768</v>
      </c>
      <c r="M917" s="165">
        <v>8591804651472</v>
      </c>
      <c r="N917" s="165">
        <v>8591804651472</v>
      </c>
      <c r="O917" s="165">
        <v>95069990</v>
      </c>
      <c r="P917" s="166">
        <f>INDEX('Pricelist'!E1:E341,MATCH(D917,'Pricelist'!B1:B341,0))</f>
        <v>99.95</v>
      </c>
      <c r="Q917" s="166">
        <f>INDEX('Pricelist'!E1:E341,MATCH(D917,'Pricelist'!B1:B341,0))</f>
        <v>99.95</v>
      </c>
      <c r="R917" s="166">
        <f>INDEX('Pricelist'!D1:D341,MATCH(D917,'Pricelist'!B1:B341,0))</f>
        <v>51.79</v>
      </c>
      <c r="S917" s="164">
        <v>1</v>
      </c>
      <c r="T917" t="s" s="161">
        <v>3769</v>
      </c>
      <c r="U917" s="164">
        <v>280</v>
      </c>
      <c r="V917" s="164">
        <v>36</v>
      </c>
      <c r="W917" s="164">
        <v>20</v>
      </c>
      <c r="X917" s="164">
        <v>6</v>
      </c>
      <c r="Y917" s="164">
        <v>25</v>
      </c>
      <c r="Z917" t="s" s="161">
        <v>3769</v>
      </c>
      <c r="AA917" s="164">
        <v>57</v>
      </c>
      <c r="AB917" s="164">
        <v>37</v>
      </c>
      <c r="AC917" s="164">
        <v>43</v>
      </c>
      <c r="AD917" t="s" s="161">
        <v>3221</v>
      </c>
      <c r="AE917" s="160"/>
    </row>
    <row r="918" ht="13.55" customHeight="1">
      <c r="A918" t="s" s="167">
        <v>524</v>
      </c>
      <c r="B918" t="s" s="167">
        <v>3766</v>
      </c>
      <c r="C918" t="s" s="167">
        <v>3767</v>
      </c>
      <c r="D918" s="168">
        <v>4580</v>
      </c>
      <c r="E918" t="s" s="167">
        <v>531</v>
      </c>
      <c r="F918" s="169"/>
      <c r="G918" t="s" s="167">
        <v>480</v>
      </c>
      <c r="H918" t="s" s="167">
        <v>532</v>
      </c>
      <c r="I918" t="s" s="167">
        <v>533</v>
      </c>
      <c r="J918" s="169"/>
      <c r="K918" s="170">
        <v>2021</v>
      </c>
      <c r="L918" t="s" s="167">
        <v>3768</v>
      </c>
      <c r="M918" s="171">
        <v>8591804651526</v>
      </c>
      <c r="N918" s="171">
        <v>8591804651526</v>
      </c>
      <c r="O918" s="171">
        <v>95069990</v>
      </c>
      <c r="P918" s="172">
        <f>INDEX('Pricelist'!E1:E341,MATCH(D918,'Pricelist'!B1:B341,0))</f>
        <v>109.95</v>
      </c>
      <c r="Q918" s="172">
        <f>INDEX('Pricelist'!E1:E341,MATCH(D918,'Pricelist'!B1:B341,0))</f>
        <v>109.95</v>
      </c>
      <c r="R918" s="172">
        <f>INDEX('Pricelist'!D1:D341,MATCH(D918,'Pricelist'!B1:B341,0))</f>
        <v>56.97</v>
      </c>
      <c r="S918" s="170">
        <v>1</v>
      </c>
      <c r="T918" t="s" s="167">
        <v>3769</v>
      </c>
      <c r="U918" s="170">
        <v>308</v>
      </c>
      <c r="V918" s="170">
        <v>36</v>
      </c>
      <c r="W918" s="170">
        <v>20</v>
      </c>
      <c r="X918" s="170">
        <v>6</v>
      </c>
      <c r="Y918" s="170">
        <v>25</v>
      </c>
      <c r="Z918" t="s" s="167">
        <v>3769</v>
      </c>
      <c r="AA918" s="170">
        <v>57</v>
      </c>
      <c r="AB918" s="170">
        <v>37</v>
      </c>
      <c r="AC918" s="170">
        <v>43</v>
      </c>
      <c r="AD918" t="s" s="167">
        <v>3223</v>
      </c>
      <c r="AE918" s="160"/>
    </row>
    <row r="919" ht="13.55" customHeight="1">
      <c r="A919" t="s" s="161">
        <v>524</v>
      </c>
      <c r="B919" t="s" s="161">
        <v>3766</v>
      </c>
      <c r="C919" t="s" s="161">
        <v>3767</v>
      </c>
      <c r="D919" s="162">
        <v>4580</v>
      </c>
      <c r="E919" t="s" s="161">
        <v>531</v>
      </c>
      <c r="F919" s="163"/>
      <c r="G919" t="s" s="161">
        <v>482</v>
      </c>
      <c r="H919" t="s" s="161">
        <v>532</v>
      </c>
      <c r="I919" t="s" s="161">
        <v>533</v>
      </c>
      <c r="J919" s="163"/>
      <c r="K919" s="164">
        <v>2021</v>
      </c>
      <c r="L919" t="s" s="161">
        <v>3768</v>
      </c>
      <c r="M919" s="165">
        <v>8591804651519</v>
      </c>
      <c r="N919" s="165">
        <v>8591804651519</v>
      </c>
      <c r="O919" s="165">
        <v>95069990</v>
      </c>
      <c r="P919" s="166">
        <f>INDEX('Pricelist'!E1:E341,MATCH(D919,'Pricelist'!B1:B341,0))</f>
        <v>109.95</v>
      </c>
      <c r="Q919" s="166">
        <f>INDEX('Pricelist'!E1:E341,MATCH(D919,'Pricelist'!B1:B341,0))</f>
        <v>109.95</v>
      </c>
      <c r="R919" s="166">
        <f>INDEX('Pricelist'!D1:D341,MATCH(D919,'Pricelist'!B1:B341,0))</f>
        <v>56.97</v>
      </c>
      <c r="S919" s="164">
        <v>1</v>
      </c>
      <c r="T919" t="s" s="161">
        <v>3769</v>
      </c>
      <c r="U919" s="164">
        <v>320</v>
      </c>
      <c r="V919" s="164">
        <v>36</v>
      </c>
      <c r="W919" s="164">
        <v>20</v>
      </c>
      <c r="X919" s="164">
        <v>6</v>
      </c>
      <c r="Y919" s="164">
        <v>25</v>
      </c>
      <c r="Z919" t="s" s="161">
        <v>3769</v>
      </c>
      <c r="AA919" s="164">
        <v>57</v>
      </c>
      <c r="AB919" s="164">
        <v>37</v>
      </c>
      <c r="AC919" s="164">
        <v>43</v>
      </c>
      <c r="AD919" t="s" s="161">
        <v>3223</v>
      </c>
      <c r="AE919" s="160"/>
    </row>
    <row r="920" ht="13.55" customHeight="1">
      <c r="A920" t="s" s="167">
        <v>524</v>
      </c>
      <c r="B920" t="s" s="167">
        <v>3766</v>
      </c>
      <c r="C920" t="s" s="167">
        <v>3767</v>
      </c>
      <c r="D920" s="168">
        <v>4580</v>
      </c>
      <c r="E920" t="s" s="167">
        <v>531</v>
      </c>
      <c r="F920" s="169"/>
      <c r="G920" t="s" s="167">
        <v>484</v>
      </c>
      <c r="H920" t="s" s="167">
        <v>532</v>
      </c>
      <c r="I920" t="s" s="167">
        <v>533</v>
      </c>
      <c r="J920" s="169"/>
      <c r="K920" s="170">
        <v>2021</v>
      </c>
      <c r="L920" t="s" s="167">
        <v>3768</v>
      </c>
      <c r="M920" s="171">
        <v>8591804651502</v>
      </c>
      <c r="N920" s="171">
        <v>8591804651502</v>
      </c>
      <c r="O920" s="171">
        <v>95069990</v>
      </c>
      <c r="P920" s="172">
        <f>INDEX('Pricelist'!E1:E341,MATCH(D920,'Pricelist'!B1:B341,0))</f>
        <v>109.95</v>
      </c>
      <c r="Q920" s="172">
        <f>INDEX('Pricelist'!E1:E341,MATCH(D920,'Pricelist'!B1:B341,0))</f>
        <v>109.95</v>
      </c>
      <c r="R920" s="172">
        <f>INDEX('Pricelist'!D1:D341,MATCH(D920,'Pricelist'!B1:B341,0))</f>
        <v>56.97</v>
      </c>
      <c r="S920" s="170">
        <v>1</v>
      </c>
      <c r="T920" t="s" s="167">
        <v>3769</v>
      </c>
      <c r="U920" s="170">
        <v>332</v>
      </c>
      <c r="V920" s="170">
        <v>36</v>
      </c>
      <c r="W920" s="170">
        <v>20</v>
      </c>
      <c r="X920" s="170">
        <v>6</v>
      </c>
      <c r="Y920" s="170">
        <v>25</v>
      </c>
      <c r="Z920" t="s" s="167">
        <v>3769</v>
      </c>
      <c r="AA920" s="170">
        <v>57</v>
      </c>
      <c r="AB920" s="170">
        <v>37</v>
      </c>
      <c r="AC920" s="170">
        <v>43</v>
      </c>
      <c r="AD920" t="s" s="167">
        <v>3223</v>
      </c>
      <c r="AE920" s="160"/>
    </row>
    <row r="921" ht="13.55" customHeight="1">
      <c r="A921" t="s" s="161">
        <v>524</v>
      </c>
      <c r="B921" t="s" s="161">
        <v>3766</v>
      </c>
      <c r="C921" t="s" s="161">
        <v>3767</v>
      </c>
      <c r="D921" s="162">
        <v>4580</v>
      </c>
      <c r="E921" t="s" s="161">
        <v>531</v>
      </c>
      <c r="F921" s="163"/>
      <c r="G921" t="s" s="161">
        <v>490</v>
      </c>
      <c r="H921" t="s" s="161">
        <v>532</v>
      </c>
      <c r="I921" t="s" s="161">
        <v>533</v>
      </c>
      <c r="J921" s="163"/>
      <c r="K921" s="164">
        <v>2021</v>
      </c>
      <c r="L921" t="s" s="161">
        <v>3768</v>
      </c>
      <c r="M921" s="165">
        <v>8591804651533</v>
      </c>
      <c r="N921" s="165">
        <v>8591804651533</v>
      </c>
      <c r="O921" s="165">
        <v>95069990</v>
      </c>
      <c r="P921" s="166">
        <f>INDEX('Pricelist'!E1:E341,MATCH(D921,'Pricelist'!B1:B341,0))</f>
        <v>109.95</v>
      </c>
      <c r="Q921" s="166">
        <f>INDEX('Pricelist'!E1:E341,MATCH(D921,'Pricelist'!B1:B341,0))</f>
        <v>109.95</v>
      </c>
      <c r="R921" s="166">
        <f>INDEX('Pricelist'!D1:D341,MATCH(D921,'Pricelist'!B1:B341,0))</f>
        <v>56.97</v>
      </c>
      <c r="S921" s="164">
        <v>1</v>
      </c>
      <c r="T921" t="s" s="161">
        <v>3769</v>
      </c>
      <c r="U921" s="164">
        <v>342</v>
      </c>
      <c r="V921" s="164">
        <v>36</v>
      </c>
      <c r="W921" s="164">
        <v>20</v>
      </c>
      <c r="X921" s="164">
        <v>6</v>
      </c>
      <c r="Y921" s="164">
        <v>25</v>
      </c>
      <c r="Z921" t="s" s="161">
        <v>3769</v>
      </c>
      <c r="AA921" s="164">
        <v>57</v>
      </c>
      <c r="AB921" s="164">
        <v>37</v>
      </c>
      <c r="AC921" s="164">
        <v>43</v>
      </c>
      <c r="AD921" t="s" s="161">
        <v>3223</v>
      </c>
      <c r="AE921" s="160"/>
    </row>
    <row r="922" ht="13.55" customHeight="1">
      <c r="A922" t="s" s="167">
        <v>524</v>
      </c>
      <c r="B922" t="s" s="167">
        <v>3766</v>
      </c>
      <c r="C922" t="s" s="167">
        <v>3767</v>
      </c>
      <c r="D922" s="168">
        <v>4581</v>
      </c>
      <c r="E922" t="s" s="167">
        <v>624</v>
      </c>
      <c r="F922" s="169"/>
      <c r="G922" t="s" s="167">
        <v>612</v>
      </c>
      <c r="H922" t="s" s="167">
        <v>625</v>
      </c>
      <c r="I922" t="s" s="167">
        <v>626</v>
      </c>
      <c r="J922" s="169"/>
      <c r="K922" s="170">
        <v>2021</v>
      </c>
      <c r="L922" t="s" s="167">
        <v>3768</v>
      </c>
      <c r="M922" s="171">
        <v>8591804655340</v>
      </c>
      <c r="N922" s="171">
        <v>8591804655340</v>
      </c>
      <c r="O922" s="171">
        <v>95069990</v>
      </c>
      <c r="P922" s="172">
        <f>INDEX('Pricelist'!E1:E341,MATCH(D922,'Pricelist'!B1:B341,0))</f>
        <v>69.95</v>
      </c>
      <c r="Q922" s="172">
        <f>INDEX('Pricelist'!E1:E341,MATCH(D922,'Pricelist'!B1:B341,0))</f>
        <v>69.95</v>
      </c>
      <c r="R922" s="172">
        <f>INDEX('Pricelist'!D1:D341,MATCH(D922,'Pricelist'!B1:B341,0))</f>
        <v>36.24</v>
      </c>
      <c r="S922" s="170">
        <v>1</v>
      </c>
      <c r="T922" t="s" s="167">
        <v>3769</v>
      </c>
      <c r="U922" s="170">
        <v>458</v>
      </c>
      <c r="V922" s="170">
        <v>36</v>
      </c>
      <c r="W922" s="170">
        <v>20</v>
      </c>
      <c r="X922" s="170">
        <v>6</v>
      </c>
      <c r="Y922" s="170">
        <v>25</v>
      </c>
      <c r="Z922" t="s" s="167">
        <v>3769</v>
      </c>
      <c r="AA922" s="170">
        <v>57</v>
      </c>
      <c r="AB922" s="170">
        <v>37</v>
      </c>
      <c r="AC922" s="170">
        <v>43</v>
      </c>
      <c r="AD922" t="s" s="167">
        <v>3225</v>
      </c>
      <c r="AE922" s="160"/>
    </row>
    <row r="923" ht="13.55" customHeight="1">
      <c r="A923" t="s" s="161">
        <v>524</v>
      </c>
      <c r="B923" t="s" s="161">
        <v>3766</v>
      </c>
      <c r="C923" t="s" s="161">
        <v>3767</v>
      </c>
      <c r="D923" s="162">
        <v>4581</v>
      </c>
      <c r="E923" t="s" s="161">
        <v>624</v>
      </c>
      <c r="F923" s="163"/>
      <c r="G923" t="s" s="161">
        <v>612</v>
      </c>
      <c r="H923" t="s" s="161">
        <v>441</v>
      </c>
      <c r="I923" t="s" s="161">
        <v>441</v>
      </c>
      <c r="J923" s="163"/>
      <c r="K923" s="164">
        <v>2021</v>
      </c>
      <c r="L923" t="s" s="161">
        <v>3768</v>
      </c>
      <c r="M923" s="165">
        <v>8591804655357</v>
      </c>
      <c r="N923" s="165">
        <v>8591804655357</v>
      </c>
      <c r="O923" s="165">
        <v>95069990</v>
      </c>
      <c r="P923" s="166">
        <f>INDEX('Pricelist'!E1:E341,MATCH(D923,'Pricelist'!B1:B341,0))</f>
        <v>69.95</v>
      </c>
      <c r="Q923" s="166">
        <f>INDEX('Pricelist'!E1:E341,MATCH(D923,'Pricelist'!B1:B341,0))</f>
        <v>69.95</v>
      </c>
      <c r="R923" s="166">
        <f>INDEX('Pricelist'!D1:D341,MATCH(D923,'Pricelist'!B1:B341,0))</f>
        <v>36.24</v>
      </c>
      <c r="S923" s="164">
        <v>1</v>
      </c>
      <c r="T923" t="s" s="161">
        <v>3769</v>
      </c>
      <c r="U923" s="164">
        <v>458</v>
      </c>
      <c r="V923" s="164">
        <v>36</v>
      </c>
      <c r="W923" s="164">
        <v>20</v>
      </c>
      <c r="X923" s="164">
        <v>6</v>
      </c>
      <c r="Y923" s="164">
        <v>25</v>
      </c>
      <c r="Z923" t="s" s="161">
        <v>3769</v>
      </c>
      <c r="AA923" s="164">
        <v>57</v>
      </c>
      <c r="AB923" s="164">
        <v>37</v>
      </c>
      <c r="AC923" s="164">
        <v>43</v>
      </c>
      <c r="AD923" t="s" s="161">
        <v>3227</v>
      </c>
      <c r="AE923" s="160"/>
    </row>
    <row r="924" ht="13.55" customHeight="1">
      <c r="A924" t="s" s="167">
        <v>524</v>
      </c>
      <c r="B924" t="s" s="167">
        <v>3766</v>
      </c>
      <c r="C924" t="s" s="167">
        <v>3767</v>
      </c>
      <c r="D924" s="168">
        <v>4582</v>
      </c>
      <c r="E924" t="s" s="167">
        <v>610</v>
      </c>
      <c r="F924" s="169"/>
      <c r="G924" t="s" s="167">
        <v>612</v>
      </c>
      <c r="H924" t="s" s="167">
        <v>611</v>
      </c>
      <c r="I924" t="s" s="167">
        <v>613</v>
      </c>
      <c r="J924" s="169"/>
      <c r="K924" s="170">
        <v>2021</v>
      </c>
      <c r="L924" t="s" s="167">
        <v>3768</v>
      </c>
      <c r="M924" s="171">
        <v>8591804651540</v>
      </c>
      <c r="N924" s="171">
        <v>8591804651540</v>
      </c>
      <c r="O924" s="171">
        <v>95069990</v>
      </c>
      <c r="P924" s="172">
        <f>INDEX('Pricelist'!E1:E341,MATCH(D924,'Pricelist'!B1:B341,0))</f>
        <v>64.95</v>
      </c>
      <c r="Q924" s="172">
        <f>INDEX('Pricelist'!E1:E341,MATCH(D924,'Pricelist'!B1:B341,0))</f>
        <v>64.95</v>
      </c>
      <c r="R924" s="172">
        <f>INDEX('Pricelist'!D1:D341,MATCH(D924,'Pricelist'!B1:B341,0))</f>
        <v>33.65</v>
      </c>
      <c r="S924" s="170">
        <v>1</v>
      </c>
      <c r="T924" t="s" s="167">
        <v>3769</v>
      </c>
      <c r="U924" s="170">
        <v>380</v>
      </c>
      <c r="V924" s="170">
        <v>35.5</v>
      </c>
      <c r="W924" s="170">
        <v>26.5</v>
      </c>
      <c r="X924" s="170">
        <v>32.5</v>
      </c>
      <c r="Y924" s="170">
        <v>25</v>
      </c>
      <c r="Z924" t="s" s="167">
        <v>3769</v>
      </c>
      <c r="AA924" s="170">
        <v>35.5</v>
      </c>
      <c r="AB924" s="170">
        <v>26.5</v>
      </c>
      <c r="AC924" s="170">
        <v>32.5</v>
      </c>
      <c r="AD924" t="s" s="167">
        <v>3229</v>
      </c>
      <c r="AE924" s="160"/>
    </row>
    <row r="925" ht="13.55" customHeight="1">
      <c r="A925" t="s" s="161">
        <v>716</v>
      </c>
      <c r="B925" t="s" s="161">
        <v>3766</v>
      </c>
      <c r="C925" t="s" s="161">
        <v>3767</v>
      </c>
      <c r="D925" s="162">
        <v>4583</v>
      </c>
      <c r="E925" t="s" s="161">
        <v>792</v>
      </c>
      <c r="F925" s="163"/>
      <c r="G925" s="163"/>
      <c r="H925" t="s" s="161">
        <v>544</v>
      </c>
      <c r="I925" t="s" s="161">
        <v>544</v>
      </c>
      <c r="J925" s="163"/>
      <c r="K925" s="164">
        <v>2021</v>
      </c>
      <c r="L925" t="s" s="161">
        <v>3768</v>
      </c>
      <c r="M925" s="165">
        <v>8591804651557</v>
      </c>
      <c r="N925" s="165">
        <v>8591804651557</v>
      </c>
      <c r="O925" s="165">
        <v>95069990</v>
      </c>
      <c r="P925" s="166">
        <f>INDEX('Pricelist'!E1:E341,MATCH(D925,'Pricelist'!B1:B341,0))</f>
        <v>25.95</v>
      </c>
      <c r="Q925" s="166">
        <f>INDEX('Pricelist'!E1:E341,MATCH(D925,'Pricelist'!B1:B341,0))</f>
        <v>25.95</v>
      </c>
      <c r="R925" s="166">
        <f>INDEX('Pricelist'!D1:D341,MATCH(D925,'Pricelist'!B1:B341,0))</f>
        <v>13.45</v>
      </c>
      <c r="S925" s="164">
        <v>1</v>
      </c>
      <c r="T925" t="s" s="161">
        <v>3769</v>
      </c>
      <c r="U925" s="164">
        <v>92</v>
      </c>
      <c r="V925" s="164">
        <v>35</v>
      </c>
      <c r="W925" s="164">
        <v>5</v>
      </c>
      <c r="X925" s="164">
        <v>3</v>
      </c>
      <c r="Y925" s="164">
        <v>100</v>
      </c>
      <c r="Z925" t="s" s="161">
        <v>3769</v>
      </c>
      <c r="AA925" s="164">
        <v>35.5</v>
      </c>
      <c r="AB925" s="164">
        <v>26.5</v>
      </c>
      <c r="AC925" s="164">
        <v>32.5</v>
      </c>
      <c r="AD925" t="s" s="161">
        <v>3231</v>
      </c>
      <c r="AE925" s="160"/>
    </row>
    <row r="926" ht="13.55" customHeight="1">
      <c r="A926" t="s" s="167">
        <v>716</v>
      </c>
      <c r="B926" t="s" s="167">
        <v>3766</v>
      </c>
      <c r="C926" t="s" s="167">
        <v>3767</v>
      </c>
      <c r="D926" s="168">
        <v>4584</v>
      </c>
      <c r="E926" t="s" s="167">
        <v>794</v>
      </c>
      <c r="F926" s="169"/>
      <c r="G926" s="169"/>
      <c r="H926" t="s" s="167">
        <v>332</v>
      </c>
      <c r="I926" t="s" s="167">
        <v>332</v>
      </c>
      <c r="J926" s="169"/>
      <c r="K926" s="170">
        <v>2021</v>
      </c>
      <c r="L926" t="s" s="167">
        <v>3768</v>
      </c>
      <c r="M926" s="171">
        <v>8591804651564</v>
      </c>
      <c r="N926" s="171">
        <v>8591804651564</v>
      </c>
      <c r="O926" s="171">
        <v>95069990</v>
      </c>
      <c r="P926" s="172">
        <f>INDEX('Pricelist'!E1:E341,MATCH(D926,'Pricelist'!B1:B341,0))</f>
        <v>26.95</v>
      </c>
      <c r="Q926" s="172">
        <f>INDEX('Pricelist'!E1:E341,MATCH(D926,'Pricelist'!B1:B341,0))</f>
        <v>26.95</v>
      </c>
      <c r="R926" s="172">
        <f>INDEX('Pricelist'!D1:D341,MATCH(D926,'Pricelist'!B1:B341,0))</f>
        <v>13.96</v>
      </c>
      <c r="S926" s="170">
        <v>1</v>
      </c>
      <c r="T926" t="s" s="167">
        <v>3769</v>
      </c>
      <c r="U926" s="170">
        <v>96</v>
      </c>
      <c r="V926" s="170">
        <v>35</v>
      </c>
      <c r="W926" s="170">
        <v>5</v>
      </c>
      <c r="X926" s="170">
        <v>3</v>
      </c>
      <c r="Y926" s="170">
        <v>100</v>
      </c>
      <c r="Z926" t="s" s="167">
        <v>3769</v>
      </c>
      <c r="AA926" s="170">
        <v>35.5</v>
      </c>
      <c r="AB926" s="170">
        <v>26.5</v>
      </c>
      <c r="AC926" s="170">
        <v>32.5</v>
      </c>
      <c r="AD926" t="s" s="167">
        <v>3233</v>
      </c>
      <c r="AE926" s="160"/>
    </row>
    <row r="927" ht="13.55" customHeight="1">
      <c r="A927" t="s" s="161">
        <v>997</v>
      </c>
      <c r="B927" t="s" s="161">
        <v>3766</v>
      </c>
      <c r="C927" t="s" s="161">
        <v>3767</v>
      </c>
      <c r="D927" s="162">
        <v>4586</v>
      </c>
      <c r="E927" t="s" s="161">
        <v>1216</v>
      </c>
      <c r="F927" s="163"/>
      <c r="G927" s="163"/>
      <c r="H927" t="s" s="161">
        <v>1201</v>
      </c>
      <c r="I927" s="163"/>
      <c r="J927" s="163"/>
      <c r="K927" s="164">
        <v>2021</v>
      </c>
      <c r="L927" t="s" s="161">
        <v>3795</v>
      </c>
      <c r="M927" s="165">
        <v>8591804651588</v>
      </c>
      <c r="N927" t="s" s="161">
        <v>3796</v>
      </c>
      <c r="O927" s="165">
        <v>95069990</v>
      </c>
      <c r="P927" s="166">
        <f>INDEX('Pricelist'!E1:E341,MATCH(D927,'Pricelist'!B1:B341,0))</f>
        <v>810</v>
      </c>
      <c r="Q927" s="166">
        <f>INDEX('Pricelist'!E1:E341,MATCH(D927,'Pricelist'!B1:B341,0))</f>
        <v>810</v>
      </c>
      <c r="R927" s="166">
        <f>INDEX('Pricelist'!D1:D341,MATCH(D927,'Pricelist'!B1:B341,0))</f>
        <v>419.69</v>
      </c>
      <c r="S927" s="164">
        <v>1</v>
      </c>
      <c r="T927" t="s" s="161">
        <v>3769</v>
      </c>
      <c r="U927" s="164">
        <v>782</v>
      </c>
      <c r="V927" s="164">
        <v>13</v>
      </c>
      <c r="W927" s="164">
        <v>13</v>
      </c>
      <c r="X927" s="164">
        <v>13</v>
      </c>
      <c r="Y927" s="164">
        <v>18</v>
      </c>
      <c r="Z927" t="s" s="161">
        <v>3769</v>
      </c>
      <c r="AA927" s="164">
        <v>35.5</v>
      </c>
      <c r="AB927" s="164">
        <v>26.5</v>
      </c>
      <c r="AC927" s="164">
        <v>32.5</v>
      </c>
      <c r="AD927" t="s" s="161">
        <v>3235</v>
      </c>
      <c r="AE927" s="160"/>
    </row>
    <row r="928" ht="13.55" customHeight="1">
      <c r="A928" t="s" s="167">
        <v>997</v>
      </c>
      <c r="B928" t="s" s="167">
        <v>3766</v>
      </c>
      <c r="C928" t="s" s="167">
        <v>3767</v>
      </c>
      <c r="D928" s="168">
        <v>4587</v>
      </c>
      <c r="E928" t="s" s="167">
        <v>1218</v>
      </c>
      <c r="F928" s="169"/>
      <c r="G928" s="169"/>
      <c r="H928" t="s" s="167">
        <v>1201</v>
      </c>
      <c r="I928" s="169"/>
      <c r="J928" s="169"/>
      <c r="K928" s="170">
        <v>2021</v>
      </c>
      <c r="L928" t="s" s="167">
        <v>3795</v>
      </c>
      <c r="M928" s="171">
        <v>8591804651595</v>
      </c>
      <c r="N928" t="s" s="167">
        <v>3797</v>
      </c>
      <c r="O928" s="171">
        <v>95069990</v>
      </c>
      <c r="P928" s="172">
        <f>INDEX('Pricelist'!E1:E341,MATCH(D928,'Pricelist'!B1:B341,0))</f>
        <v>300</v>
      </c>
      <c r="Q928" s="172">
        <f>INDEX('Pricelist'!E1:E341,MATCH(D928,'Pricelist'!B1:B341,0))</f>
        <v>300</v>
      </c>
      <c r="R928" s="172">
        <f>INDEX('Pricelist'!D1:D341,MATCH(D928,'Pricelist'!B1:B341,0))</f>
        <v>155.44</v>
      </c>
      <c r="S928" s="170">
        <v>1</v>
      </c>
      <c r="T928" t="s" s="167">
        <v>3769</v>
      </c>
      <c r="U928" s="170">
        <v>626</v>
      </c>
      <c r="V928" s="170">
        <v>13</v>
      </c>
      <c r="W928" s="170">
        <v>13</v>
      </c>
      <c r="X928" s="170">
        <v>13</v>
      </c>
      <c r="Y928" s="170">
        <v>18</v>
      </c>
      <c r="Z928" t="s" s="167">
        <v>3769</v>
      </c>
      <c r="AA928" s="170">
        <v>35.5</v>
      </c>
      <c r="AB928" s="170">
        <v>26.5</v>
      </c>
      <c r="AC928" s="170">
        <v>32.5</v>
      </c>
      <c r="AD928" t="s" s="167">
        <v>3237</v>
      </c>
      <c r="AE928" s="160"/>
    </row>
    <row r="929" ht="13.55" customHeight="1">
      <c r="A929" t="s" s="161">
        <v>997</v>
      </c>
      <c r="B929" t="s" s="161">
        <v>3766</v>
      </c>
      <c r="C929" t="s" s="161">
        <v>3767</v>
      </c>
      <c r="D929" s="162">
        <v>4588</v>
      </c>
      <c r="E929" t="s" s="161">
        <v>1220</v>
      </c>
      <c r="F929" s="163"/>
      <c r="G929" s="163"/>
      <c r="H929" t="s" s="161">
        <v>1201</v>
      </c>
      <c r="I929" s="163"/>
      <c r="J929" s="163"/>
      <c r="K929" s="164">
        <v>2021</v>
      </c>
      <c r="L929" t="s" s="161">
        <v>3795</v>
      </c>
      <c r="M929" s="165">
        <v>8591804651601</v>
      </c>
      <c r="N929" t="s" s="161">
        <v>3798</v>
      </c>
      <c r="O929" s="165">
        <v>95069990</v>
      </c>
      <c r="P929" s="166">
        <f>INDEX('Pricelist'!E1:E341,MATCH(D929,'Pricelist'!B1:B341,0))</f>
        <v>300</v>
      </c>
      <c r="Q929" s="166">
        <f>INDEX('Pricelist'!E1:E341,MATCH(D929,'Pricelist'!B1:B341,0))</f>
        <v>300</v>
      </c>
      <c r="R929" s="166">
        <f>INDEX('Pricelist'!D1:D341,MATCH(D929,'Pricelist'!B1:B341,0))</f>
        <v>155.44</v>
      </c>
      <c r="S929" s="164">
        <v>1</v>
      </c>
      <c r="T929" t="s" s="161">
        <v>3769</v>
      </c>
      <c r="U929" s="164">
        <v>680</v>
      </c>
      <c r="V929" s="164">
        <v>13</v>
      </c>
      <c r="W929" s="164">
        <v>13</v>
      </c>
      <c r="X929" s="164">
        <v>13</v>
      </c>
      <c r="Y929" s="164">
        <v>18</v>
      </c>
      <c r="Z929" t="s" s="161">
        <v>3769</v>
      </c>
      <c r="AA929" s="164">
        <v>35.5</v>
      </c>
      <c r="AB929" s="164">
        <v>26.5</v>
      </c>
      <c r="AC929" s="164">
        <v>32.5</v>
      </c>
      <c r="AD929" t="s" s="161">
        <v>3239</v>
      </c>
      <c r="AE929" s="160"/>
    </row>
    <row r="930" ht="13.55" customHeight="1">
      <c r="A930" t="s" s="167">
        <v>825</v>
      </c>
      <c r="B930" t="s" s="167">
        <v>3766</v>
      </c>
      <c r="C930" t="s" s="167">
        <v>3767</v>
      </c>
      <c r="D930" s="168">
        <v>4590</v>
      </c>
      <c r="E930" t="s" s="167">
        <v>826</v>
      </c>
      <c r="F930" s="169"/>
      <c r="G930" s="169"/>
      <c r="H930" t="s" s="167">
        <v>827</v>
      </c>
      <c r="I930" t="s" s="167">
        <v>828</v>
      </c>
      <c r="J930" s="169"/>
      <c r="K930" s="170">
        <v>2021</v>
      </c>
      <c r="L930" t="s" s="167">
        <v>3793</v>
      </c>
      <c r="M930" s="171">
        <v>8591804651632</v>
      </c>
      <c r="N930" s="171">
        <v>8591804651632</v>
      </c>
      <c r="O930" s="171">
        <v>56075011</v>
      </c>
      <c r="P930" s="172">
        <f>INDEX('Pricelist'!E1:E341,MATCH(D930,'Pricelist'!B1:B341,0))</f>
        <v>230</v>
      </c>
      <c r="Q930" s="172">
        <f>INDEX('Pricelist'!E1:E341,MATCH(D930,'Pricelist'!B1:B341,0))</f>
        <v>230</v>
      </c>
      <c r="R930" s="172">
        <f>INDEX('Pricelist'!D1:D341,MATCH(D930,'Pricelist'!B1:B341,0))</f>
        <v>121.05</v>
      </c>
      <c r="S930" s="170">
        <v>1</v>
      </c>
      <c r="T930" t="s" s="167">
        <v>3769</v>
      </c>
      <c r="U930" s="170">
        <v>3040</v>
      </c>
      <c r="V930" s="170">
        <v>60</v>
      </c>
      <c r="W930" s="170">
        <v>12</v>
      </c>
      <c r="X930" s="170">
        <v>17</v>
      </c>
      <c r="Y930" s="170">
        <v>4</v>
      </c>
      <c r="Z930" t="s" s="167">
        <v>3769</v>
      </c>
      <c r="AA930" s="170">
        <v>60.5</v>
      </c>
      <c r="AB930" s="170">
        <v>28.5</v>
      </c>
      <c r="AC930" s="170">
        <v>35</v>
      </c>
      <c r="AD930" t="s" s="167">
        <v>3241</v>
      </c>
      <c r="AE930" s="160"/>
    </row>
    <row r="931" ht="13.55" customHeight="1">
      <c r="A931" t="s" s="161">
        <v>825</v>
      </c>
      <c r="B931" t="s" s="161">
        <v>3766</v>
      </c>
      <c r="C931" t="s" s="161">
        <v>3767</v>
      </c>
      <c r="D931" s="162">
        <v>4590</v>
      </c>
      <c r="E931" t="s" s="161">
        <v>826</v>
      </c>
      <c r="F931" s="163"/>
      <c r="G931" s="163"/>
      <c r="H931" t="s" s="161">
        <v>830</v>
      </c>
      <c r="I931" t="s" s="161">
        <v>831</v>
      </c>
      <c r="J931" s="163"/>
      <c r="K931" s="164">
        <v>2021</v>
      </c>
      <c r="L931" t="s" s="161">
        <v>3793</v>
      </c>
      <c r="M931" s="165">
        <v>8591804651649</v>
      </c>
      <c r="N931" s="165">
        <v>8591804651649</v>
      </c>
      <c r="O931" s="165">
        <v>56075011</v>
      </c>
      <c r="P931" s="166">
        <f>INDEX('Pricelist'!E1:E341,MATCH(D931,'Pricelist'!B1:B341,0))</f>
        <v>230</v>
      </c>
      <c r="Q931" s="166">
        <f>INDEX('Pricelist'!E1:E341,MATCH(D931,'Pricelist'!B1:B341,0))</f>
        <v>230</v>
      </c>
      <c r="R931" s="166">
        <f>INDEX('Pricelist'!D1:D341,MATCH(D931,'Pricelist'!B1:B341,0))</f>
        <v>121.05</v>
      </c>
      <c r="S931" s="164">
        <v>1</v>
      </c>
      <c r="T931" t="s" s="161">
        <v>3769</v>
      </c>
      <c r="U931" s="164">
        <v>3040</v>
      </c>
      <c r="V931" s="164">
        <v>60</v>
      </c>
      <c r="W931" s="164">
        <v>12</v>
      </c>
      <c r="X931" s="164">
        <v>17</v>
      </c>
      <c r="Y931" s="164">
        <v>4</v>
      </c>
      <c r="Z931" t="s" s="161">
        <v>3769</v>
      </c>
      <c r="AA931" s="164">
        <v>60.5</v>
      </c>
      <c r="AB931" s="164">
        <v>28.5</v>
      </c>
      <c r="AC931" s="164">
        <v>35</v>
      </c>
      <c r="AD931" t="s" s="161">
        <v>3243</v>
      </c>
      <c r="AE931" s="160"/>
    </row>
    <row r="932" ht="13.55" customHeight="1">
      <c r="A932" t="s" s="167">
        <v>825</v>
      </c>
      <c r="B932" t="s" s="167">
        <v>3766</v>
      </c>
      <c r="C932" t="s" s="167">
        <v>3767</v>
      </c>
      <c r="D932" s="168">
        <v>4591</v>
      </c>
      <c r="E932" t="s" s="167">
        <v>833</v>
      </c>
      <c r="F932" s="169"/>
      <c r="G932" s="169"/>
      <c r="H932" t="s" s="167">
        <v>827</v>
      </c>
      <c r="I932" t="s" s="167">
        <v>828</v>
      </c>
      <c r="J932" s="169"/>
      <c r="K932" s="170">
        <v>2021</v>
      </c>
      <c r="L932" t="s" s="167">
        <v>3793</v>
      </c>
      <c r="M932" s="171">
        <v>8591804651656</v>
      </c>
      <c r="N932" s="171">
        <v>8591804651656</v>
      </c>
      <c r="O932" s="171">
        <v>56075011</v>
      </c>
      <c r="P932" s="172">
        <f>INDEX('Pricelist'!E1:E341,MATCH(D932,'Pricelist'!B1:B341,0))</f>
        <v>270</v>
      </c>
      <c r="Q932" s="172">
        <f>INDEX('Pricelist'!E1:E341,MATCH(D932,'Pricelist'!B1:B341,0))</f>
        <v>270</v>
      </c>
      <c r="R932" s="172">
        <f>INDEX('Pricelist'!D1:D341,MATCH(D932,'Pricelist'!B1:B341,0))</f>
        <v>142.11</v>
      </c>
      <c r="S932" s="170">
        <v>1</v>
      </c>
      <c r="T932" t="s" s="167">
        <v>3769</v>
      </c>
      <c r="U932" s="170">
        <v>3670</v>
      </c>
      <c r="V932" s="170">
        <v>60</v>
      </c>
      <c r="W932" s="170">
        <v>12</v>
      </c>
      <c r="X932" s="170">
        <v>17</v>
      </c>
      <c r="Y932" s="170">
        <v>4</v>
      </c>
      <c r="Z932" t="s" s="167">
        <v>3769</v>
      </c>
      <c r="AA932" s="170">
        <v>60.5</v>
      </c>
      <c r="AB932" s="170">
        <v>28.5</v>
      </c>
      <c r="AC932" s="170">
        <v>35</v>
      </c>
      <c r="AD932" t="s" s="167">
        <v>3241</v>
      </c>
      <c r="AE932" s="160"/>
    </row>
    <row r="933" ht="13.55" customHeight="1">
      <c r="A933" t="s" s="161">
        <v>825</v>
      </c>
      <c r="B933" t="s" s="161">
        <v>3766</v>
      </c>
      <c r="C933" t="s" s="161">
        <v>3767</v>
      </c>
      <c r="D933" s="162">
        <v>4591</v>
      </c>
      <c r="E933" t="s" s="161">
        <v>833</v>
      </c>
      <c r="F933" s="163"/>
      <c r="G933" s="163"/>
      <c r="H933" t="s" s="161">
        <v>830</v>
      </c>
      <c r="I933" t="s" s="161">
        <v>831</v>
      </c>
      <c r="J933" s="163"/>
      <c r="K933" s="164">
        <v>2021</v>
      </c>
      <c r="L933" t="s" s="161">
        <v>3793</v>
      </c>
      <c r="M933" s="165">
        <v>8591804651663</v>
      </c>
      <c r="N933" s="165">
        <v>8591804651663</v>
      </c>
      <c r="O933" s="165">
        <v>56075011</v>
      </c>
      <c r="P933" s="166">
        <f>INDEX('Pricelist'!E1:E341,MATCH(D933,'Pricelist'!B1:B341,0))</f>
        <v>270</v>
      </c>
      <c r="Q933" s="166">
        <f>INDEX('Pricelist'!E1:E341,MATCH(D933,'Pricelist'!B1:B341,0))</f>
        <v>270</v>
      </c>
      <c r="R933" s="166">
        <f>INDEX('Pricelist'!D1:D341,MATCH(D933,'Pricelist'!B1:B341,0))</f>
        <v>142.11</v>
      </c>
      <c r="S933" s="164">
        <v>1</v>
      </c>
      <c r="T933" t="s" s="161">
        <v>3769</v>
      </c>
      <c r="U933" s="164">
        <v>3670</v>
      </c>
      <c r="V933" s="164">
        <v>60</v>
      </c>
      <c r="W933" s="164">
        <v>12</v>
      </c>
      <c r="X933" s="164">
        <v>17</v>
      </c>
      <c r="Y933" s="164">
        <v>4</v>
      </c>
      <c r="Z933" t="s" s="161">
        <v>3769</v>
      </c>
      <c r="AA933" s="164">
        <v>60.5</v>
      </c>
      <c r="AB933" s="164">
        <v>28.5</v>
      </c>
      <c r="AC933" s="164">
        <v>35</v>
      </c>
      <c r="AD933" t="s" s="161">
        <v>3243</v>
      </c>
      <c r="AE933" s="160"/>
    </row>
    <row r="934" ht="13.55" customHeight="1">
      <c r="A934" t="s" s="167">
        <v>825</v>
      </c>
      <c r="B934" t="s" s="167">
        <v>3766</v>
      </c>
      <c r="C934" t="s" s="167">
        <v>3767</v>
      </c>
      <c r="D934" s="168">
        <v>4592</v>
      </c>
      <c r="E934" t="s" s="167">
        <v>836</v>
      </c>
      <c r="F934" s="169"/>
      <c r="G934" s="169"/>
      <c r="H934" t="s" s="167">
        <v>827</v>
      </c>
      <c r="I934" t="s" s="167">
        <v>828</v>
      </c>
      <c r="J934" s="169"/>
      <c r="K934" s="170">
        <v>2021</v>
      </c>
      <c r="L934" t="s" s="167">
        <v>3793</v>
      </c>
      <c r="M934" s="171">
        <v>8591804651670</v>
      </c>
      <c r="N934" s="171">
        <v>8591804651670</v>
      </c>
      <c r="O934" s="171">
        <v>56075011</v>
      </c>
      <c r="P934" s="172">
        <f>INDEX('Pricelist'!E1:E341,MATCH(D934,'Pricelist'!B1:B341,0))</f>
        <v>310</v>
      </c>
      <c r="Q934" s="172">
        <f>INDEX('Pricelist'!E1:E341,MATCH(D934,'Pricelist'!B1:B341,0))</f>
        <v>310</v>
      </c>
      <c r="R934" s="172">
        <f>INDEX('Pricelist'!D1:D341,MATCH(D934,'Pricelist'!B1:B341,0))</f>
        <v>163.16</v>
      </c>
      <c r="S934" s="170">
        <v>1</v>
      </c>
      <c r="T934" t="s" s="167">
        <v>3769</v>
      </c>
      <c r="U934" s="170">
        <v>4220</v>
      </c>
      <c r="V934" s="170">
        <v>60</v>
      </c>
      <c r="W934" s="170">
        <v>12</v>
      </c>
      <c r="X934" s="170">
        <v>17</v>
      </c>
      <c r="Y934" s="170">
        <v>4</v>
      </c>
      <c r="Z934" t="s" s="167">
        <v>3769</v>
      </c>
      <c r="AA934" s="170">
        <v>60.5</v>
      </c>
      <c r="AB934" s="170">
        <v>28.5</v>
      </c>
      <c r="AC934" s="170">
        <v>35</v>
      </c>
      <c r="AD934" t="s" s="167">
        <v>3241</v>
      </c>
      <c r="AE934" s="160"/>
    </row>
    <row r="935" ht="13.55" customHeight="1">
      <c r="A935" t="s" s="161">
        <v>825</v>
      </c>
      <c r="B935" t="s" s="161">
        <v>3766</v>
      </c>
      <c r="C935" t="s" s="161">
        <v>3767</v>
      </c>
      <c r="D935" s="162">
        <v>4592</v>
      </c>
      <c r="E935" t="s" s="161">
        <v>836</v>
      </c>
      <c r="F935" s="163"/>
      <c r="G935" s="163"/>
      <c r="H935" t="s" s="161">
        <v>830</v>
      </c>
      <c r="I935" t="s" s="161">
        <v>831</v>
      </c>
      <c r="J935" s="163"/>
      <c r="K935" s="164">
        <v>2021</v>
      </c>
      <c r="L935" t="s" s="161">
        <v>3793</v>
      </c>
      <c r="M935" s="165">
        <v>8591804651687</v>
      </c>
      <c r="N935" s="165">
        <v>8591804651687</v>
      </c>
      <c r="O935" s="165">
        <v>56075011</v>
      </c>
      <c r="P935" s="166">
        <f>INDEX('Pricelist'!E1:E341,MATCH(D935,'Pricelist'!B1:B341,0))</f>
        <v>310</v>
      </c>
      <c r="Q935" s="166">
        <f>INDEX('Pricelist'!E1:E341,MATCH(D935,'Pricelist'!B1:B341,0))</f>
        <v>310</v>
      </c>
      <c r="R935" s="166">
        <f>INDEX('Pricelist'!D1:D341,MATCH(D935,'Pricelist'!B1:B341,0))</f>
        <v>163.16</v>
      </c>
      <c r="S935" s="164">
        <v>1</v>
      </c>
      <c r="T935" t="s" s="161">
        <v>3769</v>
      </c>
      <c r="U935" s="164">
        <v>4220</v>
      </c>
      <c r="V935" s="164">
        <v>60</v>
      </c>
      <c r="W935" s="164">
        <v>12</v>
      </c>
      <c r="X935" s="164">
        <v>17</v>
      </c>
      <c r="Y935" s="164">
        <v>4</v>
      </c>
      <c r="Z935" t="s" s="161">
        <v>3769</v>
      </c>
      <c r="AA935" s="164">
        <v>60.5</v>
      </c>
      <c r="AB935" s="164">
        <v>28.5</v>
      </c>
      <c r="AC935" s="164">
        <v>35</v>
      </c>
      <c r="AD935" t="s" s="161">
        <v>3243</v>
      </c>
      <c r="AE935" s="160"/>
    </row>
    <row r="936" ht="13.55" customHeight="1">
      <c r="A936" t="s" s="167">
        <v>825</v>
      </c>
      <c r="B936" t="s" s="167">
        <v>3766</v>
      </c>
      <c r="C936" t="s" s="167">
        <v>3767</v>
      </c>
      <c r="D936" s="168">
        <v>4593</v>
      </c>
      <c r="E936" t="s" s="167">
        <v>839</v>
      </c>
      <c r="F936" s="169"/>
      <c r="G936" s="169"/>
      <c r="H936" t="s" s="167">
        <v>827</v>
      </c>
      <c r="I936" t="s" s="167">
        <v>828</v>
      </c>
      <c r="J936" s="169"/>
      <c r="K936" s="170">
        <v>2021</v>
      </c>
      <c r="L936" t="s" s="167">
        <v>3793</v>
      </c>
      <c r="M936" s="171">
        <v>8591804651694</v>
      </c>
      <c r="N936" s="171">
        <v>8591804651694</v>
      </c>
      <c r="O936" s="171">
        <v>56075011</v>
      </c>
      <c r="P936" s="172">
        <f>INDEX('Pricelist'!E1:E341,MATCH(D936,'Pricelist'!B1:B341,0))</f>
        <v>345</v>
      </c>
      <c r="Q936" s="172">
        <f>INDEX('Pricelist'!E1:E341,MATCH(D936,'Pricelist'!B1:B341,0))</f>
        <v>345</v>
      </c>
      <c r="R936" s="172">
        <f>INDEX('Pricelist'!D1:D341,MATCH(D936,'Pricelist'!B1:B341,0))</f>
        <v>181.58</v>
      </c>
      <c r="S936" s="170">
        <v>1</v>
      </c>
      <c r="T936" t="s" s="167">
        <v>3769</v>
      </c>
      <c r="U936" s="170">
        <v>4770</v>
      </c>
      <c r="V936" s="170">
        <v>60</v>
      </c>
      <c r="W936" s="170">
        <v>12</v>
      </c>
      <c r="X936" s="170">
        <v>17</v>
      </c>
      <c r="Y936" s="170">
        <v>4</v>
      </c>
      <c r="Z936" t="s" s="167">
        <v>3769</v>
      </c>
      <c r="AA936" s="170">
        <v>60.5</v>
      </c>
      <c r="AB936" s="170">
        <v>28.5</v>
      </c>
      <c r="AC936" s="170">
        <v>35</v>
      </c>
      <c r="AD936" t="s" s="167">
        <v>3241</v>
      </c>
      <c r="AE936" s="160"/>
    </row>
    <row r="937" ht="13.55" customHeight="1">
      <c r="A937" t="s" s="161">
        <v>825</v>
      </c>
      <c r="B937" t="s" s="161">
        <v>3766</v>
      </c>
      <c r="C937" t="s" s="161">
        <v>3767</v>
      </c>
      <c r="D937" s="162">
        <v>4593</v>
      </c>
      <c r="E937" t="s" s="161">
        <v>839</v>
      </c>
      <c r="F937" s="163"/>
      <c r="G937" s="163"/>
      <c r="H937" t="s" s="161">
        <v>830</v>
      </c>
      <c r="I937" t="s" s="161">
        <v>831</v>
      </c>
      <c r="J937" s="163"/>
      <c r="K937" s="164">
        <v>2021</v>
      </c>
      <c r="L937" t="s" s="161">
        <v>3793</v>
      </c>
      <c r="M937" s="165">
        <v>8591804651700</v>
      </c>
      <c r="N937" s="165">
        <v>8591804651700</v>
      </c>
      <c r="O937" s="165">
        <v>56075011</v>
      </c>
      <c r="P937" s="166">
        <f>INDEX('Pricelist'!E1:E341,MATCH(D937,'Pricelist'!B1:B341,0))</f>
        <v>345</v>
      </c>
      <c r="Q937" s="166">
        <f>INDEX('Pricelist'!E1:E341,MATCH(D937,'Pricelist'!B1:B341,0))</f>
        <v>345</v>
      </c>
      <c r="R937" s="166">
        <f>INDEX('Pricelist'!D1:D341,MATCH(D937,'Pricelist'!B1:B341,0))</f>
        <v>181.58</v>
      </c>
      <c r="S937" s="164">
        <v>1</v>
      </c>
      <c r="T937" t="s" s="161">
        <v>3769</v>
      </c>
      <c r="U937" s="164">
        <v>4770</v>
      </c>
      <c r="V937" s="164">
        <v>60</v>
      </c>
      <c r="W937" s="164">
        <v>12</v>
      </c>
      <c r="X937" s="164">
        <v>17</v>
      </c>
      <c r="Y937" s="164">
        <v>4</v>
      </c>
      <c r="Z937" t="s" s="161">
        <v>3769</v>
      </c>
      <c r="AA937" s="164">
        <v>60.5</v>
      </c>
      <c r="AB937" s="164">
        <v>28.5</v>
      </c>
      <c r="AC937" s="164">
        <v>35</v>
      </c>
      <c r="AD937" t="s" s="161">
        <v>3243</v>
      </c>
      <c r="AE937" s="160"/>
    </row>
    <row r="938" ht="13.55" customHeight="1">
      <c r="A938" t="s" s="167">
        <v>878</v>
      </c>
      <c r="B938" t="s" s="167">
        <v>3766</v>
      </c>
      <c r="C938" t="s" s="167">
        <v>3767</v>
      </c>
      <c r="D938" s="168">
        <v>4595</v>
      </c>
      <c r="E938" t="s" s="167">
        <v>879</v>
      </c>
      <c r="F938" s="169"/>
      <c r="G938" s="169"/>
      <c r="H938" t="s" s="167">
        <v>544</v>
      </c>
      <c r="I938" t="s" s="167">
        <v>544</v>
      </c>
      <c r="J938" s="169"/>
      <c r="K938" s="170">
        <v>2021</v>
      </c>
      <c r="L938" t="s" s="167">
        <v>3768</v>
      </c>
      <c r="M938" s="171">
        <v>8591804651731</v>
      </c>
      <c r="N938" t="s" s="167">
        <v>3799</v>
      </c>
      <c r="O938" s="171">
        <v>95069990</v>
      </c>
      <c r="P938" s="172">
        <f>INDEX('Pricelist'!E1:E341,MATCH(D938,'Pricelist'!B1:B341,0))</f>
        <v>49.75</v>
      </c>
      <c r="Q938" s="172">
        <f>INDEX('Pricelist'!E1:E341,MATCH(D938,'Pricelist'!B1:B341,0))</f>
        <v>49.75</v>
      </c>
      <c r="R938" s="172">
        <f>INDEX('Pricelist'!D1:D341,MATCH(D938,'Pricelist'!B1:B341,0))</f>
        <v>25.78</v>
      </c>
      <c r="S938" s="170">
        <v>1</v>
      </c>
      <c r="T938" t="s" s="167">
        <v>3769</v>
      </c>
      <c r="U938" s="170">
        <v>140</v>
      </c>
      <c r="V938" s="170">
        <v>19</v>
      </c>
      <c r="W938" s="170">
        <v>11</v>
      </c>
      <c r="X938" s="170">
        <v>2</v>
      </c>
      <c r="Y938" s="170">
        <v>30</v>
      </c>
      <c r="Z938" t="s" s="167">
        <v>3769</v>
      </c>
      <c r="AA938" s="170">
        <v>35.5</v>
      </c>
      <c r="AB938" s="170">
        <v>26.5</v>
      </c>
      <c r="AC938" s="170">
        <v>32.5</v>
      </c>
      <c r="AD938" t="s" s="167">
        <v>3251</v>
      </c>
      <c r="AE938" s="160"/>
    </row>
    <row r="939" ht="13.55" customHeight="1">
      <c r="A939" t="s" s="161">
        <v>878</v>
      </c>
      <c r="B939" t="s" s="161">
        <v>3766</v>
      </c>
      <c r="C939" t="s" s="161">
        <v>3767</v>
      </c>
      <c r="D939" s="162">
        <v>4596</v>
      </c>
      <c r="E939" t="s" s="161">
        <v>881</v>
      </c>
      <c r="F939" s="163"/>
      <c r="G939" s="163"/>
      <c r="H939" t="s" s="161">
        <v>332</v>
      </c>
      <c r="I939" t="s" s="161">
        <v>332</v>
      </c>
      <c r="J939" s="163"/>
      <c r="K939" s="164">
        <v>2021</v>
      </c>
      <c r="L939" t="s" s="161">
        <v>3768</v>
      </c>
      <c r="M939" s="165">
        <v>8591804651748</v>
      </c>
      <c r="N939" t="s" s="161">
        <v>3800</v>
      </c>
      <c r="O939" s="165">
        <v>95069990</v>
      </c>
      <c r="P939" s="166">
        <f>INDEX('Pricelist'!E1:E341,MATCH(D939,'Pricelist'!B1:B341,0))</f>
        <v>64.75</v>
      </c>
      <c r="Q939" s="166">
        <f>INDEX('Pricelist'!E1:E341,MATCH(D939,'Pricelist'!B1:B341,0))</f>
        <v>64.75</v>
      </c>
      <c r="R939" s="166">
        <f>INDEX('Pricelist'!D1:D341,MATCH(D939,'Pricelist'!B1:B341,0))</f>
        <v>33.55</v>
      </c>
      <c r="S939" s="164">
        <v>1</v>
      </c>
      <c r="T939" t="s" s="161">
        <v>3769</v>
      </c>
      <c r="U939" s="164">
        <v>162</v>
      </c>
      <c r="V939" s="164">
        <v>23</v>
      </c>
      <c r="W939" s="164">
        <v>16</v>
      </c>
      <c r="X939" s="164">
        <v>2</v>
      </c>
      <c r="Y939" s="164">
        <v>30</v>
      </c>
      <c r="Z939" t="s" s="161">
        <v>3769</v>
      </c>
      <c r="AA939" s="164">
        <v>35.5</v>
      </c>
      <c r="AB939" s="164">
        <v>26.5</v>
      </c>
      <c r="AC939" s="164">
        <v>32.5</v>
      </c>
      <c r="AD939" t="s" s="161">
        <v>3253</v>
      </c>
      <c r="AE939" s="160"/>
    </row>
    <row r="940" ht="13.55" customHeight="1">
      <c r="A940" t="s" s="167">
        <v>878</v>
      </c>
      <c r="B940" t="s" s="167">
        <v>3766</v>
      </c>
      <c r="C940" t="s" s="167">
        <v>3767</v>
      </c>
      <c r="D940" s="168">
        <v>4597</v>
      </c>
      <c r="E940" t="s" s="167">
        <v>883</v>
      </c>
      <c r="F940" s="169"/>
      <c r="G940" s="169"/>
      <c r="H940" t="s" s="167">
        <v>45</v>
      </c>
      <c r="I940" t="s" s="167">
        <v>45</v>
      </c>
      <c r="J940" s="169"/>
      <c r="K940" s="170">
        <v>2021</v>
      </c>
      <c r="L940" t="s" s="167">
        <v>3768</v>
      </c>
      <c r="M940" s="171">
        <v>8591804651755</v>
      </c>
      <c r="N940" t="s" s="167">
        <v>3801</v>
      </c>
      <c r="O940" s="171">
        <v>95069990</v>
      </c>
      <c r="P940" s="172">
        <f>INDEX('Pricelist'!E1:E341,MATCH(D940,'Pricelist'!B1:B341,0))</f>
        <v>74.75</v>
      </c>
      <c r="Q940" s="172">
        <f>INDEX('Pricelist'!E1:E341,MATCH(D940,'Pricelist'!B1:B341,0))</f>
        <v>74.75</v>
      </c>
      <c r="R940" s="172">
        <f>INDEX('Pricelist'!D1:D341,MATCH(D940,'Pricelist'!B1:B341,0))</f>
        <v>38.73</v>
      </c>
      <c r="S940" s="170">
        <v>1</v>
      </c>
      <c r="T940" t="s" s="167">
        <v>3769</v>
      </c>
      <c r="U940" s="170">
        <v>204</v>
      </c>
      <c r="V940" s="170">
        <v>23</v>
      </c>
      <c r="W940" s="170">
        <v>16</v>
      </c>
      <c r="X940" s="170">
        <v>2</v>
      </c>
      <c r="Y940" s="170">
        <v>30</v>
      </c>
      <c r="Z940" t="s" s="167">
        <v>3769</v>
      </c>
      <c r="AA940" s="170">
        <v>35.5</v>
      </c>
      <c r="AB940" s="170">
        <v>26.5</v>
      </c>
      <c r="AC940" s="170">
        <v>32.5</v>
      </c>
      <c r="AD940" t="s" s="167">
        <v>3255</v>
      </c>
      <c r="AE940" s="160"/>
    </row>
    <row r="941" ht="13.55" customHeight="1">
      <c r="A941" t="s" s="161">
        <v>878</v>
      </c>
      <c r="B941" t="s" s="161">
        <v>3766</v>
      </c>
      <c r="C941" t="s" s="161">
        <v>3767</v>
      </c>
      <c r="D941" s="162">
        <v>4598</v>
      </c>
      <c r="E941" t="s" s="161">
        <v>885</v>
      </c>
      <c r="F941" s="163"/>
      <c r="G941" s="163"/>
      <c r="H941" t="s" s="161">
        <v>601</v>
      </c>
      <c r="I941" t="s" s="161">
        <v>601</v>
      </c>
      <c r="J941" s="163"/>
      <c r="K941" s="164">
        <v>2021</v>
      </c>
      <c r="L941" t="s" s="161">
        <v>3768</v>
      </c>
      <c r="M941" s="165">
        <v>8591804651762</v>
      </c>
      <c r="N941" t="s" s="161">
        <v>3802</v>
      </c>
      <c r="O941" s="165">
        <v>95069990</v>
      </c>
      <c r="P941" s="166">
        <f>INDEX('Pricelist'!E1:E341,MATCH(D941,'Pricelist'!B1:B341,0))</f>
        <v>84.75</v>
      </c>
      <c r="Q941" s="166">
        <f>INDEX('Pricelist'!E1:E341,MATCH(D941,'Pricelist'!B1:B341,0))</f>
        <v>84.75</v>
      </c>
      <c r="R941" s="166">
        <f>INDEX('Pricelist'!D1:D341,MATCH(D941,'Pricelist'!B1:B341,0))</f>
        <v>43.91</v>
      </c>
      <c r="S941" s="164">
        <v>1</v>
      </c>
      <c r="T941" t="s" s="161">
        <v>3769</v>
      </c>
      <c r="U941" s="164">
        <v>222</v>
      </c>
      <c r="V941" s="164">
        <v>23</v>
      </c>
      <c r="W941" s="164">
        <v>16</v>
      </c>
      <c r="X941" s="164">
        <v>2</v>
      </c>
      <c r="Y941" s="164">
        <v>30</v>
      </c>
      <c r="Z941" t="s" s="161">
        <v>3769</v>
      </c>
      <c r="AA941" s="164">
        <v>35.5</v>
      </c>
      <c r="AB941" s="164">
        <v>26.5</v>
      </c>
      <c r="AC941" s="164">
        <v>32.5</v>
      </c>
      <c r="AD941" t="s" s="161">
        <v>3257</v>
      </c>
      <c r="AE941" s="160"/>
    </row>
    <row r="942" ht="13.55" customHeight="1">
      <c r="A942" t="s" s="167">
        <v>878</v>
      </c>
      <c r="B942" t="s" s="167">
        <v>3766</v>
      </c>
      <c r="C942" t="s" s="167">
        <v>3767</v>
      </c>
      <c r="D942" s="168">
        <v>4600</v>
      </c>
      <c r="E942" t="s" s="167">
        <v>908</v>
      </c>
      <c r="F942" s="169"/>
      <c r="G942" s="169"/>
      <c r="H942" t="s" s="167">
        <v>332</v>
      </c>
      <c r="I942" t="s" s="167">
        <v>332</v>
      </c>
      <c r="J942" s="169"/>
      <c r="K942" s="170">
        <v>2022</v>
      </c>
      <c r="L942" t="s" s="167">
        <v>3768</v>
      </c>
      <c r="M942" s="171">
        <v>8591804663147</v>
      </c>
      <c r="N942" s="171">
        <v>8591804663147</v>
      </c>
      <c r="O942" s="171">
        <v>95069990</v>
      </c>
      <c r="P942" s="172">
        <f>INDEX('Pricelist'!E1:E341,MATCH(D942,'Pricelist'!B1:B341,0))</f>
        <v>19.95</v>
      </c>
      <c r="Q942" s="172">
        <f>INDEX('Pricelist'!E1:E341,MATCH(D942,'Pricelist'!B1:B341,0))</f>
        <v>19.95</v>
      </c>
      <c r="R942" s="172">
        <f>INDEX('Pricelist'!D1:D341,MATCH(D942,'Pricelist'!B1:B341,0))</f>
        <v>10.34</v>
      </c>
      <c r="S942" s="170">
        <v>1</v>
      </c>
      <c r="T942" t="s" s="167">
        <v>3769</v>
      </c>
      <c r="U942" s="170">
        <v>66</v>
      </c>
      <c r="V942" s="170">
        <v>21.5</v>
      </c>
      <c r="W942" s="170">
        <v>16.5</v>
      </c>
      <c r="X942" s="170">
        <v>2</v>
      </c>
      <c r="Y942" s="170">
        <v>50</v>
      </c>
      <c r="Z942" t="s" s="167">
        <v>3769</v>
      </c>
      <c r="AA942" s="170">
        <v>35.5</v>
      </c>
      <c r="AB942" s="170">
        <v>26.5</v>
      </c>
      <c r="AC942" s="170">
        <v>32.5</v>
      </c>
      <c r="AD942" t="s" s="167">
        <v>3259</v>
      </c>
      <c r="AE942" s="160"/>
    </row>
    <row r="943" ht="13.55" customHeight="1">
      <c r="A943" t="s" s="161">
        <v>878</v>
      </c>
      <c r="B943" t="s" s="161">
        <v>3766</v>
      </c>
      <c r="C943" t="s" s="161">
        <v>3767</v>
      </c>
      <c r="D943" s="162">
        <v>4601</v>
      </c>
      <c r="E943" t="s" s="161">
        <v>1016</v>
      </c>
      <c r="F943" s="163"/>
      <c r="G943" s="163"/>
      <c r="H943" t="s" s="161">
        <v>601</v>
      </c>
      <c r="I943" t="s" s="161">
        <v>601</v>
      </c>
      <c r="J943" s="163"/>
      <c r="K943" s="164">
        <v>2021</v>
      </c>
      <c r="L943" t="s" s="161">
        <v>3768</v>
      </c>
      <c r="M943" s="165">
        <v>8591804651793</v>
      </c>
      <c r="N943" s="165">
        <v>8591804651793</v>
      </c>
      <c r="O943" s="165">
        <v>95069990</v>
      </c>
      <c r="P943" s="166">
        <f>INDEX('Pricelist'!E1:E341,MATCH(D943,'Pricelist'!B1:B341,0))</f>
        <v>220</v>
      </c>
      <c r="Q943" s="166">
        <f>INDEX('Pricelist'!E1:E341,MATCH(D943,'Pricelist'!B1:B341,0))</f>
        <v>220</v>
      </c>
      <c r="R943" s="166">
        <f>INDEX('Pricelist'!D1:D341,MATCH(D943,'Pricelist'!B1:B341,0))</f>
        <v>113.99</v>
      </c>
      <c r="S943" s="164">
        <v>1</v>
      </c>
      <c r="T943" t="s" s="161">
        <v>3769</v>
      </c>
      <c r="U943" s="164">
        <v>5020</v>
      </c>
      <c r="V943" s="164">
        <v>23</v>
      </c>
      <c r="W943" s="164">
        <v>23</v>
      </c>
      <c r="X943" s="164">
        <v>29</v>
      </c>
      <c r="Y943" s="164">
        <v>1</v>
      </c>
      <c r="Z943" t="s" s="161">
        <v>3769</v>
      </c>
      <c r="AA943" s="164">
        <v>23</v>
      </c>
      <c r="AB943" s="164">
        <v>23</v>
      </c>
      <c r="AC943" s="164">
        <v>29</v>
      </c>
      <c r="AD943" t="s" s="161">
        <v>3261</v>
      </c>
      <c r="AE943" s="160"/>
    </row>
    <row r="944" ht="13.55" customHeight="1">
      <c r="A944" t="s" s="167">
        <v>878</v>
      </c>
      <c r="B944" t="s" s="167">
        <v>3766</v>
      </c>
      <c r="C944" t="s" s="167">
        <v>3767</v>
      </c>
      <c r="D944" s="168">
        <v>4601</v>
      </c>
      <c r="E944" t="s" s="167">
        <v>1016</v>
      </c>
      <c r="F944" s="169"/>
      <c r="G944" s="169"/>
      <c r="H944" t="s" s="167">
        <v>332</v>
      </c>
      <c r="I944" t="s" s="167">
        <v>332</v>
      </c>
      <c r="J944" s="169"/>
      <c r="K944" s="170">
        <v>2021</v>
      </c>
      <c r="L944" t="s" s="167">
        <v>3768</v>
      </c>
      <c r="M944" s="171">
        <v>8591804651809</v>
      </c>
      <c r="N944" s="171">
        <v>8591804651809</v>
      </c>
      <c r="O944" s="171">
        <v>95069990</v>
      </c>
      <c r="P944" s="172">
        <f>INDEX('Pricelist'!E1:E341,MATCH(D944,'Pricelist'!B1:B341,0))</f>
        <v>220</v>
      </c>
      <c r="Q944" s="172">
        <f>INDEX('Pricelist'!E1:E341,MATCH(D944,'Pricelist'!B1:B341,0))</f>
        <v>220</v>
      </c>
      <c r="R944" s="172">
        <f>INDEX('Pricelist'!D1:D341,MATCH(D944,'Pricelist'!B1:B341,0))</f>
        <v>113.99</v>
      </c>
      <c r="S944" s="170">
        <v>1</v>
      </c>
      <c r="T944" t="s" s="167">
        <v>3769</v>
      </c>
      <c r="U944" s="170">
        <v>5020</v>
      </c>
      <c r="V944" s="170">
        <v>23</v>
      </c>
      <c r="W944" s="170">
        <v>23</v>
      </c>
      <c r="X944" s="170">
        <v>29</v>
      </c>
      <c r="Y944" s="170">
        <v>1</v>
      </c>
      <c r="Z944" t="s" s="167">
        <v>3769</v>
      </c>
      <c r="AA944" s="170">
        <v>23</v>
      </c>
      <c r="AB944" s="170">
        <v>23</v>
      </c>
      <c r="AC944" s="170">
        <v>29</v>
      </c>
      <c r="AD944" t="s" s="167">
        <v>3263</v>
      </c>
      <c r="AE944" s="160"/>
    </row>
    <row r="945" ht="13.55" customHeight="1">
      <c r="A945" t="s" s="161">
        <v>878</v>
      </c>
      <c r="B945" t="s" s="161">
        <v>3766</v>
      </c>
      <c r="C945" t="s" s="161">
        <v>3767</v>
      </c>
      <c r="D945" s="162">
        <v>4601</v>
      </c>
      <c r="E945" t="s" s="161">
        <v>1016</v>
      </c>
      <c r="F945" s="163"/>
      <c r="G945" s="163"/>
      <c r="H945" t="s" s="161">
        <v>544</v>
      </c>
      <c r="I945" t="s" s="161">
        <v>544</v>
      </c>
      <c r="J945" s="163"/>
      <c r="K945" s="164">
        <v>2021</v>
      </c>
      <c r="L945" t="s" s="161">
        <v>3768</v>
      </c>
      <c r="M945" s="165">
        <v>8591804651816</v>
      </c>
      <c r="N945" s="165">
        <v>8591804651816</v>
      </c>
      <c r="O945" s="165">
        <v>95069990</v>
      </c>
      <c r="P945" s="166">
        <f>INDEX('Pricelist'!E1:E341,MATCH(D945,'Pricelist'!B1:B341,0))</f>
        <v>220</v>
      </c>
      <c r="Q945" s="166">
        <f>INDEX('Pricelist'!E1:E341,MATCH(D945,'Pricelist'!B1:B341,0))</f>
        <v>220</v>
      </c>
      <c r="R945" s="166">
        <f>INDEX('Pricelist'!D1:D341,MATCH(D945,'Pricelist'!B1:B341,0))</f>
        <v>113.99</v>
      </c>
      <c r="S945" s="164">
        <v>1</v>
      </c>
      <c r="T945" t="s" s="161">
        <v>3769</v>
      </c>
      <c r="U945" s="164">
        <v>5020</v>
      </c>
      <c r="V945" s="164">
        <v>23</v>
      </c>
      <c r="W945" s="164">
        <v>23</v>
      </c>
      <c r="X945" s="164">
        <v>29</v>
      </c>
      <c r="Y945" s="164">
        <v>1</v>
      </c>
      <c r="Z945" t="s" s="161">
        <v>3769</v>
      </c>
      <c r="AA945" s="164">
        <v>23</v>
      </c>
      <c r="AB945" s="164">
        <v>23</v>
      </c>
      <c r="AC945" s="164">
        <v>29</v>
      </c>
      <c r="AD945" t="s" s="161">
        <v>3265</v>
      </c>
      <c r="AE945" s="160"/>
    </row>
    <row r="946" ht="13.55" customHeight="1">
      <c r="A946" t="s" s="167">
        <v>1138</v>
      </c>
      <c r="B946" t="s" s="167">
        <v>3766</v>
      </c>
      <c r="C946" t="s" s="167">
        <v>3767</v>
      </c>
      <c r="D946" s="168">
        <v>4606</v>
      </c>
      <c r="E946" t="s" s="167">
        <v>1169</v>
      </c>
      <c r="F946" s="169"/>
      <c r="G946" s="169"/>
      <c r="H946" t="s" s="167">
        <v>1170</v>
      </c>
      <c r="I946" t="s" s="167">
        <v>1171</v>
      </c>
      <c r="J946" s="169"/>
      <c r="K946" s="170">
        <v>2021</v>
      </c>
      <c r="L946" t="s" s="167">
        <v>3772</v>
      </c>
      <c r="M946" s="171">
        <v>8591804654800</v>
      </c>
      <c r="N946" s="171">
        <v>8591804654800</v>
      </c>
      <c r="O946" s="171">
        <v>95069990</v>
      </c>
      <c r="P946" s="172">
        <f>INDEX('Pricelist'!E1:E341,MATCH(D946,'Pricelist'!B1:B341,0))</f>
        <v>15.95</v>
      </c>
      <c r="Q946" s="172">
        <f>INDEX('Pricelist'!E1:E341,MATCH(D946,'Pricelist'!B1:B341,0))</f>
        <v>15.95</v>
      </c>
      <c r="R946" s="172">
        <f>INDEX('Pricelist'!D1:D341,MATCH(D946,'Pricelist'!B1:B341,0))</f>
        <v>8.26</v>
      </c>
      <c r="S946" s="170">
        <v>1</v>
      </c>
      <c r="T946" t="s" s="167">
        <v>3769</v>
      </c>
      <c r="U946" s="170">
        <v>72</v>
      </c>
      <c r="V946" s="170">
        <v>12</v>
      </c>
      <c r="W946" s="170">
        <v>19</v>
      </c>
      <c r="X946" s="170">
        <v>2</v>
      </c>
      <c r="Y946" s="170">
        <v>100</v>
      </c>
      <c r="Z946" t="s" s="167">
        <v>3769</v>
      </c>
      <c r="AA946" s="170">
        <v>57</v>
      </c>
      <c r="AB946" s="170">
        <v>37</v>
      </c>
      <c r="AC946" s="170">
        <v>43</v>
      </c>
      <c r="AD946" t="s" s="167">
        <v>3267</v>
      </c>
      <c r="AE946" s="160"/>
    </row>
    <row r="947" ht="13.55" customHeight="1">
      <c r="A947" t="s" s="161">
        <v>1138</v>
      </c>
      <c r="B947" t="s" s="161">
        <v>3766</v>
      </c>
      <c r="C947" t="s" s="161">
        <v>3767</v>
      </c>
      <c r="D947" s="162">
        <v>4606</v>
      </c>
      <c r="E947" t="s" s="161">
        <v>1169</v>
      </c>
      <c r="F947" s="163"/>
      <c r="G947" s="163"/>
      <c r="H947" t="s" s="161">
        <v>1173</v>
      </c>
      <c r="I947" t="s" s="161">
        <v>1174</v>
      </c>
      <c r="J947" s="163"/>
      <c r="K947" s="164">
        <v>2021</v>
      </c>
      <c r="L947" t="s" s="161">
        <v>3772</v>
      </c>
      <c r="M947" s="165">
        <v>8591804654817</v>
      </c>
      <c r="N947" s="165">
        <v>8591804654817</v>
      </c>
      <c r="O947" s="165">
        <v>95069990</v>
      </c>
      <c r="P947" s="166">
        <f>INDEX('Pricelist'!E1:E341,MATCH(D947,'Pricelist'!B1:B341,0))</f>
        <v>15.95</v>
      </c>
      <c r="Q947" s="166">
        <f>INDEX('Pricelist'!E1:E341,MATCH(D947,'Pricelist'!B1:B341,0))</f>
        <v>15.95</v>
      </c>
      <c r="R947" s="166">
        <f>INDEX('Pricelist'!D1:D341,MATCH(D947,'Pricelist'!B1:B341,0))</f>
        <v>8.26</v>
      </c>
      <c r="S947" s="164">
        <v>1</v>
      </c>
      <c r="T947" t="s" s="161">
        <v>3769</v>
      </c>
      <c r="U947" s="164">
        <v>72</v>
      </c>
      <c r="V947" s="164">
        <v>12</v>
      </c>
      <c r="W947" s="164">
        <v>19</v>
      </c>
      <c r="X947" s="164">
        <v>2</v>
      </c>
      <c r="Y947" s="164">
        <v>100</v>
      </c>
      <c r="Z947" t="s" s="161">
        <v>3769</v>
      </c>
      <c r="AA947" s="164">
        <v>57</v>
      </c>
      <c r="AB947" s="164">
        <v>37</v>
      </c>
      <c r="AC947" s="164">
        <v>43</v>
      </c>
      <c r="AD947" t="s" s="161">
        <v>3269</v>
      </c>
      <c r="AE947" s="160"/>
    </row>
    <row r="948" ht="13.55" customHeight="1">
      <c r="A948" t="s" s="167">
        <v>997</v>
      </c>
      <c r="B948" t="s" s="167">
        <v>3766</v>
      </c>
      <c r="C948" t="s" s="167">
        <v>3767</v>
      </c>
      <c r="D948" s="168">
        <v>4607</v>
      </c>
      <c r="E948" t="s" s="167">
        <v>1207</v>
      </c>
      <c r="F948" s="169"/>
      <c r="G948" s="169"/>
      <c r="H948" t="s" s="167">
        <v>1208</v>
      </c>
      <c r="I948" t="s" s="167">
        <v>1209</v>
      </c>
      <c r="J948" s="169"/>
      <c r="K948" s="170">
        <v>2021</v>
      </c>
      <c r="L948" t="s" s="167">
        <v>3768</v>
      </c>
      <c r="M948" s="171">
        <v>8591804652035</v>
      </c>
      <c r="N948" t="s" s="167">
        <v>3803</v>
      </c>
      <c r="O948" s="171">
        <v>95069990</v>
      </c>
      <c r="P948" s="172">
        <f>INDEX('Pricelist'!E1:E341,MATCH(D948,'Pricelist'!B1:B341,0))</f>
        <v>99.75</v>
      </c>
      <c r="Q948" s="172">
        <f>INDEX('Pricelist'!E1:E341,MATCH(D948,'Pricelist'!B1:B341,0))</f>
        <v>99.75</v>
      </c>
      <c r="R948" s="172">
        <f>INDEX('Pricelist'!D1:D341,MATCH(D948,'Pricelist'!B1:B341,0))</f>
        <v>51.68</v>
      </c>
      <c r="S948" s="170">
        <v>1</v>
      </c>
      <c r="T948" t="s" s="167">
        <v>3769</v>
      </c>
      <c r="U948" s="170">
        <v>514</v>
      </c>
      <c r="V948" s="170">
        <v>25</v>
      </c>
      <c r="W948" s="170">
        <v>15</v>
      </c>
      <c r="X948" s="170">
        <v>3</v>
      </c>
      <c r="Y948" s="170">
        <v>14</v>
      </c>
      <c r="Z948" t="s" s="167">
        <v>3769</v>
      </c>
      <c r="AA948" s="170">
        <v>36</v>
      </c>
      <c r="AB948" s="170">
        <v>32</v>
      </c>
      <c r="AC948" s="170">
        <v>27</v>
      </c>
      <c r="AD948" t="s" s="167">
        <v>3271</v>
      </c>
      <c r="AE948" s="160"/>
    </row>
    <row r="949" ht="13.55" customHeight="1">
      <c r="A949" t="s" s="161">
        <v>1078</v>
      </c>
      <c r="B949" t="s" s="161">
        <v>3766</v>
      </c>
      <c r="C949" t="s" s="161">
        <v>3767</v>
      </c>
      <c r="D949" s="162">
        <v>4608</v>
      </c>
      <c r="E949" t="s" s="161">
        <v>1083</v>
      </c>
      <c r="F949" s="163"/>
      <c r="G949" s="163"/>
      <c r="H949" s="163"/>
      <c r="I949" s="163"/>
      <c r="J949" s="163"/>
      <c r="K949" s="164">
        <v>2021</v>
      </c>
      <c r="L949" t="s" s="161">
        <v>3768</v>
      </c>
      <c r="M949" s="165">
        <v>8591804500503</v>
      </c>
      <c r="N949" s="165">
        <v>8591804500503</v>
      </c>
      <c r="O949" s="165">
        <v>28369911</v>
      </c>
      <c r="P949" s="166">
        <f>INDEX('Pricelist'!E1:E341,MATCH(D949,'Pricelist'!B1:B341,0))</f>
        <v>4.45</v>
      </c>
      <c r="Q949" s="166">
        <f>INDEX('Pricelist'!E1:E341,MATCH(D949,'Pricelist'!B1:B341,0))</f>
        <v>4.45</v>
      </c>
      <c r="R949" s="166">
        <f>INDEX('Pricelist'!D1:D341,MATCH(D949,'Pricelist'!B1:B341,0))</f>
        <v>2.34</v>
      </c>
      <c r="S949" s="164">
        <v>1</v>
      </c>
      <c r="T949" t="s" s="161">
        <v>3769</v>
      </c>
      <c r="U949" s="164">
        <v>78</v>
      </c>
      <c r="V949" s="164">
        <v>9</v>
      </c>
      <c r="W949" s="164">
        <v>4.5</v>
      </c>
      <c r="X949" s="164">
        <v>9</v>
      </c>
      <c r="Y949" s="164">
        <v>50</v>
      </c>
      <c r="Z949" t="s" s="161">
        <v>3769</v>
      </c>
      <c r="AA949" s="164">
        <v>35.5</v>
      </c>
      <c r="AB949" s="164">
        <v>26.5</v>
      </c>
      <c r="AC949" s="164">
        <v>32.5</v>
      </c>
      <c r="AD949" t="s" s="161">
        <v>3273</v>
      </c>
      <c r="AE949" s="160"/>
    </row>
    <row r="950" ht="13.55" customHeight="1">
      <c r="A950" t="s" s="167">
        <v>1078</v>
      </c>
      <c r="B950" t="s" s="167">
        <v>3766</v>
      </c>
      <c r="C950" t="s" s="167">
        <v>3767</v>
      </c>
      <c r="D950" s="168">
        <v>4609</v>
      </c>
      <c r="E950" t="s" s="167">
        <v>1085</v>
      </c>
      <c r="F950" s="169"/>
      <c r="G950" s="169"/>
      <c r="H950" s="169"/>
      <c r="I950" s="169"/>
      <c r="J950" s="169"/>
      <c r="K950" s="170">
        <v>2021</v>
      </c>
      <c r="L950" t="s" s="167">
        <v>3768</v>
      </c>
      <c r="M950" s="171">
        <v>8591804500510</v>
      </c>
      <c r="N950" s="171">
        <v>8591804500510</v>
      </c>
      <c r="O950" s="171">
        <v>28369911</v>
      </c>
      <c r="P950" s="172">
        <f>INDEX('Pricelist'!E1:E341,MATCH(D950,'Pricelist'!B1:B341,0))</f>
        <v>7.95</v>
      </c>
      <c r="Q950" s="172">
        <f>INDEX('Pricelist'!E1:E341,MATCH(D950,'Pricelist'!B1:B341,0))</f>
        <v>7.95</v>
      </c>
      <c r="R950" s="172">
        <f>INDEX('Pricelist'!D1:D341,MATCH(D950,'Pricelist'!B1:B341,0))</f>
        <v>4.18</v>
      </c>
      <c r="S950" s="170">
        <v>1</v>
      </c>
      <c r="T950" t="s" s="167">
        <v>3769</v>
      </c>
      <c r="U950" s="170">
        <v>196</v>
      </c>
      <c r="V950" s="170">
        <v>9</v>
      </c>
      <c r="W950" s="170">
        <v>18</v>
      </c>
      <c r="X950" s="170">
        <v>9</v>
      </c>
      <c r="Y950" s="170">
        <v>48</v>
      </c>
      <c r="Z950" t="s" s="167">
        <v>3769</v>
      </c>
      <c r="AA950" s="170">
        <v>57</v>
      </c>
      <c r="AB950" s="170">
        <v>37</v>
      </c>
      <c r="AC950" s="170">
        <v>43</v>
      </c>
      <c r="AD950" t="s" s="167">
        <v>3275</v>
      </c>
      <c r="AE950" s="160"/>
    </row>
    <row r="951" ht="13.55" customHeight="1">
      <c r="A951" t="s" s="161">
        <v>1078</v>
      </c>
      <c r="B951" t="s" s="161">
        <v>3766</v>
      </c>
      <c r="C951" t="s" s="161">
        <v>3767</v>
      </c>
      <c r="D951" s="162">
        <v>4610</v>
      </c>
      <c r="E951" t="s" s="161">
        <v>1087</v>
      </c>
      <c r="F951" s="163"/>
      <c r="G951" s="163"/>
      <c r="H951" s="163"/>
      <c r="I951" s="163"/>
      <c r="J951" s="163"/>
      <c r="K951" s="164">
        <v>2021</v>
      </c>
      <c r="L951" t="s" s="161">
        <v>3768</v>
      </c>
      <c r="M951" s="165">
        <v>8591804500527</v>
      </c>
      <c r="N951" s="165">
        <v>8591804500527</v>
      </c>
      <c r="O951" s="165">
        <v>28369911</v>
      </c>
      <c r="P951" s="166">
        <f>INDEX('Pricelist'!E1:E341,MATCH(D951,'Pricelist'!B1:B341,0))</f>
        <v>10.95</v>
      </c>
      <c r="Q951" s="166">
        <f>INDEX('Pricelist'!E1:E341,MATCH(D951,'Pricelist'!B1:B341,0))</f>
        <v>10.95</v>
      </c>
      <c r="R951" s="166">
        <f>INDEX('Pricelist'!D1:D341,MATCH(D951,'Pricelist'!B1:B341,0))</f>
        <v>5.76</v>
      </c>
      <c r="S951" s="164">
        <v>1</v>
      </c>
      <c r="T951" t="s" s="161">
        <v>3769</v>
      </c>
      <c r="U951" s="164">
        <v>266</v>
      </c>
      <c r="V951" s="164">
        <v>28</v>
      </c>
      <c r="W951" s="164">
        <v>4</v>
      </c>
      <c r="X951" s="164">
        <v>18.5</v>
      </c>
      <c r="Y951" s="164">
        <v>32</v>
      </c>
      <c r="Z951" t="s" s="161">
        <v>3769</v>
      </c>
      <c r="AA951" s="164">
        <v>57</v>
      </c>
      <c r="AB951" s="164">
        <v>37</v>
      </c>
      <c r="AC951" s="164">
        <v>43</v>
      </c>
      <c r="AD951" t="s" s="161">
        <v>3277</v>
      </c>
      <c r="AE951" s="160"/>
    </row>
    <row r="952" ht="13.55" customHeight="1">
      <c r="A952" t="s" s="167">
        <v>1078</v>
      </c>
      <c r="B952" t="s" s="167">
        <v>3766</v>
      </c>
      <c r="C952" t="s" s="167">
        <v>3767</v>
      </c>
      <c r="D952" s="168">
        <v>4611</v>
      </c>
      <c r="E952" t="s" s="167">
        <v>1079</v>
      </c>
      <c r="F952" s="169"/>
      <c r="G952" s="169"/>
      <c r="H952" s="169"/>
      <c r="I952" s="169"/>
      <c r="J952" s="169"/>
      <c r="K952" s="170">
        <v>2021</v>
      </c>
      <c r="L952" t="s" s="167">
        <v>3768</v>
      </c>
      <c r="M952" s="171">
        <v>8591804652066</v>
      </c>
      <c r="N952" s="171">
        <v>8591804652066</v>
      </c>
      <c r="O952" s="171">
        <v>28369911</v>
      </c>
      <c r="P952" s="172">
        <f>INDEX('Pricelist'!E1:E341,MATCH(D952,'Pricelist'!B1:B341,0))</f>
        <v>12.95</v>
      </c>
      <c r="Q952" s="172">
        <f>INDEX('Pricelist'!E1:E341,MATCH(D952,'Pricelist'!B1:B341,0))</f>
        <v>12.95</v>
      </c>
      <c r="R952" s="172">
        <f>INDEX('Pricelist'!D1:D341,MATCH(D952,'Pricelist'!B1:B341,0))</f>
        <v>6.82</v>
      </c>
      <c r="S952" s="170">
        <v>1</v>
      </c>
      <c r="T952" t="s" s="167">
        <v>3769</v>
      </c>
      <c r="U952" s="170">
        <v>266</v>
      </c>
      <c r="V952" s="170">
        <v>28</v>
      </c>
      <c r="W952" s="170">
        <v>4</v>
      </c>
      <c r="X952" s="170">
        <v>18.5</v>
      </c>
      <c r="Y952" s="170">
        <v>32</v>
      </c>
      <c r="Z952" t="s" s="167">
        <v>3769</v>
      </c>
      <c r="AA952" s="170">
        <v>57</v>
      </c>
      <c r="AB952" s="170">
        <v>37</v>
      </c>
      <c r="AC952" s="170">
        <v>43</v>
      </c>
      <c r="AD952" t="s" s="167">
        <v>3279</v>
      </c>
      <c r="AE952" s="160"/>
    </row>
    <row r="953" ht="13.55" customHeight="1">
      <c r="A953" t="s" s="161">
        <v>1078</v>
      </c>
      <c r="B953" t="s" s="161">
        <v>3766</v>
      </c>
      <c r="C953" t="s" s="161">
        <v>3767</v>
      </c>
      <c r="D953" s="162">
        <v>4612</v>
      </c>
      <c r="E953" t="s" s="161">
        <v>1081</v>
      </c>
      <c r="F953" s="163"/>
      <c r="G953" s="163"/>
      <c r="H953" s="163"/>
      <c r="I953" s="163"/>
      <c r="J953" s="163"/>
      <c r="K953" s="164">
        <v>2021</v>
      </c>
      <c r="L953" t="s" s="161">
        <v>3768</v>
      </c>
      <c r="M953" s="165">
        <v>8591804652073</v>
      </c>
      <c r="N953" s="165">
        <v>8591804652073</v>
      </c>
      <c r="O953" s="165">
        <v>28369911</v>
      </c>
      <c r="P953" s="166">
        <f>INDEX('Pricelist'!E1:E341,MATCH(D953,'Pricelist'!B1:B341,0))</f>
        <v>12.95</v>
      </c>
      <c r="Q953" s="166">
        <f>INDEX('Pricelist'!E1:E341,MATCH(D953,'Pricelist'!B1:B341,0))</f>
        <v>12.95</v>
      </c>
      <c r="R953" s="166">
        <f>INDEX('Pricelist'!D1:D341,MATCH(D953,'Pricelist'!B1:B341,0))</f>
        <v>6.82</v>
      </c>
      <c r="S953" s="164">
        <v>1</v>
      </c>
      <c r="T953" t="s" s="161">
        <v>3769</v>
      </c>
      <c r="U953" s="164">
        <v>266</v>
      </c>
      <c r="V953" s="164">
        <v>28</v>
      </c>
      <c r="W953" s="164">
        <v>4</v>
      </c>
      <c r="X953" s="164">
        <v>18.5</v>
      </c>
      <c r="Y953" s="164">
        <v>32</v>
      </c>
      <c r="Z953" t="s" s="161">
        <v>3769</v>
      </c>
      <c r="AA953" s="164">
        <v>57</v>
      </c>
      <c r="AB953" s="164">
        <v>37</v>
      </c>
      <c r="AC953" s="164">
        <v>43</v>
      </c>
      <c r="AD953" t="s" s="161">
        <v>3281</v>
      </c>
      <c r="AE953" s="160"/>
    </row>
    <row r="954" ht="13.55" customHeight="1">
      <c r="A954" t="s" s="167">
        <v>1078</v>
      </c>
      <c r="B954" t="s" s="167">
        <v>3766</v>
      </c>
      <c r="C954" t="s" s="167">
        <v>3767</v>
      </c>
      <c r="D954" s="168">
        <v>4613</v>
      </c>
      <c r="E954" t="s" s="167">
        <v>1089</v>
      </c>
      <c r="F954" s="169"/>
      <c r="G954" s="169"/>
      <c r="H954" s="169"/>
      <c r="I954" s="169"/>
      <c r="J954" s="169"/>
      <c r="K954" s="170">
        <v>2021</v>
      </c>
      <c r="L954" t="s" s="167">
        <v>3768</v>
      </c>
      <c r="M954" s="171">
        <v>8591804629617</v>
      </c>
      <c r="N954" s="171">
        <v>8591804629617</v>
      </c>
      <c r="O954" s="171">
        <v>28369911</v>
      </c>
      <c r="P954" s="172">
        <f>INDEX('Pricelist'!E1:E341,MATCH(D954,'Pricelist'!B1:B341,0))</f>
        <v>85.95</v>
      </c>
      <c r="Q954" s="172">
        <f>INDEX('Pricelist'!E1:E341,MATCH(D954,'Pricelist'!B1:B341,0))</f>
        <v>85.95</v>
      </c>
      <c r="R954" s="172">
        <f>INDEX('Pricelist'!D1:D341,MATCH(D954,'Pricelist'!B1:B341,0))</f>
        <v>45.24</v>
      </c>
      <c r="S954" s="170">
        <v>1</v>
      </c>
      <c r="T954" t="s" s="167">
        <v>3769</v>
      </c>
      <c r="U954" s="170">
        <v>2122</v>
      </c>
      <c r="V954" s="170">
        <v>57</v>
      </c>
      <c r="W954" s="170">
        <v>37</v>
      </c>
      <c r="X954" s="170">
        <v>9</v>
      </c>
      <c r="Y954" s="170">
        <v>4</v>
      </c>
      <c r="Z954" t="s" s="167">
        <v>3769</v>
      </c>
      <c r="AA954" s="170">
        <v>57</v>
      </c>
      <c r="AB954" s="170">
        <v>37</v>
      </c>
      <c r="AC954" s="170">
        <v>43</v>
      </c>
      <c r="AD954" t="s" s="167">
        <v>3283</v>
      </c>
      <c r="AE954" s="160"/>
    </row>
    <row r="955" ht="13.55" customHeight="1">
      <c r="A955" t="s" s="161">
        <v>1078</v>
      </c>
      <c r="B955" t="s" s="161">
        <v>3766</v>
      </c>
      <c r="C955" t="s" s="161">
        <v>3767</v>
      </c>
      <c r="D955" s="162">
        <v>4614</v>
      </c>
      <c r="E955" t="s" s="161">
        <v>1093</v>
      </c>
      <c r="F955" s="163"/>
      <c r="G955" s="163"/>
      <c r="H955" s="163"/>
      <c r="I955" s="163"/>
      <c r="J955" s="163"/>
      <c r="K955" s="164">
        <v>2021</v>
      </c>
      <c r="L955" t="s" s="161">
        <v>3768</v>
      </c>
      <c r="M955" s="165">
        <v>8591804500541</v>
      </c>
      <c r="N955" s="165">
        <v>8591804500541</v>
      </c>
      <c r="O955" s="165">
        <v>28369911</v>
      </c>
      <c r="P955" s="166">
        <f>INDEX('Pricelist'!E1:E341,MATCH(D955,'Pricelist'!B1:B341,0))</f>
        <v>6.95</v>
      </c>
      <c r="Q955" s="166">
        <f>INDEX('Pricelist'!E1:E341,MATCH(D955,'Pricelist'!B1:B341,0))</f>
        <v>6.95</v>
      </c>
      <c r="R955" s="166">
        <f>INDEX('Pricelist'!D1:D341,MATCH(D955,'Pricelist'!B1:B341,0))</f>
        <v>3.66</v>
      </c>
      <c r="S955" s="164">
        <v>1</v>
      </c>
      <c r="T955" t="s" s="161">
        <v>3769</v>
      </c>
      <c r="U955" s="164">
        <v>100</v>
      </c>
      <c r="V955" s="164">
        <v>3</v>
      </c>
      <c r="W955" s="164">
        <v>17.5</v>
      </c>
      <c r="X955" s="164">
        <v>3</v>
      </c>
      <c r="Y955" s="164">
        <v>150</v>
      </c>
      <c r="Z955" t="s" s="161">
        <v>3769</v>
      </c>
      <c r="AA955" s="164">
        <v>35.5</v>
      </c>
      <c r="AB955" s="164">
        <v>26.5</v>
      </c>
      <c r="AC955" s="164">
        <v>32.5</v>
      </c>
      <c r="AD955" t="s" s="161">
        <v>3285</v>
      </c>
      <c r="AE955" s="160"/>
    </row>
    <row r="956" ht="13.55" customHeight="1">
      <c r="A956" t="s" s="167">
        <v>1078</v>
      </c>
      <c r="B956" t="s" s="167">
        <v>3766</v>
      </c>
      <c r="C956" t="s" s="167">
        <v>3767</v>
      </c>
      <c r="D956" s="168">
        <v>4615</v>
      </c>
      <c r="E956" t="s" s="167">
        <v>1095</v>
      </c>
      <c r="F956" s="169"/>
      <c r="G956" s="169"/>
      <c r="H956" s="169"/>
      <c r="I956" s="169"/>
      <c r="J956" s="169"/>
      <c r="K956" s="170">
        <v>2021</v>
      </c>
      <c r="L956" t="s" s="167">
        <v>3768</v>
      </c>
      <c r="M956" s="171">
        <v>8591804621680</v>
      </c>
      <c r="N956" s="171">
        <v>8591804621680</v>
      </c>
      <c r="O956" s="171">
        <v>28369911</v>
      </c>
      <c r="P956" s="172">
        <f>INDEX('Pricelist'!E1:E341,MATCH(D956,'Pricelist'!B1:B341,0))</f>
        <v>9.949999999999999</v>
      </c>
      <c r="Q956" s="172">
        <f>INDEX('Pricelist'!E1:E341,MATCH(D956,'Pricelist'!B1:B341,0))</f>
        <v>9.949999999999999</v>
      </c>
      <c r="R956" s="172">
        <f>INDEX('Pricelist'!D1:D341,MATCH(D956,'Pricelist'!B1:B341,0))</f>
        <v>5.24</v>
      </c>
      <c r="S956" s="170">
        <v>1</v>
      </c>
      <c r="T956" t="s" s="167">
        <v>3769</v>
      </c>
      <c r="U956" s="170">
        <v>200</v>
      </c>
      <c r="V956" s="170">
        <v>4</v>
      </c>
      <c r="W956" s="170">
        <v>23</v>
      </c>
      <c r="X956" s="170">
        <v>4</v>
      </c>
      <c r="Y956" s="170">
        <v>85</v>
      </c>
      <c r="Z956" t="s" s="167">
        <v>3769</v>
      </c>
      <c r="AA956" s="170">
        <v>35.5</v>
      </c>
      <c r="AB956" s="170">
        <v>26.5</v>
      </c>
      <c r="AC956" s="170">
        <v>32.5</v>
      </c>
      <c r="AD956" t="s" s="167">
        <v>3287</v>
      </c>
      <c r="AE956" s="160"/>
    </row>
    <row r="957" ht="13.55" customHeight="1">
      <c r="A957" t="s" s="161">
        <v>1078</v>
      </c>
      <c r="B957" t="s" s="161">
        <v>3766</v>
      </c>
      <c r="C957" t="s" s="161">
        <v>3767</v>
      </c>
      <c r="D957" s="162">
        <v>4616</v>
      </c>
      <c r="E957" t="s" s="161">
        <v>1091</v>
      </c>
      <c r="F957" s="163"/>
      <c r="G957" s="163"/>
      <c r="H957" s="163"/>
      <c r="I957" s="163"/>
      <c r="J957" s="163"/>
      <c r="K957" s="164">
        <v>2021</v>
      </c>
      <c r="L957" t="s" s="161">
        <v>3768</v>
      </c>
      <c r="M957" s="165">
        <v>8591804624452</v>
      </c>
      <c r="N957" t="s" s="161">
        <v>3804</v>
      </c>
      <c r="O957" s="165">
        <v>28369911</v>
      </c>
      <c r="P957" s="166">
        <f>INDEX('Pricelist'!E1:E341,MATCH(D957,'Pricelist'!B1:B341,0))</f>
        <v>117</v>
      </c>
      <c r="Q957" s="166">
        <f>INDEX('Pricelist'!E1:E341,MATCH(D957,'Pricelist'!B1:B341,0))</f>
        <v>117</v>
      </c>
      <c r="R957" s="166">
        <f>INDEX('Pricelist'!D1:D341,MATCH(D957,'Pricelist'!B1:B341,0))</f>
        <v>61.58</v>
      </c>
      <c r="S957" s="164">
        <v>1</v>
      </c>
      <c r="T957" t="s" s="161">
        <v>3769</v>
      </c>
      <c r="U957" s="164">
        <v>1456</v>
      </c>
      <c r="V957" s="164">
        <v>35.5</v>
      </c>
      <c r="W957" s="164">
        <v>23.5</v>
      </c>
      <c r="X957" s="164">
        <v>30</v>
      </c>
      <c r="Y957" s="164">
        <v>2</v>
      </c>
      <c r="Z957" t="s" s="161">
        <v>3769</v>
      </c>
      <c r="AA957" s="164">
        <v>57</v>
      </c>
      <c r="AB957" s="164">
        <v>37</v>
      </c>
      <c r="AC957" s="164">
        <v>43</v>
      </c>
      <c r="AD957" t="s" s="161">
        <v>3289</v>
      </c>
      <c r="AE957" s="160"/>
    </row>
    <row r="958" ht="13.55" customHeight="1">
      <c r="A958" t="s" s="167">
        <v>643</v>
      </c>
      <c r="B958" t="s" s="167">
        <v>3766</v>
      </c>
      <c r="C958" t="s" s="167">
        <v>3767</v>
      </c>
      <c r="D958" s="168">
        <v>4626</v>
      </c>
      <c r="E958" t="s" s="167">
        <v>644</v>
      </c>
      <c r="F958" s="169"/>
      <c r="G958" s="169"/>
      <c r="H958" t="s" s="167">
        <v>645</v>
      </c>
      <c r="I958" t="s" s="167">
        <v>646</v>
      </c>
      <c r="J958" s="169"/>
      <c r="K958" s="170">
        <v>2021</v>
      </c>
      <c r="L958" t="s" s="167">
        <v>3768</v>
      </c>
      <c r="M958" s="171">
        <v>8591804652240</v>
      </c>
      <c r="N958" s="171">
        <v>8591804652240</v>
      </c>
      <c r="O958" s="171">
        <v>95069990</v>
      </c>
      <c r="P958" s="172">
        <f>INDEX('Pricelist'!E1:E341,MATCH(D958,'Pricelist'!B1:B341,0))</f>
        <v>15.95</v>
      </c>
      <c r="Q958" s="172">
        <f>INDEX('Pricelist'!E1:E341,MATCH(D958,'Pricelist'!B1:B341,0))</f>
        <v>15.95</v>
      </c>
      <c r="R958" s="172">
        <f>INDEX('Pricelist'!D1:D341,MATCH(D958,'Pricelist'!B1:B341,0))</f>
        <v>8.26</v>
      </c>
      <c r="S958" s="170">
        <v>1</v>
      </c>
      <c r="T958" t="s" s="167">
        <v>3769</v>
      </c>
      <c r="U958" s="170">
        <v>94</v>
      </c>
      <c r="V958" s="170">
        <v>17</v>
      </c>
      <c r="W958" s="170">
        <v>5</v>
      </c>
      <c r="X958" s="170">
        <v>2</v>
      </c>
      <c r="Y958" s="170">
        <v>300</v>
      </c>
      <c r="Z958" t="s" s="167">
        <v>3769</v>
      </c>
      <c r="AA958" s="170">
        <v>35.5</v>
      </c>
      <c r="AB958" s="170">
        <v>26.5</v>
      </c>
      <c r="AC958" s="170">
        <v>32.5</v>
      </c>
      <c r="AD958" t="s" s="167">
        <v>3291</v>
      </c>
      <c r="AE958" s="160"/>
    </row>
    <row r="959" ht="13.55" customHeight="1">
      <c r="A959" t="s" s="161">
        <v>643</v>
      </c>
      <c r="B959" t="s" s="161">
        <v>3766</v>
      </c>
      <c r="C959" t="s" s="161">
        <v>3767</v>
      </c>
      <c r="D959" s="162">
        <v>4627</v>
      </c>
      <c r="E959" t="s" s="161">
        <v>652</v>
      </c>
      <c r="F959" s="163"/>
      <c r="G959" s="163"/>
      <c r="H959" t="s" s="161">
        <v>653</v>
      </c>
      <c r="I959" t="s" s="161">
        <v>646</v>
      </c>
      <c r="J959" s="163"/>
      <c r="K959" s="164">
        <v>2021</v>
      </c>
      <c r="L959" t="s" s="161">
        <v>3768</v>
      </c>
      <c r="M959" s="165">
        <v>8591804652257</v>
      </c>
      <c r="N959" s="165">
        <v>8591804652257</v>
      </c>
      <c r="O959" s="165">
        <v>95069990</v>
      </c>
      <c r="P959" s="166">
        <f>INDEX('Pricelist'!E1:E341,MATCH(D959,'Pricelist'!B1:B341,0))</f>
        <v>18.95</v>
      </c>
      <c r="Q959" s="166">
        <f>INDEX('Pricelist'!E1:E341,MATCH(D959,'Pricelist'!B1:B341,0))</f>
        <v>18.95</v>
      </c>
      <c r="R959" s="166">
        <f>INDEX('Pricelist'!D1:D341,MATCH(D959,'Pricelist'!B1:B341,0))</f>
        <v>9.82</v>
      </c>
      <c r="S959" s="164">
        <v>1</v>
      </c>
      <c r="T959" t="s" s="161">
        <v>3769</v>
      </c>
      <c r="U959" s="164">
        <v>100</v>
      </c>
      <c r="V959" s="164">
        <v>17</v>
      </c>
      <c r="W959" s="164">
        <v>5</v>
      </c>
      <c r="X959" s="164">
        <v>2</v>
      </c>
      <c r="Y959" s="164">
        <v>300</v>
      </c>
      <c r="Z959" t="s" s="161">
        <v>3769</v>
      </c>
      <c r="AA959" s="164">
        <v>35.5</v>
      </c>
      <c r="AB959" s="164">
        <v>26.5</v>
      </c>
      <c r="AC959" s="164">
        <v>32.5</v>
      </c>
      <c r="AD959" t="s" s="161">
        <v>3293</v>
      </c>
      <c r="AE959" s="160"/>
    </row>
    <row r="960" ht="13.55" customHeight="1">
      <c r="A960" t="s" s="167">
        <v>800</v>
      </c>
      <c r="B960" t="s" s="167">
        <v>3766</v>
      </c>
      <c r="C960" t="s" s="167">
        <v>3767</v>
      </c>
      <c r="D960" s="168">
        <v>4628</v>
      </c>
      <c r="E960" t="s" s="167">
        <v>815</v>
      </c>
      <c r="F960" s="169"/>
      <c r="G960" s="169"/>
      <c r="H960" t="s" s="167">
        <v>45</v>
      </c>
      <c r="I960" t="s" s="167">
        <v>45</v>
      </c>
      <c r="J960" s="169"/>
      <c r="K960" s="170">
        <v>2021</v>
      </c>
      <c r="L960" t="s" s="167">
        <v>3768</v>
      </c>
      <c r="M960" s="171">
        <v>8591804652264</v>
      </c>
      <c r="N960" s="171">
        <v>8591804652264</v>
      </c>
      <c r="O960" s="171">
        <v>95069990</v>
      </c>
      <c r="P960" s="172">
        <f>INDEX('Pricelist'!E1:E341,MATCH(D960,'Pricelist'!B1:B341,0))</f>
        <v>36.95</v>
      </c>
      <c r="Q960" s="172">
        <f>INDEX('Pricelist'!E1:E341,MATCH(D960,'Pricelist'!B1:B341,0))</f>
        <v>36.95</v>
      </c>
      <c r="R960" s="172">
        <f>INDEX('Pricelist'!D1:D341,MATCH(D960,'Pricelist'!B1:B341,0))</f>
        <v>19.15</v>
      </c>
      <c r="S960" s="170">
        <v>1</v>
      </c>
      <c r="T960" t="s" s="167">
        <v>3769</v>
      </c>
      <c r="U960" s="170">
        <v>144</v>
      </c>
      <c r="V960" s="170">
        <v>17</v>
      </c>
      <c r="W960" s="170">
        <v>11</v>
      </c>
      <c r="X960" s="170">
        <v>4</v>
      </c>
      <c r="Y960" s="170">
        <v>50</v>
      </c>
      <c r="Z960" t="s" s="167">
        <v>3769</v>
      </c>
      <c r="AA960" s="170">
        <v>35.5</v>
      </c>
      <c r="AB960" s="170">
        <v>26.5</v>
      </c>
      <c r="AC960" s="170">
        <v>32.5</v>
      </c>
      <c r="AD960" t="s" s="167">
        <v>3295</v>
      </c>
      <c r="AE960" s="160"/>
    </row>
    <row r="961" ht="13.55" customHeight="1">
      <c r="A961" t="s" s="161">
        <v>878</v>
      </c>
      <c r="B961" t="s" s="161">
        <v>3766</v>
      </c>
      <c r="C961" t="s" s="161">
        <v>3767</v>
      </c>
      <c r="D961" s="162">
        <v>4632</v>
      </c>
      <c r="E961" t="s" s="161">
        <v>893</v>
      </c>
      <c r="F961" s="163"/>
      <c r="G961" s="163"/>
      <c r="H961" t="s" s="161">
        <v>860</v>
      </c>
      <c r="I961" t="s" s="161">
        <v>861</v>
      </c>
      <c r="J961" s="163"/>
      <c r="K961" s="164">
        <v>2021</v>
      </c>
      <c r="L961" t="s" s="161">
        <v>3768</v>
      </c>
      <c r="M961" s="165">
        <v>8591804655531</v>
      </c>
      <c r="N961" s="165">
        <v>8591804655531</v>
      </c>
      <c r="O961" s="165">
        <v>95069990</v>
      </c>
      <c r="P961" s="166">
        <f>INDEX('Pricelist'!E1:E341,MATCH(D961,'Pricelist'!B1:B341,0))</f>
        <v>19.95</v>
      </c>
      <c r="Q961" s="166">
        <f>INDEX('Pricelist'!E1:E341,MATCH(D961,'Pricelist'!B1:B341,0))</f>
        <v>19.95</v>
      </c>
      <c r="R961" s="166">
        <f>INDEX('Pricelist'!D1:D341,MATCH(D961,'Pricelist'!B1:B341,0))</f>
        <v>10.34</v>
      </c>
      <c r="S961" s="164">
        <v>1</v>
      </c>
      <c r="T961" t="s" s="161">
        <v>3769</v>
      </c>
      <c r="U961" s="164">
        <v>80</v>
      </c>
      <c r="V961" s="164">
        <v>21.5</v>
      </c>
      <c r="W961" s="164">
        <v>16.5</v>
      </c>
      <c r="X961" s="164">
        <v>2</v>
      </c>
      <c r="Y961" s="164">
        <v>50</v>
      </c>
      <c r="Z961" t="s" s="161">
        <v>3769</v>
      </c>
      <c r="AA961" s="164">
        <v>35.5</v>
      </c>
      <c r="AB961" s="164">
        <v>26.5</v>
      </c>
      <c r="AC961" s="164">
        <v>32.5</v>
      </c>
      <c r="AD961" t="s" s="161">
        <v>3297</v>
      </c>
      <c r="AE961" s="160"/>
    </row>
    <row r="962" ht="13.55" customHeight="1">
      <c r="A962" t="s" s="167">
        <v>878</v>
      </c>
      <c r="B962" t="s" s="167">
        <v>3766</v>
      </c>
      <c r="C962" t="s" s="167">
        <v>3767</v>
      </c>
      <c r="D962" s="168">
        <v>4632</v>
      </c>
      <c r="E962" t="s" s="167">
        <v>893</v>
      </c>
      <c r="F962" s="169"/>
      <c r="G962" s="169"/>
      <c r="H962" t="s" s="167">
        <v>895</v>
      </c>
      <c r="I962" t="s" s="167">
        <v>864</v>
      </c>
      <c r="J962" s="169"/>
      <c r="K962" s="170">
        <v>2021</v>
      </c>
      <c r="L962" t="s" s="167">
        <v>3768</v>
      </c>
      <c r="M962" s="171">
        <v>8591804652332</v>
      </c>
      <c r="N962" s="171">
        <v>8591804652332</v>
      </c>
      <c r="O962" s="171">
        <v>95069990</v>
      </c>
      <c r="P962" s="172">
        <f>INDEX('Pricelist'!E1:E341,MATCH(D962,'Pricelist'!B1:B341,0))</f>
        <v>19.95</v>
      </c>
      <c r="Q962" s="172">
        <f>INDEX('Pricelist'!E1:E341,MATCH(D962,'Pricelist'!B1:B341,0))</f>
        <v>19.95</v>
      </c>
      <c r="R962" s="172">
        <f>INDEX('Pricelist'!D1:D341,MATCH(D962,'Pricelist'!B1:B341,0))</f>
        <v>10.34</v>
      </c>
      <c r="S962" s="170">
        <v>1</v>
      </c>
      <c r="T962" t="s" s="167">
        <v>3769</v>
      </c>
      <c r="U962" s="170">
        <v>80</v>
      </c>
      <c r="V962" s="170">
        <v>21.5</v>
      </c>
      <c r="W962" s="170">
        <v>16.5</v>
      </c>
      <c r="X962" s="170">
        <v>2</v>
      </c>
      <c r="Y962" s="170">
        <v>50</v>
      </c>
      <c r="Z962" t="s" s="167">
        <v>3769</v>
      </c>
      <c r="AA962" s="170">
        <v>35.5</v>
      </c>
      <c r="AB962" s="170">
        <v>26.5</v>
      </c>
      <c r="AC962" s="170">
        <v>32.5</v>
      </c>
      <c r="AD962" t="s" s="167">
        <v>3299</v>
      </c>
      <c r="AE962" s="160"/>
    </row>
    <row r="963" ht="13.55" customHeight="1">
      <c r="A963" t="s" s="161">
        <v>878</v>
      </c>
      <c r="B963" t="s" s="161">
        <v>3766</v>
      </c>
      <c r="C963" t="s" s="161">
        <v>3767</v>
      </c>
      <c r="D963" s="162">
        <v>4632</v>
      </c>
      <c r="E963" t="s" s="161">
        <v>893</v>
      </c>
      <c r="F963" s="163"/>
      <c r="G963" s="163"/>
      <c r="H963" t="s" s="161">
        <v>45</v>
      </c>
      <c r="I963" t="s" s="161">
        <v>45</v>
      </c>
      <c r="J963" s="163"/>
      <c r="K963" s="163"/>
      <c r="L963" t="s" s="161">
        <v>3768</v>
      </c>
      <c r="M963" s="165">
        <v>8591804655579</v>
      </c>
      <c r="N963" s="165">
        <v>8591804655579</v>
      </c>
      <c r="O963" s="165">
        <v>95069990</v>
      </c>
      <c r="P963" s="166">
        <f>INDEX('Pricelist'!E1:E341,MATCH(D963,'Pricelist'!B1:B341,0))</f>
        <v>19.95</v>
      </c>
      <c r="Q963" s="166">
        <f>INDEX('Pricelist'!E1:E341,MATCH(D963,'Pricelist'!B1:B341,0))</f>
        <v>19.95</v>
      </c>
      <c r="R963" s="166">
        <f>INDEX('Pricelist'!D1:D341,MATCH(D963,'Pricelist'!B1:B341,0))</f>
        <v>10.34</v>
      </c>
      <c r="S963" s="164">
        <v>1</v>
      </c>
      <c r="T963" t="s" s="161">
        <v>3769</v>
      </c>
      <c r="U963" s="164">
        <v>80</v>
      </c>
      <c r="V963" s="164">
        <v>21.5</v>
      </c>
      <c r="W963" s="164">
        <v>16.5</v>
      </c>
      <c r="X963" s="164">
        <v>2</v>
      </c>
      <c r="Y963" s="164">
        <v>50</v>
      </c>
      <c r="Z963" t="s" s="161">
        <v>3769</v>
      </c>
      <c r="AA963" s="164">
        <v>35.5</v>
      </c>
      <c r="AB963" s="164">
        <v>26.5</v>
      </c>
      <c r="AC963" s="164">
        <v>32.5</v>
      </c>
      <c r="AD963" t="s" s="161">
        <v>3301</v>
      </c>
      <c r="AE963" s="160"/>
    </row>
    <row r="964" ht="13.55" customHeight="1">
      <c r="A964" t="s" s="167">
        <v>878</v>
      </c>
      <c r="B964" t="s" s="167">
        <v>3766</v>
      </c>
      <c r="C964" t="s" s="167">
        <v>3767</v>
      </c>
      <c r="D964" s="168">
        <v>4633</v>
      </c>
      <c r="E964" t="s" s="167">
        <v>898</v>
      </c>
      <c r="F964" s="169"/>
      <c r="G964" s="169"/>
      <c r="H964" t="s" s="167">
        <v>895</v>
      </c>
      <c r="I964" t="s" s="167">
        <v>864</v>
      </c>
      <c r="J964" s="169"/>
      <c r="K964" s="170">
        <v>2021</v>
      </c>
      <c r="L964" t="s" s="167">
        <v>3768</v>
      </c>
      <c r="M964" s="171">
        <v>8591804655449</v>
      </c>
      <c r="N964" s="171">
        <v>8591804655449</v>
      </c>
      <c r="O964" s="171">
        <v>95069990</v>
      </c>
      <c r="P964" s="172">
        <f>INDEX('Pricelist'!E1:E341,MATCH(D964,'Pricelist'!B1:B341,0))</f>
        <v>21.95</v>
      </c>
      <c r="Q964" s="172">
        <f>INDEX('Pricelist'!E1:E341,MATCH(D964,'Pricelist'!B1:B341,0))</f>
        <v>21.95</v>
      </c>
      <c r="R964" s="172">
        <f>INDEX('Pricelist'!D1:D341,MATCH(D964,'Pricelist'!B1:B341,0))</f>
        <v>11.37</v>
      </c>
      <c r="S964" s="170">
        <v>1</v>
      </c>
      <c r="T964" t="s" s="167">
        <v>3769</v>
      </c>
      <c r="U964" s="170">
        <v>100</v>
      </c>
      <c r="V964" s="170">
        <v>21.5</v>
      </c>
      <c r="W964" s="170">
        <v>16.5</v>
      </c>
      <c r="X964" s="170">
        <v>2</v>
      </c>
      <c r="Y964" s="170">
        <v>50</v>
      </c>
      <c r="Z964" t="s" s="167">
        <v>3769</v>
      </c>
      <c r="AA964" s="170">
        <v>35.5</v>
      </c>
      <c r="AB964" s="170">
        <v>26.5</v>
      </c>
      <c r="AC964" s="170">
        <v>32.5</v>
      </c>
      <c r="AD964" t="s" s="167">
        <v>3305</v>
      </c>
      <c r="AE964" s="160"/>
    </row>
    <row r="965" ht="13.55" customHeight="1">
      <c r="A965" t="s" s="161">
        <v>878</v>
      </c>
      <c r="B965" t="s" s="161">
        <v>3766</v>
      </c>
      <c r="C965" t="s" s="161">
        <v>3767</v>
      </c>
      <c r="D965" s="162">
        <v>4633</v>
      </c>
      <c r="E965" t="s" s="161">
        <v>898</v>
      </c>
      <c r="F965" s="163"/>
      <c r="G965" s="163"/>
      <c r="H965" t="s" s="161">
        <v>212</v>
      </c>
      <c r="I965" t="s" s="161">
        <v>213</v>
      </c>
      <c r="J965" s="163"/>
      <c r="K965" s="164">
        <v>2021</v>
      </c>
      <c r="L965" t="s" s="161">
        <v>3768</v>
      </c>
      <c r="M965" s="165">
        <v>8591804652356</v>
      </c>
      <c r="N965" s="165">
        <v>8591804652356</v>
      </c>
      <c r="O965" s="165">
        <v>95069990</v>
      </c>
      <c r="P965" s="166">
        <f>INDEX('Pricelist'!E1:E341,MATCH(D965,'Pricelist'!B1:B341,0))</f>
        <v>21.95</v>
      </c>
      <c r="Q965" s="166">
        <f>INDEX('Pricelist'!E1:E341,MATCH(D965,'Pricelist'!B1:B341,0))</f>
        <v>21.95</v>
      </c>
      <c r="R965" s="166">
        <f>INDEX('Pricelist'!D1:D341,MATCH(D965,'Pricelist'!B1:B341,0))</f>
        <v>11.37</v>
      </c>
      <c r="S965" s="164">
        <v>1</v>
      </c>
      <c r="T965" t="s" s="161">
        <v>3769</v>
      </c>
      <c r="U965" s="164">
        <v>100</v>
      </c>
      <c r="V965" s="164">
        <v>21.5</v>
      </c>
      <c r="W965" s="164">
        <v>16.5</v>
      </c>
      <c r="X965" s="164">
        <v>2</v>
      </c>
      <c r="Y965" s="164">
        <v>50</v>
      </c>
      <c r="Z965" t="s" s="161">
        <v>3769</v>
      </c>
      <c r="AA965" s="164">
        <v>35.5</v>
      </c>
      <c r="AB965" s="164">
        <v>26.5</v>
      </c>
      <c r="AC965" s="164">
        <v>32.5</v>
      </c>
      <c r="AD965" t="s" s="161">
        <v>3303</v>
      </c>
      <c r="AE965" s="160"/>
    </row>
    <row r="966" ht="13.55" customHeight="1">
      <c r="A966" t="s" s="167">
        <v>878</v>
      </c>
      <c r="B966" t="s" s="167">
        <v>3766</v>
      </c>
      <c r="C966" t="s" s="167">
        <v>3767</v>
      </c>
      <c r="D966" s="168">
        <v>4633</v>
      </c>
      <c r="E966" t="s" s="167">
        <v>898</v>
      </c>
      <c r="F966" s="169"/>
      <c r="G966" s="169"/>
      <c r="H966" t="s" s="167">
        <v>601</v>
      </c>
      <c r="I966" t="s" s="167">
        <v>601</v>
      </c>
      <c r="J966" s="169"/>
      <c r="K966" s="169"/>
      <c r="L966" t="s" s="167">
        <v>3768</v>
      </c>
      <c r="M966" s="171">
        <v>8591804655593</v>
      </c>
      <c r="N966" s="171">
        <v>8591804655593</v>
      </c>
      <c r="O966" s="171">
        <v>95069990</v>
      </c>
      <c r="P966" s="172">
        <f>INDEX('Pricelist'!E1:E341,MATCH(D966,'Pricelist'!B1:B341,0))</f>
        <v>21.95</v>
      </c>
      <c r="Q966" s="172">
        <f>INDEX('Pricelist'!E1:E341,MATCH(D966,'Pricelist'!B1:B341,0))</f>
        <v>21.95</v>
      </c>
      <c r="R966" s="172">
        <f>INDEX('Pricelist'!D1:D341,MATCH(D966,'Pricelist'!B1:B341,0))</f>
        <v>11.37</v>
      </c>
      <c r="S966" s="170">
        <v>1</v>
      </c>
      <c r="T966" t="s" s="167">
        <v>3769</v>
      </c>
      <c r="U966" s="170">
        <v>100</v>
      </c>
      <c r="V966" s="170">
        <v>21.5</v>
      </c>
      <c r="W966" s="170">
        <v>16.5</v>
      </c>
      <c r="X966" s="170">
        <v>2</v>
      </c>
      <c r="Y966" s="170">
        <v>50</v>
      </c>
      <c r="Z966" t="s" s="167">
        <v>3769</v>
      </c>
      <c r="AA966" s="170">
        <v>35.5</v>
      </c>
      <c r="AB966" s="170">
        <v>26.5</v>
      </c>
      <c r="AC966" s="170">
        <v>32.5</v>
      </c>
      <c r="AD966" t="s" s="167">
        <v>3307</v>
      </c>
      <c r="AE966" s="160"/>
    </row>
    <row r="967" ht="13.55" customHeight="1">
      <c r="A967" t="s" s="161">
        <v>878</v>
      </c>
      <c r="B967" t="s" s="161">
        <v>3766</v>
      </c>
      <c r="C967" t="s" s="161">
        <v>3767</v>
      </c>
      <c r="D967" s="162">
        <v>4635</v>
      </c>
      <c r="E967" t="s" s="161">
        <v>902</v>
      </c>
      <c r="F967" s="163"/>
      <c r="G967" s="163"/>
      <c r="H967" t="s" s="161">
        <v>843</v>
      </c>
      <c r="I967" t="s" s="161">
        <v>844</v>
      </c>
      <c r="J967" s="163"/>
      <c r="K967" s="164">
        <v>2021</v>
      </c>
      <c r="L967" t="s" s="161">
        <v>3768</v>
      </c>
      <c r="M967" s="165">
        <v>8591804652394</v>
      </c>
      <c r="N967" s="165">
        <v>8591804652394</v>
      </c>
      <c r="O967" s="165">
        <v>95069990</v>
      </c>
      <c r="P967" s="166">
        <f>INDEX('Pricelist'!E1:E341,MATCH(D967,'Pricelist'!B1:B341,0))</f>
        <v>24.95</v>
      </c>
      <c r="Q967" s="166">
        <f>INDEX('Pricelist'!E1:E341,MATCH(D967,'Pricelist'!B1:B341,0))</f>
        <v>24.95</v>
      </c>
      <c r="R967" s="166">
        <f>INDEX('Pricelist'!D1:D341,MATCH(D967,'Pricelist'!B1:B341,0))</f>
        <v>12.93</v>
      </c>
      <c r="S967" s="164">
        <v>1</v>
      </c>
      <c r="T967" t="s" s="161">
        <v>3769</v>
      </c>
      <c r="U967" s="164">
        <v>132</v>
      </c>
      <c r="V967" s="164">
        <v>21.5</v>
      </c>
      <c r="W967" s="164">
        <v>16.5</v>
      </c>
      <c r="X967" s="164">
        <v>2</v>
      </c>
      <c r="Y967" s="164">
        <v>50</v>
      </c>
      <c r="Z967" t="s" s="161">
        <v>3769</v>
      </c>
      <c r="AA967" s="164">
        <v>35.5</v>
      </c>
      <c r="AB967" s="164">
        <v>26.5</v>
      </c>
      <c r="AC967" s="164">
        <v>32.5</v>
      </c>
      <c r="AD967" t="s" s="161">
        <v>3309</v>
      </c>
      <c r="AE967" s="160"/>
    </row>
    <row r="968" ht="13.55" customHeight="1">
      <c r="A968" t="s" s="167">
        <v>878</v>
      </c>
      <c r="B968" t="s" s="167">
        <v>3766</v>
      </c>
      <c r="C968" t="s" s="167">
        <v>3767</v>
      </c>
      <c r="D968" s="168">
        <v>4635</v>
      </c>
      <c r="E968" t="s" s="167">
        <v>902</v>
      </c>
      <c r="F968" s="169"/>
      <c r="G968" s="169"/>
      <c r="H968" t="s" s="167">
        <v>895</v>
      </c>
      <c r="I968" t="s" s="167">
        <v>864</v>
      </c>
      <c r="J968" s="169"/>
      <c r="K968" s="170">
        <v>2021</v>
      </c>
      <c r="L968" t="s" s="167">
        <v>3768</v>
      </c>
      <c r="M968" s="171">
        <v>8591804655456</v>
      </c>
      <c r="N968" s="171">
        <v>8591804655456</v>
      </c>
      <c r="O968" s="171">
        <v>95069990</v>
      </c>
      <c r="P968" s="172">
        <f>INDEX('Pricelist'!E1:E341,MATCH(D968,'Pricelist'!B1:B341,0))</f>
        <v>24.95</v>
      </c>
      <c r="Q968" s="172">
        <f>INDEX('Pricelist'!E1:E341,MATCH(D968,'Pricelist'!B1:B341,0))</f>
        <v>24.95</v>
      </c>
      <c r="R968" s="172">
        <f>INDEX('Pricelist'!D1:D341,MATCH(D968,'Pricelist'!B1:B341,0))</f>
        <v>12.93</v>
      </c>
      <c r="S968" s="170">
        <v>1</v>
      </c>
      <c r="T968" t="s" s="167">
        <v>3769</v>
      </c>
      <c r="U968" s="170">
        <v>132</v>
      </c>
      <c r="V968" s="170">
        <v>21.5</v>
      </c>
      <c r="W968" s="170">
        <v>16.5</v>
      </c>
      <c r="X968" s="170">
        <v>2</v>
      </c>
      <c r="Y968" s="170">
        <v>50</v>
      </c>
      <c r="Z968" t="s" s="167">
        <v>3769</v>
      </c>
      <c r="AA968" s="170">
        <v>35.5</v>
      </c>
      <c r="AB968" s="170">
        <v>26.5</v>
      </c>
      <c r="AC968" s="170">
        <v>32.5</v>
      </c>
      <c r="AD968" t="s" s="167">
        <v>3311</v>
      </c>
      <c r="AE968" s="160"/>
    </row>
    <row r="969" ht="13.55" customHeight="1">
      <c r="A969" t="s" s="161">
        <v>878</v>
      </c>
      <c r="B969" t="s" s="161">
        <v>3766</v>
      </c>
      <c r="C969" t="s" s="161">
        <v>3767</v>
      </c>
      <c r="D969" s="162">
        <v>4635</v>
      </c>
      <c r="E969" t="s" s="161">
        <v>902</v>
      </c>
      <c r="F969" s="163"/>
      <c r="G969" s="163"/>
      <c r="H969" t="s" s="161">
        <v>905</v>
      </c>
      <c r="I969" t="s" s="161">
        <v>905</v>
      </c>
      <c r="J969" s="163"/>
      <c r="K969" s="163"/>
      <c r="L969" t="s" s="161">
        <v>3768</v>
      </c>
      <c r="M969" s="165">
        <v>8591804655685</v>
      </c>
      <c r="N969" s="165">
        <v>8591804655685</v>
      </c>
      <c r="O969" s="165">
        <v>95069990</v>
      </c>
      <c r="P969" s="166">
        <f>INDEX('Pricelist'!E1:E341,MATCH(D969,'Pricelist'!B1:B341,0))</f>
        <v>24.95</v>
      </c>
      <c r="Q969" s="166">
        <f>INDEX('Pricelist'!E1:E341,MATCH(D969,'Pricelist'!B1:B341,0))</f>
        <v>24.95</v>
      </c>
      <c r="R969" s="166">
        <f>INDEX('Pricelist'!D1:D341,MATCH(D969,'Pricelist'!B1:B341,0))</f>
        <v>12.93</v>
      </c>
      <c r="S969" s="164">
        <v>1</v>
      </c>
      <c r="T969" t="s" s="161">
        <v>3769</v>
      </c>
      <c r="U969" s="164">
        <v>132</v>
      </c>
      <c r="V969" s="164">
        <v>21.5</v>
      </c>
      <c r="W969" s="164">
        <v>16.5</v>
      </c>
      <c r="X969" s="164">
        <v>2</v>
      </c>
      <c r="Y969" s="164">
        <v>50</v>
      </c>
      <c r="Z969" t="s" s="161">
        <v>3769</v>
      </c>
      <c r="AA969" s="164">
        <v>35.5</v>
      </c>
      <c r="AB969" s="164">
        <v>26.5</v>
      </c>
      <c r="AC969" s="164">
        <v>32.5</v>
      </c>
      <c r="AD969" t="s" s="161">
        <v>3313</v>
      </c>
      <c r="AE969" s="160"/>
    </row>
    <row r="970" ht="13.55" customHeight="1">
      <c r="A970" t="s" s="167">
        <v>878</v>
      </c>
      <c r="B970" t="s" s="167">
        <v>3766</v>
      </c>
      <c r="C970" t="s" s="167">
        <v>3767</v>
      </c>
      <c r="D970" s="168">
        <v>4635</v>
      </c>
      <c r="E970" t="s" s="167">
        <v>902</v>
      </c>
      <c r="F970" s="169"/>
      <c r="G970" s="169"/>
      <c r="H970" t="s" s="167">
        <v>45</v>
      </c>
      <c r="I970" t="s" s="167">
        <v>45</v>
      </c>
      <c r="J970" s="169"/>
      <c r="K970" s="169"/>
      <c r="L970" t="s" s="167">
        <v>3768</v>
      </c>
      <c r="M970" s="171">
        <v>8591804655692</v>
      </c>
      <c r="N970" s="171">
        <v>8591804655692</v>
      </c>
      <c r="O970" s="171">
        <v>95069990</v>
      </c>
      <c r="P970" s="172">
        <f>INDEX('Pricelist'!E1:E341,MATCH(D970,'Pricelist'!B1:B341,0))</f>
        <v>24.95</v>
      </c>
      <c r="Q970" s="172">
        <f>INDEX('Pricelist'!E1:E341,MATCH(D970,'Pricelist'!B1:B341,0))</f>
        <v>24.95</v>
      </c>
      <c r="R970" s="172">
        <f>INDEX('Pricelist'!D1:D341,MATCH(D970,'Pricelist'!B1:B341,0))</f>
        <v>12.93</v>
      </c>
      <c r="S970" s="170">
        <v>1</v>
      </c>
      <c r="T970" t="s" s="167">
        <v>3769</v>
      </c>
      <c r="U970" s="170">
        <v>132</v>
      </c>
      <c r="V970" s="170">
        <v>21.5</v>
      </c>
      <c r="W970" s="170">
        <v>16.5</v>
      </c>
      <c r="X970" s="170">
        <v>2</v>
      </c>
      <c r="Y970" s="170">
        <v>50</v>
      </c>
      <c r="Z970" t="s" s="167">
        <v>3769</v>
      </c>
      <c r="AA970" s="170">
        <v>35.5</v>
      </c>
      <c r="AB970" s="170">
        <v>26.5</v>
      </c>
      <c r="AC970" s="170">
        <v>32.5</v>
      </c>
      <c r="AD970" t="s" s="167">
        <v>3315</v>
      </c>
      <c r="AE970" s="160"/>
    </row>
    <row r="971" ht="13.55" customHeight="1">
      <c r="A971" t="s" s="161">
        <v>43</v>
      </c>
      <c r="B971" t="s" s="161">
        <v>3766</v>
      </c>
      <c r="C971" t="s" s="161">
        <v>3767</v>
      </c>
      <c r="D971" s="162">
        <v>4700</v>
      </c>
      <c r="E971" t="s" s="161">
        <v>108</v>
      </c>
      <c r="F971" s="163"/>
      <c r="G971" s="164">
        <v>4</v>
      </c>
      <c r="H971" t="s" s="161">
        <v>45</v>
      </c>
      <c r="I971" t="s" s="161">
        <v>45</v>
      </c>
      <c r="J971" s="163"/>
      <c r="K971" s="164">
        <v>2022</v>
      </c>
      <c r="L971" t="s" s="161">
        <v>3768</v>
      </c>
      <c r="M971" s="165">
        <v>8591804654480</v>
      </c>
      <c r="N971" s="165">
        <v>8591804654480</v>
      </c>
      <c r="O971" s="165">
        <v>64021900</v>
      </c>
      <c r="P971" s="166">
        <f>INDEX('Pricelist'!E1:E341,MATCH(D971,'Pricelist'!B1:B341,0))</f>
        <v>149.95</v>
      </c>
      <c r="Q971" s="166">
        <f>INDEX('Pricelist'!E1:E341,MATCH(D971,'Pricelist'!B1:B341,0))</f>
        <v>149.95</v>
      </c>
      <c r="R971" s="166">
        <f>INDEX('Pricelist'!D1:D341,MATCH(D971,'Pricelist'!B1:B341,0))</f>
        <v>77.69</v>
      </c>
      <c r="S971" s="164">
        <v>1</v>
      </c>
      <c r="T971" t="s" s="161">
        <v>3771</v>
      </c>
      <c r="U971" s="164">
        <v>508</v>
      </c>
      <c r="V971" s="164">
        <v>33</v>
      </c>
      <c r="W971" s="164">
        <v>13.5</v>
      </c>
      <c r="X971" s="164">
        <v>12</v>
      </c>
      <c r="Y971" s="164">
        <v>5</v>
      </c>
      <c r="Z971" t="s" s="161">
        <v>3771</v>
      </c>
      <c r="AA971" s="164">
        <v>60.5</v>
      </c>
      <c r="AB971" s="164">
        <v>28.5</v>
      </c>
      <c r="AC971" s="164">
        <v>35</v>
      </c>
      <c r="AD971" t="s" s="161">
        <v>3317</v>
      </c>
      <c r="AE971" s="160"/>
    </row>
    <row r="972" ht="13.55" customHeight="1">
      <c r="A972" t="s" s="167">
        <v>43</v>
      </c>
      <c r="B972" t="s" s="167">
        <v>3766</v>
      </c>
      <c r="C972" t="s" s="167">
        <v>3767</v>
      </c>
      <c r="D972" s="168">
        <v>4700</v>
      </c>
      <c r="E972" t="s" s="167">
        <v>108</v>
      </c>
      <c r="F972" s="169"/>
      <c r="G972" s="170">
        <v>4.5</v>
      </c>
      <c r="H972" t="s" s="167">
        <v>45</v>
      </c>
      <c r="I972" t="s" s="167">
        <v>45</v>
      </c>
      <c r="J972" s="169"/>
      <c r="K972" s="170">
        <v>2022</v>
      </c>
      <c r="L972" t="s" s="167">
        <v>3768</v>
      </c>
      <c r="M972" s="171">
        <v>8591804654497</v>
      </c>
      <c r="N972" s="171">
        <v>8591804654497</v>
      </c>
      <c r="O972" s="171">
        <v>64021900</v>
      </c>
      <c r="P972" s="172">
        <f>INDEX('Pricelist'!E1:E341,MATCH(D972,'Pricelist'!B1:B341,0))</f>
        <v>149.95</v>
      </c>
      <c r="Q972" s="172">
        <f>INDEX('Pricelist'!E1:E341,MATCH(D972,'Pricelist'!B1:B341,0))</f>
        <v>149.95</v>
      </c>
      <c r="R972" s="172">
        <f>INDEX('Pricelist'!D1:D341,MATCH(D972,'Pricelist'!B1:B341,0))</f>
        <v>77.69</v>
      </c>
      <c r="S972" s="170">
        <v>1</v>
      </c>
      <c r="T972" t="s" s="167">
        <v>3771</v>
      </c>
      <c r="U972" s="170">
        <v>514</v>
      </c>
      <c r="V972" s="170">
        <v>33</v>
      </c>
      <c r="W972" s="170">
        <v>13.5</v>
      </c>
      <c r="X972" s="170">
        <v>12</v>
      </c>
      <c r="Y972" s="170">
        <v>5</v>
      </c>
      <c r="Z972" t="s" s="167">
        <v>3771</v>
      </c>
      <c r="AA972" s="170">
        <v>60.5</v>
      </c>
      <c r="AB972" s="170">
        <v>28.5</v>
      </c>
      <c r="AC972" s="170">
        <v>35</v>
      </c>
      <c r="AD972" t="s" s="167">
        <v>3317</v>
      </c>
      <c r="AE972" s="160"/>
    </row>
    <row r="973" ht="13.55" customHeight="1">
      <c r="A973" t="s" s="161">
        <v>43</v>
      </c>
      <c r="B973" t="s" s="161">
        <v>3766</v>
      </c>
      <c r="C973" t="s" s="161">
        <v>3767</v>
      </c>
      <c r="D973" s="162">
        <v>4700</v>
      </c>
      <c r="E973" t="s" s="161">
        <v>108</v>
      </c>
      <c r="F973" s="163"/>
      <c r="G973" s="164">
        <v>5</v>
      </c>
      <c r="H973" t="s" s="161">
        <v>45</v>
      </c>
      <c r="I973" t="s" s="161">
        <v>45</v>
      </c>
      <c r="J973" s="163"/>
      <c r="K973" s="164">
        <v>2022</v>
      </c>
      <c r="L973" t="s" s="161">
        <v>3768</v>
      </c>
      <c r="M973" s="165">
        <v>8591804654503</v>
      </c>
      <c r="N973" s="165">
        <v>8591804654503</v>
      </c>
      <c r="O973" s="165">
        <v>64021900</v>
      </c>
      <c r="P973" s="166">
        <f>INDEX('Pricelist'!E1:E341,MATCH(D973,'Pricelist'!B1:B341,0))</f>
        <v>149.95</v>
      </c>
      <c r="Q973" s="166">
        <f>INDEX('Pricelist'!E1:E341,MATCH(D973,'Pricelist'!B1:B341,0))</f>
        <v>149.95</v>
      </c>
      <c r="R973" s="166">
        <f>INDEX('Pricelist'!D1:D341,MATCH(D973,'Pricelist'!B1:B341,0))</f>
        <v>77.69</v>
      </c>
      <c r="S973" s="164">
        <v>1</v>
      </c>
      <c r="T973" t="s" s="161">
        <v>3771</v>
      </c>
      <c r="U973" s="164">
        <v>554</v>
      </c>
      <c r="V973" s="164">
        <v>33</v>
      </c>
      <c r="W973" s="164">
        <v>13.5</v>
      </c>
      <c r="X973" s="164">
        <v>12</v>
      </c>
      <c r="Y973" s="164">
        <v>5</v>
      </c>
      <c r="Z973" t="s" s="161">
        <v>3771</v>
      </c>
      <c r="AA973" s="164">
        <v>60.5</v>
      </c>
      <c r="AB973" s="164">
        <v>28.5</v>
      </c>
      <c r="AC973" s="164">
        <v>35</v>
      </c>
      <c r="AD973" t="s" s="161">
        <v>3317</v>
      </c>
      <c r="AE973" s="160"/>
    </row>
    <row r="974" ht="13.55" customHeight="1">
      <c r="A974" t="s" s="167">
        <v>43</v>
      </c>
      <c r="B974" t="s" s="167">
        <v>3766</v>
      </c>
      <c r="C974" t="s" s="167">
        <v>3767</v>
      </c>
      <c r="D974" s="168">
        <v>4700</v>
      </c>
      <c r="E974" t="s" s="167">
        <v>108</v>
      </c>
      <c r="F974" s="169"/>
      <c r="G974" s="170">
        <v>5.5</v>
      </c>
      <c r="H974" t="s" s="167">
        <v>45</v>
      </c>
      <c r="I974" t="s" s="167">
        <v>45</v>
      </c>
      <c r="J974" s="169"/>
      <c r="K974" s="170">
        <v>2022</v>
      </c>
      <c r="L974" t="s" s="167">
        <v>3768</v>
      </c>
      <c r="M974" s="171">
        <v>8591804654510</v>
      </c>
      <c r="N974" s="171">
        <v>8591804654510</v>
      </c>
      <c r="O974" s="171">
        <v>64021900</v>
      </c>
      <c r="P974" s="172">
        <f>INDEX('Pricelist'!E1:E341,MATCH(D974,'Pricelist'!B1:B341,0))</f>
        <v>149.95</v>
      </c>
      <c r="Q974" s="172">
        <f>INDEX('Pricelist'!E1:E341,MATCH(D974,'Pricelist'!B1:B341,0))</f>
        <v>149.95</v>
      </c>
      <c r="R974" s="172">
        <f>INDEX('Pricelist'!D1:D341,MATCH(D974,'Pricelist'!B1:B341,0))</f>
        <v>77.69</v>
      </c>
      <c r="S974" s="170">
        <v>1</v>
      </c>
      <c r="T974" t="s" s="167">
        <v>3771</v>
      </c>
      <c r="U974" s="170">
        <v>546</v>
      </c>
      <c r="V974" s="170">
        <v>33</v>
      </c>
      <c r="W974" s="170">
        <v>13.5</v>
      </c>
      <c r="X974" s="170">
        <v>12</v>
      </c>
      <c r="Y974" s="170">
        <v>5</v>
      </c>
      <c r="Z974" t="s" s="167">
        <v>3771</v>
      </c>
      <c r="AA974" s="170">
        <v>60.5</v>
      </c>
      <c r="AB974" s="170">
        <v>28.5</v>
      </c>
      <c r="AC974" s="170">
        <v>35</v>
      </c>
      <c r="AD974" t="s" s="167">
        <v>3317</v>
      </c>
      <c r="AE974" s="160"/>
    </row>
    <row r="975" ht="13.55" customHeight="1">
      <c r="A975" t="s" s="161">
        <v>43</v>
      </c>
      <c r="B975" t="s" s="161">
        <v>3766</v>
      </c>
      <c r="C975" t="s" s="161">
        <v>3767</v>
      </c>
      <c r="D975" s="162">
        <v>4700</v>
      </c>
      <c r="E975" t="s" s="161">
        <v>108</v>
      </c>
      <c r="F975" s="163"/>
      <c r="G975" s="164">
        <v>6</v>
      </c>
      <c r="H975" t="s" s="161">
        <v>45</v>
      </c>
      <c r="I975" t="s" s="161">
        <v>45</v>
      </c>
      <c r="J975" s="163"/>
      <c r="K975" s="164">
        <v>2022</v>
      </c>
      <c r="L975" t="s" s="161">
        <v>3768</v>
      </c>
      <c r="M975" s="165">
        <v>8591804654527</v>
      </c>
      <c r="N975" s="165">
        <v>8591804654527</v>
      </c>
      <c r="O975" s="165">
        <v>64021900</v>
      </c>
      <c r="P975" s="166">
        <f>INDEX('Pricelist'!E1:E341,MATCH(D975,'Pricelist'!B1:B341,0))</f>
        <v>149.95</v>
      </c>
      <c r="Q975" s="166">
        <f>INDEX('Pricelist'!E1:E341,MATCH(D975,'Pricelist'!B1:B341,0))</f>
        <v>149.95</v>
      </c>
      <c r="R975" s="166">
        <f>INDEX('Pricelist'!D1:D341,MATCH(D975,'Pricelist'!B1:B341,0))</f>
        <v>77.69</v>
      </c>
      <c r="S975" s="164">
        <v>1</v>
      </c>
      <c r="T975" t="s" s="161">
        <v>3771</v>
      </c>
      <c r="U975" s="164">
        <v>580</v>
      </c>
      <c r="V975" s="164">
        <v>33</v>
      </c>
      <c r="W975" s="164">
        <v>13.5</v>
      </c>
      <c r="X975" s="164">
        <v>12</v>
      </c>
      <c r="Y975" s="164">
        <v>5</v>
      </c>
      <c r="Z975" t="s" s="161">
        <v>3771</v>
      </c>
      <c r="AA975" s="164">
        <v>60.5</v>
      </c>
      <c r="AB975" s="164">
        <v>28.5</v>
      </c>
      <c r="AC975" s="164">
        <v>35</v>
      </c>
      <c r="AD975" t="s" s="161">
        <v>3317</v>
      </c>
      <c r="AE975" s="160"/>
    </row>
    <row r="976" ht="13.55" customHeight="1">
      <c r="A976" t="s" s="167">
        <v>43</v>
      </c>
      <c r="B976" t="s" s="167">
        <v>3766</v>
      </c>
      <c r="C976" t="s" s="167">
        <v>3767</v>
      </c>
      <c r="D976" s="168">
        <v>4700</v>
      </c>
      <c r="E976" t="s" s="167">
        <v>108</v>
      </c>
      <c r="F976" s="169"/>
      <c r="G976" s="170">
        <v>6.5</v>
      </c>
      <c r="H976" t="s" s="167">
        <v>45</v>
      </c>
      <c r="I976" t="s" s="167">
        <v>45</v>
      </c>
      <c r="J976" s="169"/>
      <c r="K976" s="170">
        <v>2022</v>
      </c>
      <c r="L976" t="s" s="167">
        <v>3768</v>
      </c>
      <c r="M976" s="171">
        <v>8591804654534</v>
      </c>
      <c r="N976" s="171">
        <v>8591804654534</v>
      </c>
      <c r="O976" s="171">
        <v>64021900</v>
      </c>
      <c r="P976" s="172">
        <f>INDEX('Pricelist'!E1:E341,MATCH(D976,'Pricelist'!B1:B341,0))</f>
        <v>149.95</v>
      </c>
      <c r="Q976" s="172">
        <f>INDEX('Pricelist'!E1:E341,MATCH(D976,'Pricelist'!B1:B341,0))</f>
        <v>149.95</v>
      </c>
      <c r="R976" s="172">
        <f>INDEX('Pricelist'!D1:D341,MATCH(D976,'Pricelist'!B1:B341,0))</f>
        <v>77.69</v>
      </c>
      <c r="S976" s="170">
        <v>1</v>
      </c>
      <c r="T976" t="s" s="167">
        <v>3771</v>
      </c>
      <c r="U976" s="170">
        <v>570</v>
      </c>
      <c r="V976" s="170">
        <v>33</v>
      </c>
      <c r="W976" s="170">
        <v>13.5</v>
      </c>
      <c r="X976" s="170">
        <v>12</v>
      </c>
      <c r="Y976" s="170">
        <v>5</v>
      </c>
      <c r="Z976" t="s" s="167">
        <v>3771</v>
      </c>
      <c r="AA976" s="170">
        <v>60.5</v>
      </c>
      <c r="AB976" s="170">
        <v>28.5</v>
      </c>
      <c r="AC976" s="170">
        <v>35</v>
      </c>
      <c r="AD976" t="s" s="167">
        <v>3317</v>
      </c>
      <c r="AE976" s="160"/>
    </row>
    <row r="977" ht="13.55" customHeight="1">
      <c r="A977" t="s" s="161">
        <v>43</v>
      </c>
      <c r="B977" t="s" s="161">
        <v>3766</v>
      </c>
      <c r="C977" t="s" s="161">
        <v>3767</v>
      </c>
      <c r="D977" s="162">
        <v>4700</v>
      </c>
      <c r="E977" t="s" s="161">
        <v>108</v>
      </c>
      <c r="F977" s="163"/>
      <c r="G977" s="164">
        <v>7</v>
      </c>
      <c r="H977" t="s" s="161">
        <v>45</v>
      </c>
      <c r="I977" t="s" s="161">
        <v>45</v>
      </c>
      <c r="J977" s="163"/>
      <c r="K977" s="164">
        <v>2022</v>
      </c>
      <c r="L977" t="s" s="161">
        <v>3768</v>
      </c>
      <c r="M977" s="165">
        <v>8591804654541</v>
      </c>
      <c r="N977" s="165">
        <v>8591804654541</v>
      </c>
      <c r="O977" s="165">
        <v>64021900</v>
      </c>
      <c r="P977" s="166">
        <f>INDEX('Pricelist'!E1:E341,MATCH(D977,'Pricelist'!B1:B341,0))</f>
        <v>149.95</v>
      </c>
      <c r="Q977" s="166">
        <f>INDEX('Pricelist'!E1:E341,MATCH(D977,'Pricelist'!B1:B341,0))</f>
        <v>149.95</v>
      </c>
      <c r="R977" s="166">
        <f>INDEX('Pricelist'!D1:D341,MATCH(D977,'Pricelist'!B1:B341,0))</f>
        <v>77.69</v>
      </c>
      <c r="S977" s="164">
        <v>1</v>
      </c>
      <c r="T977" t="s" s="161">
        <v>3771</v>
      </c>
      <c r="U977" s="164">
        <v>608</v>
      </c>
      <c r="V977" s="164">
        <v>33</v>
      </c>
      <c r="W977" s="164">
        <v>13.5</v>
      </c>
      <c r="X977" s="164">
        <v>12</v>
      </c>
      <c r="Y977" s="164">
        <v>5</v>
      </c>
      <c r="Z977" t="s" s="161">
        <v>3771</v>
      </c>
      <c r="AA977" s="164">
        <v>60.5</v>
      </c>
      <c r="AB977" s="164">
        <v>28.5</v>
      </c>
      <c r="AC977" s="164">
        <v>35</v>
      </c>
      <c r="AD977" t="s" s="161">
        <v>3317</v>
      </c>
      <c r="AE977" s="160"/>
    </row>
    <row r="978" ht="13.55" customHeight="1">
      <c r="A978" t="s" s="167">
        <v>43</v>
      </c>
      <c r="B978" t="s" s="167">
        <v>3766</v>
      </c>
      <c r="C978" t="s" s="167">
        <v>3767</v>
      </c>
      <c r="D978" s="168">
        <v>4700</v>
      </c>
      <c r="E978" t="s" s="167">
        <v>108</v>
      </c>
      <c r="F978" s="169"/>
      <c r="G978" s="170">
        <v>7.5</v>
      </c>
      <c r="H978" t="s" s="167">
        <v>45</v>
      </c>
      <c r="I978" t="s" s="167">
        <v>45</v>
      </c>
      <c r="J978" s="169"/>
      <c r="K978" s="170">
        <v>2022</v>
      </c>
      <c r="L978" t="s" s="167">
        <v>3768</v>
      </c>
      <c r="M978" s="171">
        <v>8591804654558</v>
      </c>
      <c r="N978" s="171">
        <v>8591804654558</v>
      </c>
      <c r="O978" s="171">
        <v>64021900</v>
      </c>
      <c r="P978" s="172">
        <f>INDEX('Pricelist'!E1:E341,MATCH(D978,'Pricelist'!B1:B341,0))</f>
        <v>149.95</v>
      </c>
      <c r="Q978" s="172">
        <f>INDEX('Pricelist'!E1:E341,MATCH(D978,'Pricelist'!B1:B341,0))</f>
        <v>149.95</v>
      </c>
      <c r="R978" s="172">
        <f>INDEX('Pricelist'!D1:D341,MATCH(D978,'Pricelist'!B1:B341,0))</f>
        <v>77.69</v>
      </c>
      <c r="S978" s="170">
        <v>1</v>
      </c>
      <c r="T978" t="s" s="167">
        <v>3771</v>
      </c>
      <c r="U978" s="170">
        <v>598</v>
      </c>
      <c r="V978" s="170">
        <v>33</v>
      </c>
      <c r="W978" s="170">
        <v>13.5</v>
      </c>
      <c r="X978" s="170">
        <v>12</v>
      </c>
      <c r="Y978" s="170">
        <v>5</v>
      </c>
      <c r="Z978" t="s" s="167">
        <v>3771</v>
      </c>
      <c r="AA978" s="170">
        <v>60.5</v>
      </c>
      <c r="AB978" s="170">
        <v>28.5</v>
      </c>
      <c r="AC978" s="170">
        <v>35</v>
      </c>
      <c r="AD978" t="s" s="167">
        <v>3317</v>
      </c>
      <c r="AE978" s="160"/>
    </row>
    <row r="979" ht="13.55" customHeight="1">
      <c r="A979" t="s" s="161">
        <v>43</v>
      </c>
      <c r="B979" t="s" s="161">
        <v>3766</v>
      </c>
      <c r="C979" t="s" s="161">
        <v>3767</v>
      </c>
      <c r="D979" s="162">
        <v>4700</v>
      </c>
      <c r="E979" t="s" s="161">
        <v>108</v>
      </c>
      <c r="F979" s="163"/>
      <c r="G979" s="164">
        <v>8</v>
      </c>
      <c r="H979" t="s" s="161">
        <v>45</v>
      </c>
      <c r="I979" t="s" s="161">
        <v>45</v>
      </c>
      <c r="J979" s="163"/>
      <c r="K979" s="164">
        <v>2022</v>
      </c>
      <c r="L979" t="s" s="161">
        <v>3768</v>
      </c>
      <c r="M979" s="165">
        <v>8591804654565</v>
      </c>
      <c r="N979" s="165">
        <v>8591804654565</v>
      </c>
      <c r="O979" s="165">
        <v>64021900</v>
      </c>
      <c r="P979" s="166">
        <f>INDEX('Pricelist'!E1:E341,MATCH(D979,'Pricelist'!B1:B341,0))</f>
        <v>149.95</v>
      </c>
      <c r="Q979" s="166">
        <f>INDEX('Pricelist'!E1:E341,MATCH(D979,'Pricelist'!B1:B341,0))</f>
        <v>149.95</v>
      </c>
      <c r="R979" s="166">
        <f>INDEX('Pricelist'!D1:D341,MATCH(D979,'Pricelist'!B1:B341,0))</f>
        <v>77.69</v>
      </c>
      <c r="S979" s="164">
        <v>1</v>
      </c>
      <c r="T979" t="s" s="161">
        <v>3771</v>
      </c>
      <c r="U979" s="164">
        <v>644</v>
      </c>
      <c r="V979" s="164">
        <v>33</v>
      </c>
      <c r="W979" s="164">
        <v>13.5</v>
      </c>
      <c r="X979" s="164">
        <v>12</v>
      </c>
      <c r="Y979" s="164">
        <v>5</v>
      </c>
      <c r="Z979" t="s" s="161">
        <v>3771</v>
      </c>
      <c r="AA979" s="164">
        <v>60.5</v>
      </c>
      <c r="AB979" s="164">
        <v>28.5</v>
      </c>
      <c r="AC979" s="164">
        <v>35</v>
      </c>
      <c r="AD979" t="s" s="161">
        <v>3317</v>
      </c>
      <c r="AE979" s="160"/>
    </row>
    <row r="980" ht="13.55" customHeight="1">
      <c r="A980" t="s" s="167">
        <v>43</v>
      </c>
      <c r="B980" t="s" s="167">
        <v>3766</v>
      </c>
      <c r="C980" t="s" s="167">
        <v>3767</v>
      </c>
      <c r="D980" s="168">
        <v>4700</v>
      </c>
      <c r="E980" t="s" s="167">
        <v>108</v>
      </c>
      <c r="F980" s="169"/>
      <c r="G980" s="170">
        <v>8.5</v>
      </c>
      <c r="H980" t="s" s="167">
        <v>45</v>
      </c>
      <c r="I980" t="s" s="167">
        <v>45</v>
      </c>
      <c r="J980" s="169"/>
      <c r="K980" s="170">
        <v>2022</v>
      </c>
      <c r="L980" t="s" s="167">
        <v>3768</v>
      </c>
      <c r="M980" s="171">
        <v>8591804654572</v>
      </c>
      <c r="N980" s="171">
        <v>8591804654572</v>
      </c>
      <c r="O980" s="171">
        <v>64021900</v>
      </c>
      <c r="P980" s="172">
        <f>INDEX('Pricelist'!E1:E341,MATCH(D980,'Pricelist'!B1:B341,0))</f>
        <v>149.95</v>
      </c>
      <c r="Q980" s="172">
        <f>INDEX('Pricelist'!E1:E341,MATCH(D980,'Pricelist'!B1:B341,0))</f>
        <v>149.95</v>
      </c>
      <c r="R980" s="172">
        <f>INDEX('Pricelist'!D1:D341,MATCH(D980,'Pricelist'!B1:B341,0))</f>
        <v>77.69</v>
      </c>
      <c r="S980" s="170">
        <v>1</v>
      </c>
      <c r="T980" t="s" s="167">
        <v>3771</v>
      </c>
      <c r="U980" s="170">
        <v>646</v>
      </c>
      <c r="V980" s="170">
        <v>33</v>
      </c>
      <c r="W980" s="170">
        <v>13.5</v>
      </c>
      <c r="X980" s="170">
        <v>12</v>
      </c>
      <c r="Y980" s="170">
        <v>5</v>
      </c>
      <c r="Z980" t="s" s="167">
        <v>3771</v>
      </c>
      <c r="AA980" s="170">
        <v>60.5</v>
      </c>
      <c r="AB980" s="170">
        <v>28.5</v>
      </c>
      <c r="AC980" s="170">
        <v>35</v>
      </c>
      <c r="AD980" t="s" s="167">
        <v>3317</v>
      </c>
      <c r="AE980" s="160"/>
    </row>
    <row r="981" ht="13.55" customHeight="1">
      <c r="A981" t="s" s="161">
        <v>43</v>
      </c>
      <c r="B981" t="s" s="161">
        <v>3766</v>
      </c>
      <c r="C981" t="s" s="161">
        <v>3767</v>
      </c>
      <c r="D981" s="162">
        <v>4700</v>
      </c>
      <c r="E981" t="s" s="161">
        <v>108</v>
      </c>
      <c r="F981" s="163"/>
      <c r="G981" s="164">
        <v>9</v>
      </c>
      <c r="H981" t="s" s="161">
        <v>45</v>
      </c>
      <c r="I981" t="s" s="161">
        <v>45</v>
      </c>
      <c r="J981" s="163"/>
      <c r="K981" s="164">
        <v>2022</v>
      </c>
      <c r="L981" t="s" s="161">
        <v>3768</v>
      </c>
      <c r="M981" s="165">
        <v>8591804654589</v>
      </c>
      <c r="N981" s="165">
        <v>8591804654589</v>
      </c>
      <c r="O981" s="165">
        <v>64021900</v>
      </c>
      <c r="P981" s="166">
        <f>INDEX('Pricelist'!E1:E341,MATCH(D981,'Pricelist'!B1:B341,0))</f>
        <v>149.95</v>
      </c>
      <c r="Q981" s="166">
        <f>INDEX('Pricelist'!E1:E341,MATCH(D981,'Pricelist'!B1:B341,0))</f>
        <v>149.95</v>
      </c>
      <c r="R981" s="166">
        <f>INDEX('Pricelist'!D1:D341,MATCH(D981,'Pricelist'!B1:B341,0))</f>
        <v>77.69</v>
      </c>
      <c r="S981" s="164">
        <v>1</v>
      </c>
      <c r="T981" t="s" s="161">
        <v>3771</v>
      </c>
      <c r="U981" s="164">
        <v>678</v>
      </c>
      <c r="V981" s="164">
        <v>33</v>
      </c>
      <c r="W981" s="164">
        <v>13.5</v>
      </c>
      <c r="X981" s="164">
        <v>12</v>
      </c>
      <c r="Y981" s="164">
        <v>5</v>
      </c>
      <c r="Z981" t="s" s="161">
        <v>3771</v>
      </c>
      <c r="AA981" s="164">
        <v>60.5</v>
      </c>
      <c r="AB981" s="164">
        <v>28.5</v>
      </c>
      <c r="AC981" s="164">
        <v>35</v>
      </c>
      <c r="AD981" t="s" s="161">
        <v>3317</v>
      </c>
      <c r="AE981" s="160"/>
    </row>
    <row r="982" ht="13.55" customHeight="1">
      <c r="A982" t="s" s="167">
        <v>43</v>
      </c>
      <c r="B982" t="s" s="167">
        <v>3766</v>
      </c>
      <c r="C982" t="s" s="167">
        <v>3767</v>
      </c>
      <c r="D982" s="168">
        <v>4700</v>
      </c>
      <c r="E982" t="s" s="167">
        <v>108</v>
      </c>
      <c r="F982" s="169"/>
      <c r="G982" s="170">
        <v>9.5</v>
      </c>
      <c r="H982" t="s" s="167">
        <v>45</v>
      </c>
      <c r="I982" t="s" s="167">
        <v>45</v>
      </c>
      <c r="J982" s="169"/>
      <c r="K982" s="170">
        <v>2022</v>
      </c>
      <c r="L982" t="s" s="167">
        <v>3768</v>
      </c>
      <c r="M982" s="171">
        <v>8591804654596</v>
      </c>
      <c r="N982" s="171">
        <v>8591804654596</v>
      </c>
      <c r="O982" s="171">
        <v>64021900</v>
      </c>
      <c r="P982" s="172">
        <f>INDEX('Pricelist'!E1:E341,MATCH(D982,'Pricelist'!B1:B341,0))</f>
        <v>149.95</v>
      </c>
      <c r="Q982" s="172">
        <f>INDEX('Pricelist'!E1:E341,MATCH(D982,'Pricelist'!B1:B341,0))</f>
        <v>149.95</v>
      </c>
      <c r="R982" s="172">
        <f>INDEX('Pricelist'!D1:D341,MATCH(D982,'Pricelist'!B1:B341,0))</f>
        <v>77.69</v>
      </c>
      <c r="S982" s="170">
        <v>1</v>
      </c>
      <c r="T982" t="s" s="167">
        <v>3771</v>
      </c>
      <c r="U982" s="170">
        <v>682</v>
      </c>
      <c r="V982" s="170">
        <v>33</v>
      </c>
      <c r="W982" s="170">
        <v>13.5</v>
      </c>
      <c r="X982" s="170">
        <v>12</v>
      </c>
      <c r="Y982" s="170">
        <v>5</v>
      </c>
      <c r="Z982" t="s" s="167">
        <v>3771</v>
      </c>
      <c r="AA982" s="170">
        <v>60.5</v>
      </c>
      <c r="AB982" s="170">
        <v>28.5</v>
      </c>
      <c r="AC982" s="170">
        <v>35</v>
      </c>
      <c r="AD982" t="s" s="167">
        <v>3317</v>
      </c>
      <c r="AE982" s="160"/>
    </row>
    <row r="983" ht="13.55" customHeight="1">
      <c r="A983" t="s" s="161">
        <v>43</v>
      </c>
      <c r="B983" t="s" s="161">
        <v>3766</v>
      </c>
      <c r="C983" t="s" s="161">
        <v>3767</v>
      </c>
      <c r="D983" s="162">
        <v>4700</v>
      </c>
      <c r="E983" t="s" s="161">
        <v>108</v>
      </c>
      <c r="F983" s="163"/>
      <c r="G983" s="164">
        <v>10</v>
      </c>
      <c r="H983" t="s" s="161">
        <v>45</v>
      </c>
      <c r="I983" t="s" s="161">
        <v>45</v>
      </c>
      <c r="J983" s="163"/>
      <c r="K983" s="164">
        <v>2022</v>
      </c>
      <c r="L983" t="s" s="161">
        <v>3768</v>
      </c>
      <c r="M983" s="165">
        <v>8591804654428</v>
      </c>
      <c r="N983" s="165">
        <v>8591804654428</v>
      </c>
      <c r="O983" s="165">
        <v>64021900</v>
      </c>
      <c r="P983" s="166">
        <f>INDEX('Pricelist'!E1:E341,MATCH(D983,'Pricelist'!B1:B341,0))</f>
        <v>149.95</v>
      </c>
      <c r="Q983" s="166">
        <f>INDEX('Pricelist'!E1:E341,MATCH(D983,'Pricelist'!B1:B341,0))</f>
        <v>149.95</v>
      </c>
      <c r="R983" s="166">
        <f>INDEX('Pricelist'!D1:D341,MATCH(D983,'Pricelist'!B1:B341,0))</f>
        <v>77.69</v>
      </c>
      <c r="S983" s="164">
        <v>1</v>
      </c>
      <c r="T983" t="s" s="161">
        <v>3771</v>
      </c>
      <c r="U983" s="164">
        <v>704</v>
      </c>
      <c r="V983" s="164">
        <v>33</v>
      </c>
      <c r="W983" s="164">
        <v>13.5</v>
      </c>
      <c r="X983" s="164">
        <v>12</v>
      </c>
      <c r="Y983" s="164">
        <v>5</v>
      </c>
      <c r="Z983" t="s" s="161">
        <v>3771</v>
      </c>
      <c r="AA983" s="164">
        <v>60.5</v>
      </c>
      <c r="AB983" s="164">
        <v>28.5</v>
      </c>
      <c r="AC983" s="164">
        <v>35</v>
      </c>
      <c r="AD983" t="s" s="161">
        <v>3317</v>
      </c>
      <c r="AE983" s="160"/>
    </row>
    <row r="984" ht="13.55" customHeight="1">
      <c r="A984" t="s" s="167">
        <v>43</v>
      </c>
      <c r="B984" t="s" s="167">
        <v>3766</v>
      </c>
      <c r="C984" t="s" s="167">
        <v>3767</v>
      </c>
      <c r="D984" s="168">
        <v>4700</v>
      </c>
      <c r="E984" t="s" s="167">
        <v>108</v>
      </c>
      <c r="F984" s="169"/>
      <c r="G984" s="170">
        <v>10.5</v>
      </c>
      <c r="H984" t="s" s="167">
        <v>45</v>
      </c>
      <c r="I984" t="s" s="167">
        <v>45</v>
      </c>
      <c r="J984" s="169"/>
      <c r="K984" s="170">
        <v>2022</v>
      </c>
      <c r="L984" t="s" s="167">
        <v>3768</v>
      </c>
      <c r="M984" s="171">
        <v>8591804654435</v>
      </c>
      <c r="N984" s="171">
        <v>8591804654435</v>
      </c>
      <c r="O984" s="171">
        <v>64021900</v>
      </c>
      <c r="P984" s="172">
        <f>INDEX('Pricelist'!E1:E341,MATCH(D984,'Pricelist'!B1:B341,0))</f>
        <v>149.95</v>
      </c>
      <c r="Q984" s="172">
        <f>INDEX('Pricelist'!E1:E341,MATCH(D984,'Pricelist'!B1:B341,0))</f>
        <v>149.95</v>
      </c>
      <c r="R984" s="172">
        <f>INDEX('Pricelist'!D1:D341,MATCH(D984,'Pricelist'!B1:B341,0))</f>
        <v>77.69</v>
      </c>
      <c r="S984" s="170">
        <v>1</v>
      </c>
      <c r="T984" t="s" s="167">
        <v>3771</v>
      </c>
      <c r="U984" s="170">
        <v>710</v>
      </c>
      <c r="V984" s="170">
        <v>33</v>
      </c>
      <c r="W984" s="170">
        <v>13.5</v>
      </c>
      <c r="X984" s="170">
        <v>12</v>
      </c>
      <c r="Y984" s="170">
        <v>5</v>
      </c>
      <c r="Z984" t="s" s="167">
        <v>3771</v>
      </c>
      <c r="AA984" s="170">
        <v>60.5</v>
      </c>
      <c r="AB984" s="170">
        <v>28.5</v>
      </c>
      <c r="AC984" s="170">
        <v>35</v>
      </c>
      <c r="AD984" t="s" s="167">
        <v>3317</v>
      </c>
      <c r="AE984" s="160"/>
    </row>
    <row r="985" ht="13.55" customHeight="1">
      <c r="A985" t="s" s="161">
        <v>43</v>
      </c>
      <c r="B985" t="s" s="161">
        <v>3766</v>
      </c>
      <c r="C985" t="s" s="161">
        <v>3767</v>
      </c>
      <c r="D985" s="162">
        <v>4700</v>
      </c>
      <c r="E985" t="s" s="161">
        <v>108</v>
      </c>
      <c r="F985" s="163"/>
      <c r="G985" s="164">
        <v>11</v>
      </c>
      <c r="H985" t="s" s="161">
        <v>45</v>
      </c>
      <c r="I985" t="s" s="161">
        <v>45</v>
      </c>
      <c r="J985" s="163"/>
      <c r="K985" s="164">
        <v>2022</v>
      </c>
      <c r="L985" t="s" s="161">
        <v>3768</v>
      </c>
      <c r="M985" s="165">
        <v>8591804654442</v>
      </c>
      <c r="N985" s="165">
        <v>8591804654442</v>
      </c>
      <c r="O985" s="165">
        <v>64021900</v>
      </c>
      <c r="P985" s="166">
        <f>INDEX('Pricelist'!E1:E341,MATCH(D985,'Pricelist'!B1:B341,0))</f>
        <v>149.95</v>
      </c>
      <c r="Q985" s="166">
        <f>INDEX('Pricelist'!E1:E341,MATCH(D985,'Pricelist'!B1:B341,0))</f>
        <v>149.95</v>
      </c>
      <c r="R985" s="166">
        <f>INDEX('Pricelist'!D1:D341,MATCH(D985,'Pricelist'!B1:B341,0))</f>
        <v>77.69</v>
      </c>
      <c r="S985" s="164">
        <v>1</v>
      </c>
      <c r="T985" t="s" s="161">
        <v>3771</v>
      </c>
      <c r="U985" s="164">
        <v>734</v>
      </c>
      <c r="V985" s="164">
        <v>33</v>
      </c>
      <c r="W985" s="164">
        <v>13.5</v>
      </c>
      <c r="X985" s="164">
        <v>12</v>
      </c>
      <c r="Y985" s="164">
        <v>5</v>
      </c>
      <c r="Z985" t="s" s="161">
        <v>3771</v>
      </c>
      <c r="AA985" s="164">
        <v>60.5</v>
      </c>
      <c r="AB985" s="164">
        <v>28.5</v>
      </c>
      <c r="AC985" s="164">
        <v>35</v>
      </c>
      <c r="AD985" t="s" s="161">
        <v>3317</v>
      </c>
      <c r="AE985" s="160"/>
    </row>
    <row r="986" ht="13.55" customHeight="1">
      <c r="A986" t="s" s="167">
        <v>43</v>
      </c>
      <c r="B986" t="s" s="167">
        <v>3766</v>
      </c>
      <c r="C986" t="s" s="167">
        <v>3767</v>
      </c>
      <c r="D986" s="168">
        <v>4700</v>
      </c>
      <c r="E986" t="s" s="167">
        <v>108</v>
      </c>
      <c r="F986" s="169"/>
      <c r="G986" s="170">
        <v>11.5</v>
      </c>
      <c r="H986" t="s" s="167">
        <v>45</v>
      </c>
      <c r="I986" t="s" s="167">
        <v>45</v>
      </c>
      <c r="J986" s="169"/>
      <c r="K986" s="170">
        <v>2022</v>
      </c>
      <c r="L986" t="s" s="167">
        <v>3768</v>
      </c>
      <c r="M986" s="171">
        <v>8591804654459</v>
      </c>
      <c r="N986" s="171">
        <v>8591804654459</v>
      </c>
      <c r="O986" s="171">
        <v>64021900</v>
      </c>
      <c r="P986" s="172">
        <f>INDEX('Pricelist'!E1:E341,MATCH(D986,'Pricelist'!B1:B341,0))</f>
        <v>149.95</v>
      </c>
      <c r="Q986" s="172">
        <f>INDEX('Pricelist'!E1:E341,MATCH(D986,'Pricelist'!B1:B341,0))</f>
        <v>149.95</v>
      </c>
      <c r="R986" s="172">
        <f>INDEX('Pricelist'!D1:D341,MATCH(D986,'Pricelist'!B1:B341,0))</f>
        <v>77.69</v>
      </c>
      <c r="S986" s="170">
        <v>1</v>
      </c>
      <c r="T986" t="s" s="167">
        <v>3771</v>
      </c>
      <c r="U986" s="170">
        <v>742</v>
      </c>
      <c r="V986" s="170">
        <v>33</v>
      </c>
      <c r="W986" s="170">
        <v>13.5</v>
      </c>
      <c r="X986" s="170">
        <v>12</v>
      </c>
      <c r="Y986" s="170">
        <v>5</v>
      </c>
      <c r="Z986" t="s" s="167">
        <v>3771</v>
      </c>
      <c r="AA986" s="170">
        <v>60.5</v>
      </c>
      <c r="AB986" s="170">
        <v>28.5</v>
      </c>
      <c r="AC986" s="170">
        <v>35</v>
      </c>
      <c r="AD986" t="s" s="167">
        <v>3317</v>
      </c>
      <c r="AE986" s="160"/>
    </row>
    <row r="987" ht="13.55" customHeight="1">
      <c r="A987" t="s" s="161">
        <v>43</v>
      </c>
      <c r="B987" t="s" s="161">
        <v>3766</v>
      </c>
      <c r="C987" t="s" s="161">
        <v>3767</v>
      </c>
      <c r="D987" s="162">
        <v>4700</v>
      </c>
      <c r="E987" t="s" s="161">
        <v>108</v>
      </c>
      <c r="F987" s="163"/>
      <c r="G987" s="164">
        <v>12</v>
      </c>
      <c r="H987" t="s" s="161">
        <v>45</v>
      </c>
      <c r="I987" t="s" s="161">
        <v>45</v>
      </c>
      <c r="J987" s="163"/>
      <c r="K987" s="164">
        <v>2022</v>
      </c>
      <c r="L987" t="s" s="161">
        <v>3768</v>
      </c>
      <c r="M987" s="165">
        <v>8591804654466</v>
      </c>
      <c r="N987" s="165">
        <v>8591804654466</v>
      </c>
      <c r="O987" s="165">
        <v>64021900</v>
      </c>
      <c r="P987" s="166">
        <f>INDEX('Pricelist'!E1:E341,MATCH(D987,'Pricelist'!B1:B341,0))</f>
        <v>149.95</v>
      </c>
      <c r="Q987" s="166">
        <f>INDEX('Pricelist'!E1:E341,MATCH(D987,'Pricelist'!B1:B341,0))</f>
        <v>149.95</v>
      </c>
      <c r="R987" s="166">
        <f>INDEX('Pricelist'!D1:D341,MATCH(D987,'Pricelist'!B1:B341,0))</f>
        <v>77.69</v>
      </c>
      <c r="S987" s="164">
        <v>1</v>
      </c>
      <c r="T987" t="s" s="161">
        <v>3771</v>
      </c>
      <c r="U987" s="164">
        <v>780</v>
      </c>
      <c r="V987" s="164">
        <v>33</v>
      </c>
      <c r="W987" s="164">
        <v>13.5</v>
      </c>
      <c r="X987" s="164">
        <v>12</v>
      </c>
      <c r="Y987" s="164">
        <v>5</v>
      </c>
      <c r="Z987" t="s" s="161">
        <v>3771</v>
      </c>
      <c r="AA987" s="164">
        <v>60.5</v>
      </c>
      <c r="AB987" s="164">
        <v>28.5</v>
      </c>
      <c r="AC987" s="164">
        <v>35</v>
      </c>
      <c r="AD987" t="s" s="161">
        <v>3317</v>
      </c>
      <c r="AE987" s="160"/>
    </row>
    <row r="988" ht="13.55" customHeight="1">
      <c r="A988" t="s" s="167">
        <v>43</v>
      </c>
      <c r="B988" t="s" s="167">
        <v>3766</v>
      </c>
      <c r="C988" t="s" s="167">
        <v>3767</v>
      </c>
      <c r="D988" s="168">
        <v>4700</v>
      </c>
      <c r="E988" t="s" s="167">
        <v>108</v>
      </c>
      <c r="F988" s="169"/>
      <c r="G988" s="170">
        <v>13</v>
      </c>
      <c r="H988" t="s" s="167">
        <v>45</v>
      </c>
      <c r="I988" t="s" s="167">
        <v>45</v>
      </c>
      <c r="J988" s="169"/>
      <c r="K988" s="170">
        <v>2022</v>
      </c>
      <c r="L988" t="s" s="167">
        <v>3768</v>
      </c>
      <c r="M988" s="171">
        <v>8591804654473</v>
      </c>
      <c r="N988" s="171">
        <v>8591804654473</v>
      </c>
      <c r="O988" s="171">
        <v>64021900</v>
      </c>
      <c r="P988" s="172">
        <f>INDEX('Pricelist'!E1:E341,MATCH(D988,'Pricelist'!B1:B341,0))</f>
        <v>149.95</v>
      </c>
      <c r="Q988" s="172">
        <f>INDEX('Pricelist'!E1:E341,MATCH(D988,'Pricelist'!B1:B341,0))</f>
        <v>149.95</v>
      </c>
      <c r="R988" s="172">
        <f>INDEX('Pricelist'!D1:D341,MATCH(D988,'Pricelist'!B1:B341,0))</f>
        <v>77.69</v>
      </c>
      <c r="S988" s="170">
        <v>1</v>
      </c>
      <c r="T988" t="s" s="167">
        <v>3771</v>
      </c>
      <c r="U988" s="170">
        <v>776</v>
      </c>
      <c r="V988" s="170">
        <v>33</v>
      </c>
      <c r="W988" s="170">
        <v>13.5</v>
      </c>
      <c r="X988" s="170">
        <v>12</v>
      </c>
      <c r="Y988" s="170">
        <v>5</v>
      </c>
      <c r="Z988" t="s" s="167">
        <v>3771</v>
      </c>
      <c r="AA988" s="170">
        <v>60.5</v>
      </c>
      <c r="AB988" s="170">
        <v>28.5</v>
      </c>
      <c r="AC988" s="170">
        <v>35</v>
      </c>
      <c r="AD988" t="s" s="167">
        <v>3317</v>
      </c>
      <c r="AE988" s="160"/>
    </row>
    <row r="989" ht="13.55" customHeight="1">
      <c r="A989" t="s" s="161">
        <v>43</v>
      </c>
      <c r="B989" t="s" s="161">
        <v>3766</v>
      </c>
      <c r="C989" t="s" s="161">
        <v>3767</v>
      </c>
      <c r="D989" s="162">
        <v>4701</v>
      </c>
      <c r="E989" t="s" s="161">
        <v>127</v>
      </c>
      <c r="F989" s="163"/>
      <c r="G989" s="164">
        <v>4</v>
      </c>
      <c r="H989" t="s" s="161">
        <v>128</v>
      </c>
      <c r="I989" t="s" s="161">
        <v>129</v>
      </c>
      <c r="J989" s="163"/>
      <c r="K989" s="164">
        <v>2022</v>
      </c>
      <c r="L989" t="s" s="161">
        <v>3768</v>
      </c>
      <c r="M989" s="165">
        <v>8591804654664</v>
      </c>
      <c r="N989" s="165">
        <v>8591804654664</v>
      </c>
      <c r="O989" s="165">
        <v>64021900</v>
      </c>
      <c r="P989" s="166">
        <f>INDEX('Pricelist'!E1:E341,MATCH(D989,'Pricelist'!B1:B341,0))</f>
        <v>149.95</v>
      </c>
      <c r="Q989" s="166">
        <f>INDEX('Pricelist'!E1:E341,MATCH(D989,'Pricelist'!B1:B341,0))</f>
        <v>149.95</v>
      </c>
      <c r="R989" s="166">
        <f>INDEX('Pricelist'!D1:D341,MATCH(D989,'Pricelist'!B1:B341,0))</f>
        <v>77.69</v>
      </c>
      <c r="S989" s="164">
        <v>1</v>
      </c>
      <c r="T989" t="s" s="161">
        <v>3771</v>
      </c>
      <c r="U989" s="164">
        <v>530</v>
      </c>
      <c r="V989" s="164">
        <v>33</v>
      </c>
      <c r="W989" s="164">
        <v>13.5</v>
      </c>
      <c r="X989" s="164">
        <v>12</v>
      </c>
      <c r="Y989" s="164">
        <v>5</v>
      </c>
      <c r="Z989" t="s" s="161">
        <v>3771</v>
      </c>
      <c r="AA989" s="164">
        <v>60.5</v>
      </c>
      <c r="AB989" s="164">
        <v>28.5</v>
      </c>
      <c r="AC989" s="164">
        <v>35</v>
      </c>
      <c r="AD989" t="s" s="161">
        <v>3319</v>
      </c>
      <c r="AE989" s="160"/>
    </row>
    <row r="990" ht="13.55" customHeight="1">
      <c r="A990" t="s" s="167">
        <v>43</v>
      </c>
      <c r="B990" t="s" s="167">
        <v>3766</v>
      </c>
      <c r="C990" t="s" s="167">
        <v>3767</v>
      </c>
      <c r="D990" s="168">
        <v>4701</v>
      </c>
      <c r="E990" t="s" s="167">
        <v>127</v>
      </c>
      <c r="F990" s="169"/>
      <c r="G990" s="170">
        <v>4.5</v>
      </c>
      <c r="H990" t="s" s="167">
        <v>128</v>
      </c>
      <c r="I990" t="s" s="167">
        <v>129</v>
      </c>
      <c r="J990" s="169"/>
      <c r="K990" s="170">
        <v>2022</v>
      </c>
      <c r="L990" t="s" s="167">
        <v>3768</v>
      </c>
      <c r="M990" s="171">
        <v>8591804654671</v>
      </c>
      <c r="N990" s="171">
        <v>8591804654671</v>
      </c>
      <c r="O990" s="171">
        <v>64021900</v>
      </c>
      <c r="P990" s="172">
        <f>INDEX('Pricelist'!E1:E341,MATCH(D990,'Pricelist'!B1:B341,0))</f>
        <v>149.95</v>
      </c>
      <c r="Q990" s="172">
        <f>INDEX('Pricelist'!E1:E341,MATCH(D990,'Pricelist'!B1:B341,0))</f>
        <v>149.95</v>
      </c>
      <c r="R990" s="172">
        <f>INDEX('Pricelist'!D1:D341,MATCH(D990,'Pricelist'!B1:B341,0))</f>
        <v>77.69</v>
      </c>
      <c r="S990" s="170">
        <v>1</v>
      </c>
      <c r="T990" t="s" s="167">
        <v>3771</v>
      </c>
      <c r="U990" s="170">
        <v>540</v>
      </c>
      <c r="V990" s="170">
        <v>33</v>
      </c>
      <c r="W990" s="170">
        <v>13.5</v>
      </c>
      <c r="X990" s="170">
        <v>12</v>
      </c>
      <c r="Y990" s="170">
        <v>5</v>
      </c>
      <c r="Z990" t="s" s="167">
        <v>3771</v>
      </c>
      <c r="AA990" s="170">
        <v>60.5</v>
      </c>
      <c r="AB990" s="170">
        <v>28.5</v>
      </c>
      <c r="AC990" s="170">
        <v>35</v>
      </c>
      <c r="AD990" t="s" s="167">
        <v>3319</v>
      </c>
      <c r="AE990" s="160"/>
    </row>
    <row r="991" ht="13.55" customHeight="1">
      <c r="A991" t="s" s="161">
        <v>43</v>
      </c>
      <c r="B991" t="s" s="161">
        <v>3766</v>
      </c>
      <c r="C991" t="s" s="161">
        <v>3767</v>
      </c>
      <c r="D991" s="162">
        <v>4701</v>
      </c>
      <c r="E991" t="s" s="161">
        <v>127</v>
      </c>
      <c r="F991" s="163"/>
      <c r="G991" s="164">
        <v>5</v>
      </c>
      <c r="H991" t="s" s="161">
        <v>128</v>
      </c>
      <c r="I991" t="s" s="161">
        <v>129</v>
      </c>
      <c r="J991" s="163"/>
      <c r="K991" s="164">
        <v>2022</v>
      </c>
      <c r="L991" t="s" s="161">
        <v>3768</v>
      </c>
      <c r="M991" s="165">
        <v>8591804654688</v>
      </c>
      <c r="N991" s="165">
        <v>8591804654688</v>
      </c>
      <c r="O991" s="165">
        <v>64021900</v>
      </c>
      <c r="P991" s="166">
        <f>INDEX('Pricelist'!E1:E341,MATCH(D991,'Pricelist'!B1:B341,0))</f>
        <v>149.95</v>
      </c>
      <c r="Q991" s="166">
        <f>INDEX('Pricelist'!E1:E341,MATCH(D991,'Pricelist'!B1:B341,0))</f>
        <v>149.95</v>
      </c>
      <c r="R991" s="166">
        <f>INDEX('Pricelist'!D1:D341,MATCH(D991,'Pricelist'!B1:B341,0))</f>
        <v>77.69</v>
      </c>
      <c r="S991" s="164">
        <v>1</v>
      </c>
      <c r="T991" t="s" s="161">
        <v>3771</v>
      </c>
      <c r="U991" s="164">
        <v>562</v>
      </c>
      <c r="V991" s="164">
        <v>33</v>
      </c>
      <c r="W991" s="164">
        <v>13.5</v>
      </c>
      <c r="X991" s="164">
        <v>12</v>
      </c>
      <c r="Y991" s="164">
        <v>5</v>
      </c>
      <c r="Z991" t="s" s="161">
        <v>3771</v>
      </c>
      <c r="AA991" s="164">
        <v>60.5</v>
      </c>
      <c r="AB991" s="164">
        <v>28.5</v>
      </c>
      <c r="AC991" s="164">
        <v>35</v>
      </c>
      <c r="AD991" t="s" s="161">
        <v>3319</v>
      </c>
      <c r="AE991" s="160"/>
    </row>
    <row r="992" ht="13.55" customHeight="1">
      <c r="A992" t="s" s="167">
        <v>43</v>
      </c>
      <c r="B992" t="s" s="167">
        <v>3766</v>
      </c>
      <c r="C992" t="s" s="167">
        <v>3767</v>
      </c>
      <c r="D992" s="168">
        <v>4701</v>
      </c>
      <c r="E992" t="s" s="167">
        <v>127</v>
      </c>
      <c r="F992" s="169"/>
      <c r="G992" s="170">
        <v>5.5</v>
      </c>
      <c r="H992" t="s" s="167">
        <v>128</v>
      </c>
      <c r="I992" t="s" s="167">
        <v>129</v>
      </c>
      <c r="J992" s="169"/>
      <c r="K992" s="170">
        <v>2022</v>
      </c>
      <c r="L992" t="s" s="167">
        <v>3768</v>
      </c>
      <c r="M992" s="171">
        <v>8591804654695</v>
      </c>
      <c r="N992" s="171">
        <v>8591804654695</v>
      </c>
      <c r="O992" s="171">
        <v>64021900</v>
      </c>
      <c r="P992" s="172">
        <f>INDEX('Pricelist'!E1:E341,MATCH(D992,'Pricelist'!B1:B341,0))</f>
        <v>149.95</v>
      </c>
      <c r="Q992" s="172">
        <f>INDEX('Pricelist'!E1:E341,MATCH(D992,'Pricelist'!B1:B341,0))</f>
        <v>149.95</v>
      </c>
      <c r="R992" s="172">
        <f>INDEX('Pricelist'!D1:D341,MATCH(D992,'Pricelist'!B1:B341,0))</f>
        <v>77.69</v>
      </c>
      <c r="S992" s="170">
        <v>1</v>
      </c>
      <c r="T992" t="s" s="167">
        <v>3771</v>
      </c>
      <c r="U992" s="170">
        <v>578</v>
      </c>
      <c r="V992" s="170">
        <v>33</v>
      </c>
      <c r="W992" s="170">
        <v>13.5</v>
      </c>
      <c r="X992" s="170">
        <v>12</v>
      </c>
      <c r="Y992" s="170">
        <v>5</v>
      </c>
      <c r="Z992" t="s" s="167">
        <v>3771</v>
      </c>
      <c r="AA992" s="170">
        <v>60.5</v>
      </c>
      <c r="AB992" s="170">
        <v>28.5</v>
      </c>
      <c r="AC992" s="170">
        <v>35</v>
      </c>
      <c r="AD992" t="s" s="167">
        <v>3319</v>
      </c>
      <c r="AE992" s="160"/>
    </row>
    <row r="993" ht="13.55" customHeight="1">
      <c r="A993" t="s" s="161">
        <v>43</v>
      </c>
      <c r="B993" t="s" s="161">
        <v>3766</v>
      </c>
      <c r="C993" t="s" s="161">
        <v>3767</v>
      </c>
      <c r="D993" s="162">
        <v>4701</v>
      </c>
      <c r="E993" t="s" s="161">
        <v>127</v>
      </c>
      <c r="F993" s="163"/>
      <c r="G993" s="164">
        <v>6</v>
      </c>
      <c r="H993" t="s" s="161">
        <v>128</v>
      </c>
      <c r="I993" t="s" s="161">
        <v>129</v>
      </c>
      <c r="J993" s="163"/>
      <c r="K993" s="164">
        <v>2022</v>
      </c>
      <c r="L993" t="s" s="161">
        <v>3768</v>
      </c>
      <c r="M993" s="165">
        <v>8591804654701</v>
      </c>
      <c r="N993" s="165">
        <v>8591804654701</v>
      </c>
      <c r="O993" s="165">
        <v>64021900</v>
      </c>
      <c r="P993" s="166">
        <f>INDEX('Pricelist'!E1:E341,MATCH(D993,'Pricelist'!B1:B341,0))</f>
        <v>149.95</v>
      </c>
      <c r="Q993" s="166">
        <f>INDEX('Pricelist'!E1:E341,MATCH(D993,'Pricelist'!B1:B341,0))</f>
        <v>149.95</v>
      </c>
      <c r="R993" s="166">
        <f>INDEX('Pricelist'!D1:D341,MATCH(D993,'Pricelist'!B1:B341,0))</f>
        <v>77.69</v>
      </c>
      <c r="S993" s="164">
        <v>1</v>
      </c>
      <c r="T993" t="s" s="161">
        <v>3771</v>
      </c>
      <c r="U993" s="164">
        <v>600</v>
      </c>
      <c r="V993" s="164">
        <v>33</v>
      </c>
      <c r="W993" s="164">
        <v>13.5</v>
      </c>
      <c r="X993" s="164">
        <v>12</v>
      </c>
      <c r="Y993" s="164">
        <v>5</v>
      </c>
      <c r="Z993" t="s" s="161">
        <v>3771</v>
      </c>
      <c r="AA993" s="164">
        <v>60.5</v>
      </c>
      <c r="AB993" s="164">
        <v>28.5</v>
      </c>
      <c r="AC993" s="164">
        <v>35</v>
      </c>
      <c r="AD993" t="s" s="161">
        <v>3319</v>
      </c>
      <c r="AE993" s="160"/>
    </row>
    <row r="994" ht="13.55" customHeight="1">
      <c r="A994" t="s" s="167">
        <v>43</v>
      </c>
      <c r="B994" t="s" s="167">
        <v>3766</v>
      </c>
      <c r="C994" t="s" s="167">
        <v>3767</v>
      </c>
      <c r="D994" s="168">
        <v>4701</v>
      </c>
      <c r="E994" t="s" s="167">
        <v>127</v>
      </c>
      <c r="F994" s="169"/>
      <c r="G994" s="170">
        <v>6.5</v>
      </c>
      <c r="H994" t="s" s="167">
        <v>128</v>
      </c>
      <c r="I994" t="s" s="167">
        <v>129</v>
      </c>
      <c r="J994" s="169"/>
      <c r="K994" s="170">
        <v>2022</v>
      </c>
      <c r="L994" t="s" s="167">
        <v>3768</v>
      </c>
      <c r="M994" s="171">
        <v>8591804654718</v>
      </c>
      <c r="N994" s="171">
        <v>8591804654718</v>
      </c>
      <c r="O994" s="171">
        <v>64021900</v>
      </c>
      <c r="P994" s="172">
        <f>INDEX('Pricelist'!E1:E341,MATCH(D994,'Pricelist'!B1:B341,0))</f>
        <v>149.95</v>
      </c>
      <c r="Q994" s="172">
        <f>INDEX('Pricelist'!E1:E341,MATCH(D994,'Pricelist'!B1:B341,0))</f>
        <v>149.95</v>
      </c>
      <c r="R994" s="172">
        <f>INDEX('Pricelist'!D1:D341,MATCH(D994,'Pricelist'!B1:B341,0))</f>
        <v>77.69</v>
      </c>
      <c r="S994" s="170">
        <v>1</v>
      </c>
      <c r="T994" t="s" s="167">
        <v>3771</v>
      </c>
      <c r="U994" s="170">
        <v>600</v>
      </c>
      <c r="V994" s="170">
        <v>33</v>
      </c>
      <c r="W994" s="170">
        <v>13.5</v>
      </c>
      <c r="X994" s="170">
        <v>12</v>
      </c>
      <c r="Y994" s="170">
        <v>5</v>
      </c>
      <c r="Z994" t="s" s="167">
        <v>3771</v>
      </c>
      <c r="AA994" s="170">
        <v>60.5</v>
      </c>
      <c r="AB994" s="170">
        <v>28.5</v>
      </c>
      <c r="AC994" s="170">
        <v>35</v>
      </c>
      <c r="AD994" t="s" s="167">
        <v>3319</v>
      </c>
      <c r="AE994" s="160"/>
    </row>
    <row r="995" ht="13.55" customHeight="1">
      <c r="A995" t="s" s="161">
        <v>43</v>
      </c>
      <c r="B995" t="s" s="161">
        <v>3766</v>
      </c>
      <c r="C995" t="s" s="161">
        <v>3767</v>
      </c>
      <c r="D995" s="162">
        <v>4701</v>
      </c>
      <c r="E995" t="s" s="161">
        <v>127</v>
      </c>
      <c r="F995" s="163"/>
      <c r="G995" s="164">
        <v>7</v>
      </c>
      <c r="H995" t="s" s="161">
        <v>128</v>
      </c>
      <c r="I995" t="s" s="161">
        <v>129</v>
      </c>
      <c r="J995" s="163"/>
      <c r="K995" s="164">
        <v>2022</v>
      </c>
      <c r="L995" t="s" s="161">
        <v>3768</v>
      </c>
      <c r="M995" s="165">
        <v>8591804654725</v>
      </c>
      <c r="N995" s="165">
        <v>8591804654725</v>
      </c>
      <c r="O995" s="165">
        <v>64021900</v>
      </c>
      <c r="P995" s="166">
        <f>INDEX('Pricelist'!E1:E341,MATCH(D995,'Pricelist'!B1:B341,0))</f>
        <v>149.95</v>
      </c>
      <c r="Q995" s="166">
        <f>INDEX('Pricelist'!E1:E341,MATCH(D995,'Pricelist'!B1:B341,0))</f>
        <v>149.95</v>
      </c>
      <c r="R995" s="166">
        <f>INDEX('Pricelist'!D1:D341,MATCH(D995,'Pricelist'!B1:B341,0))</f>
        <v>77.69</v>
      </c>
      <c r="S995" s="164">
        <v>1</v>
      </c>
      <c r="T995" t="s" s="161">
        <v>3771</v>
      </c>
      <c r="U995" s="164">
        <v>620</v>
      </c>
      <c r="V995" s="164">
        <v>33</v>
      </c>
      <c r="W995" s="164">
        <v>13.5</v>
      </c>
      <c r="X995" s="164">
        <v>12</v>
      </c>
      <c r="Y995" s="164">
        <v>5</v>
      </c>
      <c r="Z995" t="s" s="161">
        <v>3771</v>
      </c>
      <c r="AA995" s="164">
        <v>60.5</v>
      </c>
      <c r="AB995" s="164">
        <v>28.5</v>
      </c>
      <c r="AC995" s="164">
        <v>35</v>
      </c>
      <c r="AD995" t="s" s="161">
        <v>3319</v>
      </c>
      <c r="AE995" s="160"/>
    </row>
    <row r="996" ht="13.55" customHeight="1">
      <c r="A996" t="s" s="167">
        <v>43</v>
      </c>
      <c r="B996" t="s" s="167">
        <v>3766</v>
      </c>
      <c r="C996" t="s" s="167">
        <v>3767</v>
      </c>
      <c r="D996" s="168">
        <v>4701</v>
      </c>
      <c r="E996" t="s" s="167">
        <v>127</v>
      </c>
      <c r="F996" s="169"/>
      <c r="G996" s="170">
        <v>7.5</v>
      </c>
      <c r="H996" t="s" s="167">
        <v>128</v>
      </c>
      <c r="I996" t="s" s="167">
        <v>129</v>
      </c>
      <c r="J996" s="169"/>
      <c r="K996" s="170">
        <v>2022</v>
      </c>
      <c r="L996" t="s" s="167">
        <v>3768</v>
      </c>
      <c r="M996" s="171">
        <v>8591804654732</v>
      </c>
      <c r="N996" s="171">
        <v>8591804654732</v>
      </c>
      <c r="O996" s="171">
        <v>64021900</v>
      </c>
      <c r="P996" s="172">
        <f>INDEX('Pricelist'!E1:E341,MATCH(D996,'Pricelist'!B1:B341,0))</f>
        <v>149.95</v>
      </c>
      <c r="Q996" s="172">
        <f>INDEX('Pricelist'!E1:E341,MATCH(D996,'Pricelist'!B1:B341,0))</f>
        <v>149.95</v>
      </c>
      <c r="R996" s="172">
        <f>INDEX('Pricelist'!D1:D341,MATCH(D996,'Pricelist'!B1:B341,0))</f>
        <v>77.69</v>
      </c>
      <c r="S996" s="170">
        <v>1</v>
      </c>
      <c r="T996" t="s" s="167">
        <v>3771</v>
      </c>
      <c r="U996" s="170">
        <v>636</v>
      </c>
      <c r="V996" s="170">
        <v>33</v>
      </c>
      <c r="W996" s="170">
        <v>13.5</v>
      </c>
      <c r="X996" s="170">
        <v>12</v>
      </c>
      <c r="Y996" s="170">
        <v>5</v>
      </c>
      <c r="Z996" t="s" s="167">
        <v>3771</v>
      </c>
      <c r="AA996" s="170">
        <v>60.5</v>
      </c>
      <c r="AB996" s="170">
        <v>28.5</v>
      </c>
      <c r="AC996" s="170">
        <v>35</v>
      </c>
      <c r="AD996" t="s" s="167">
        <v>3319</v>
      </c>
      <c r="AE996" s="160"/>
    </row>
    <row r="997" ht="13.55" customHeight="1">
      <c r="A997" t="s" s="161">
        <v>43</v>
      </c>
      <c r="B997" t="s" s="161">
        <v>3766</v>
      </c>
      <c r="C997" t="s" s="161">
        <v>3767</v>
      </c>
      <c r="D997" s="162">
        <v>4701</v>
      </c>
      <c r="E997" t="s" s="161">
        <v>127</v>
      </c>
      <c r="F997" s="163"/>
      <c r="G997" s="164">
        <v>8</v>
      </c>
      <c r="H997" t="s" s="161">
        <v>128</v>
      </c>
      <c r="I997" t="s" s="161">
        <v>129</v>
      </c>
      <c r="J997" s="163"/>
      <c r="K997" s="164">
        <v>2022</v>
      </c>
      <c r="L997" t="s" s="161">
        <v>3768</v>
      </c>
      <c r="M997" s="165">
        <v>8591804654749</v>
      </c>
      <c r="N997" s="165">
        <v>8591804654749</v>
      </c>
      <c r="O997" s="165">
        <v>64021900</v>
      </c>
      <c r="P997" s="166">
        <f>INDEX('Pricelist'!E1:E341,MATCH(D997,'Pricelist'!B1:B341,0))</f>
        <v>149.95</v>
      </c>
      <c r="Q997" s="166">
        <f>INDEX('Pricelist'!E1:E341,MATCH(D997,'Pricelist'!B1:B341,0))</f>
        <v>149.95</v>
      </c>
      <c r="R997" s="166">
        <f>INDEX('Pricelist'!D1:D341,MATCH(D997,'Pricelist'!B1:B341,0))</f>
        <v>77.69</v>
      </c>
      <c r="S997" s="164">
        <v>1</v>
      </c>
      <c r="T997" t="s" s="161">
        <v>3771</v>
      </c>
      <c r="U997" s="164">
        <v>652</v>
      </c>
      <c r="V997" s="164">
        <v>33</v>
      </c>
      <c r="W997" s="164">
        <v>13.5</v>
      </c>
      <c r="X997" s="164">
        <v>12</v>
      </c>
      <c r="Y997" s="164">
        <v>5</v>
      </c>
      <c r="Z997" t="s" s="161">
        <v>3771</v>
      </c>
      <c r="AA997" s="164">
        <v>60.5</v>
      </c>
      <c r="AB997" s="164">
        <v>28.5</v>
      </c>
      <c r="AC997" s="164">
        <v>35</v>
      </c>
      <c r="AD997" t="s" s="161">
        <v>3319</v>
      </c>
      <c r="AE997" s="160"/>
    </row>
    <row r="998" ht="13.55" customHeight="1">
      <c r="A998" t="s" s="167">
        <v>43</v>
      </c>
      <c r="B998" t="s" s="167">
        <v>3766</v>
      </c>
      <c r="C998" t="s" s="167">
        <v>3767</v>
      </c>
      <c r="D998" s="168">
        <v>4701</v>
      </c>
      <c r="E998" t="s" s="167">
        <v>127</v>
      </c>
      <c r="F998" s="169"/>
      <c r="G998" s="170">
        <v>8.5</v>
      </c>
      <c r="H998" t="s" s="167">
        <v>128</v>
      </c>
      <c r="I998" t="s" s="167">
        <v>129</v>
      </c>
      <c r="J998" s="169"/>
      <c r="K998" s="170">
        <v>2022</v>
      </c>
      <c r="L998" t="s" s="167">
        <v>3768</v>
      </c>
      <c r="M998" s="171">
        <v>8591804654756</v>
      </c>
      <c r="N998" s="171">
        <v>8591804654756</v>
      </c>
      <c r="O998" s="171">
        <v>64021900</v>
      </c>
      <c r="P998" s="172">
        <f>INDEX('Pricelist'!E1:E341,MATCH(D998,'Pricelist'!B1:B341,0))</f>
        <v>149.95</v>
      </c>
      <c r="Q998" s="172">
        <f>INDEX('Pricelist'!E1:E341,MATCH(D998,'Pricelist'!B1:B341,0))</f>
        <v>149.95</v>
      </c>
      <c r="R998" s="172">
        <f>INDEX('Pricelist'!D1:D341,MATCH(D998,'Pricelist'!B1:B341,0))</f>
        <v>77.69</v>
      </c>
      <c r="S998" s="170">
        <v>1</v>
      </c>
      <c r="T998" t="s" s="167">
        <v>3771</v>
      </c>
      <c r="U998" s="170">
        <v>660</v>
      </c>
      <c r="V998" s="170">
        <v>33</v>
      </c>
      <c r="W998" s="170">
        <v>13.5</v>
      </c>
      <c r="X998" s="170">
        <v>12</v>
      </c>
      <c r="Y998" s="170">
        <v>5</v>
      </c>
      <c r="Z998" t="s" s="167">
        <v>3771</v>
      </c>
      <c r="AA998" s="170">
        <v>60.5</v>
      </c>
      <c r="AB998" s="170">
        <v>28.5</v>
      </c>
      <c r="AC998" s="170">
        <v>35</v>
      </c>
      <c r="AD998" t="s" s="167">
        <v>3319</v>
      </c>
      <c r="AE998" s="160"/>
    </row>
    <row r="999" ht="13.55" customHeight="1">
      <c r="A999" t="s" s="161">
        <v>43</v>
      </c>
      <c r="B999" t="s" s="161">
        <v>3766</v>
      </c>
      <c r="C999" t="s" s="161">
        <v>3767</v>
      </c>
      <c r="D999" s="162">
        <v>4701</v>
      </c>
      <c r="E999" t="s" s="161">
        <v>127</v>
      </c>
      <c r="F999" s="163"/>
      <c r="G999" s="164">
        <v>9</v>
      </c>
      <c r="H999" t="s" s="161">
        <v>128</v>
      </c>
      <c r="I999" t="s" s="161">
        <v>129</v>
      </c>
      <c r="J999" s="163"/>
      <c r="K999" s="164">
        <v>2022</v>
      </c>
      <c r="L999" t="s" s="161">
        <v>3768</v>
      </c>
      <c r="M999" s="165">
        <v>8591804654763</v>
      </c>
      <c r="N999" s="165">
        <v>8591804654763</v>
      </c>
      <c r="O999" s="165">
        <v>64021900</v>
      </c>
      <c r="P999" s="166">
        <f>INDEX('Pricelist'!E1:E341,MATCH(D999,'Pricelist'!B1:B341,0))</f>
        <v>149.95</v>
      </c>
      <c r="Q999" s="166">
        <f>INDEX('Pricelist'!E1:E341,MATCH(D999,'Pricelist'!B1:B341,0))</f>
        <v>149.95</v>
      </c>
      <c r="R999" s="166">
        <f>INDEX('Pricelist'!D1:D341,MATCH(D999,'Pricelist'!B1:B341,0))</f>
        <v>77.69</v>
      </c>
      <c r="S999" s="164">
        <v>1</v>
      </c>
      <c r="T999" t="s" s="161">
        <v>3771</v>
      </c>
      <c r="U999" s="164">
        <v>706</v>
      </c>
      <c r="V999" s="164">
        <v>33</v>
      </c>
      <c r="W999" s="164">
        <v>13.5</v>
      </c>
      <c r="X999" s="164">
        <v>12</v>
      </c>
      <c r="Y999" s="164">
        <v>5</v>
      </c>
      <c r="Z999" t="s" s="161">
        <v>3771</v>
      </c>
      <c r="AA999" s="164">
        <v>60.5</v>
      </c>
      <c r="AB999" s="164">
        <v>28.5</v>
      </c>
      <c r="AC999" s="164">
        <v>35</v>
      </c>
      <c r="AD999" t="s" s="161">
        <v>3319</v>
      </c>
      <c r="AE999" s="160"/>
    </row>
    <row r="1000" ht="13.55" customHeight="1">
      <c r="A1000" t="s" s="167">
        <v>43</v>
      </c>
      <c r="B1000" t="s" s="167">
        <v>3766</v>
      </c>
      <c r="C1000" t="s" s="167">
        <v>3767</v>
      </c>
      <c r="D1000" s="168">
        <v>4701</v>
      </c>
      <c r="E1000" t="s" s="167">
        <v>127</v>
      </c>
      <c r="F1000" s="169"/>
      <c r="G1000" s="170">
        <v>9.5</v>
      </c>
      <c r="H1000" t="s" s="167">
        <v>128</v>
      </c>
      <c r="I1000" t="s" s="167">
        <v>129</v>
      </c>
      <c r="J1000" s="169"/>
      <c r="K1000" s="170">
        <v>2022</v>
      </c>
      <c r="L1000" t="s" s="167">
        <v>3768</v>
      </c>
      <c r="M1000" s="171">
        <v>8591804654770</v>
      </c>
      <c r="N1000" s="171">
        <v>8591804654770</v>
      </c>
      <c r="O1000" s="171">
        <v>64021900</v>
      </c>
      <c r="P1000" s="172">
        <f>INDEX('Pricelist'!E1:E341,MATCH(D1000,'Pricelist'!B1:B341,0))</f>
        <v>149.95</v>
      </c>
      <c r="Q1000" s="172">
        <f>INDEX('Pricelist'!E1:E341,MATCH(D1000,'Pricelist'!B1:B341,0))</f>
        <v>149.95</v>
      </c>
      <c r="R1000" s="172">
        <f>INDEX('Pricelist'!D1:D341,MATCH(D1000,'Pricelist'!B1:B341,0))</f>
        <v>77.69</v>
      </c>
      <c r="S1000" s="170">
        <v>1</v>
      </c>
      <c r="T1000" t="s" s="167">
        <v>3771</v>
      </c>
      <c r="U1000" s="170">
        <v>720</v>
      </c>
      <c r="V1000" s="170">
        <v>33</v>
      </c>
      <c r="W1000" s="170">
        <v>13.5</v>
      </c>
      <c r="X1000" s="170">
        <v>12</v>
      </c>
      <c r="Y1000" s="170">
        <v>5</v>
      </c>
      <c r="Z1000" t="s" s="167">
        <v>3771</v>
      </c>
      <c r="AA1000" s="170">
        <v>60.5</v>
      </c>
      <c r="AB1000" s="170">
        <v>28.5</v>
      </c>
      <c r="AC1000" s="170">
        <v>35</v>
      </c>
      <c r="AD1000" t="s" s="167">
        <v>3319</v>
      </c>
      <c r="AE1000" s="160"/>
    </row>
    <row r="1001" ht="13.55" customHeight="1">
      <c r="A1001" t="s" s="161">
        <v>43</v>
      </c>
      <c r="B1001" t="s" s="161">
        <v>3766</v>
      </c>
      <c r="C1001" t="s" s="161">
        <v>3767</v>
      </c>
      <c r="D1001" s="162">
        <v>4701</v>
      </c>
      <c r="E1001" t="s" s="161">
        <v>127</v>
      </c>
      <c r="F1001" s="163"/>
      <c r="G1001" s="164">
        <v>10</v>
      </c>
      <c r="H1001" t="s" s="161">
        <v>128</v>
      </c>
      <c r="I1001" t="s" s="161">
        <v>129</v>
      </c>
      <c r="J1001" s="163"/>
      <c r="K1001" s="164">
        <v>2022</v>
      </c>
      <c r="L1001" t="s" s="161">
        <v>3768</v>
      </c>
      <c r="M1001" s="165">
        <v>8591804654602</v>
      </c>
      <c r="N1001" s="165">
        <v>8591804654602</v>
      </c>
      <c r="O1001" s="165">
        <v>64021900</v>
      </c>
      <c r="P1001" s="166">
        <f>INDEX('Pricelist'!E1:E341,MATCH(D1001,'Pricelist'!B1:B341,0))</f>
        <v>149.95</v>
      </c>
      <c r="Q1001" s="166">
        <f>INDEX('Pricelist'!E1:E341,MATCH(D1001,'Pricelist'!B1:B341,0))</f>
        <v>149.95</v>
      </c>
      <c r="R1001" s="166">
        <f>INDEX('Pricelist'!D1:D341,MATCH(D1001,'Pricelist'!B1:B341,0))</f>
        <v>77.69</v>
      </c>
      <c r="S1001" s="164">
        <v>1</v>
      </c>
      <c r="T1001" t="s" s="161">
        <v>3771</v>
      </c>
      <c r="U1001" s="164">
        <v>738</v>
      </c>
      <c r="V1001" s="164">
        <v>33</v>
      </c>
      <c r="W1001" s="164">
        <v>13.5</v>
      </c>
      <c r="X1001" s="164">
        <v>12</v>
      </c>
      <c r="Y1001" s="164">
        <v>5</v>
      </c>
      <c r="Z1001" t="s" s="161">
        <v>3771</v>
      </c>
      <c r="AA1001" s="164">
        <v>60.5</v>
      </c>
      <c r="AB1001" s="164">
        <v>28.5</v>
      </c>
      <c r="AC1001" s="164">
        <v>35</v>
      </c>
      <c r="AD1001" t="s" s="161">
        <v>3319</v>
      </c>
      <c r="AE1001" s="160"/>
    </row>
    <row r="1002" ht="13.55" customHeight="1">
      <c r="A1002" t="s" s="167">
        <v>43</v>
      </c>
      <c r="B1002" t="s" s="167">
        <v>3766</v>
      </c>
      <c r="C1002" t="s" s="167">
        <v>3767</v>
      </c>
      <c r="D1002" s="168">
        <v>4701</v>
      </c>
      <c r="E1002" t="s" s="167">
        <v>127</v>
      </c>
      <c r="F1002" s="169"/>
      <c r="G1002" s="170">
        <v>10.5</v>
      </c>
      <c r="H1002" t="s" s="167">
        <v>128</v>
      </c>
      <c r="I1002" t="s" s="167">
        <v>129</v>
      </c>
      <c r="J1002" s="169"/>
      <c r="K1002" s="170">
        <v>2022</v>
      </c>
      <c r="L1002" t="s" s="167">
        <v>3768</v>
      </c>
      <c r="M1002" s="171">
        <v>8591804654619</v>
      </c>
      <c r="N1002" s="171">
        <v>8591804654619</v>
      </c>
      <c r="O1002" s="171">
        <v>64021900</v>
      </c>
      <c r="P1002" s="172">
        <f>INDEX('Pricelist'!E1:E341,MATCH(D1002,'Pricelist'!B1:B341,0))</f>
        <v>149.95</v>
      </c>
      <c r="Q1002" s="172">
        <f>INDEX('Pricelist'!E1:E341,MATCH(D1002,'Pricelist'!B1:B341,0))</f>
        <v>149.95</v>
      </c>
      <c r="R1002" s="172">
        <f>INDEX('Pricelist'!D1:D341,MATCH(D1002,'Pricelist'!B1:B341,0))</f>
        <v>77.69</v>
      </c>
      <c r="S1002" s="170">
        <v>1</v>
      </c>
      <c r="T1002" t="s" s="167">
        <v>3771</v>
      </c>
      <c r="U1002" s="170">
        <v>750</v>
      </c>
      <c r="V1002" s="170">
        <v>33</v>
      </c>
      <c r="W1002" s="170">
        <v>13.5</v>
      </c>
      <c r="X1002" s="170">
        <v>12</v>
      </c>
      <c r="Y1002" s="170">
        <v>5</v>
      </c>
      <c r="Z1002" t="s" s="167">
        <v>3771</v>
      </c>
      <c r="AA1002" s="170">
        <v>60.5</v>
      </c>
      <c r="AB1002" s="170">
        <v>28.5</v>
      </c>
      <c r="AC1002" s="170">
        <v>35</v>
      </c>
      <c r="AD1002" t="s" s="167">
        <v>3319</v>
      </c>
      <c r="AE1002" s="160"/>
    </row>
    <row r="1003" ht="13.55" customHeight="1">
      <c r="A1003" t="s" s="161">
        <v>43</v>
      </c>
      <c r="B1003" t="s" s="161">
        <v>3766</v>
      </c>
      <c r="C1003" t="s" s="161">
        <v>3767</v>
      </c>
      <c r="D1003" s="162">
        <v>4701</v>
      </c>
      <c r="E1003" t="s" s="161">
        <v>127</v>
      </c>
      <c r="F1003" s="163"/>
      <c r="G1003" s="164">
        <v>11</v>
      </c>
      <c r="H1003" t="s" s="161">
        <v>128</v>
      </c>
      <c r="I1003" t="s" s="161">
        <v>129</v>
      </c>
      <c r="J1003" s="163"/>
      <c r="K1003" s="164">
        <v>2022</v>
      </c>
      <c r="L1003" t="s" s="161">
        <v>3768</v>
      </c>
      <c r="M1003" s="165">
        <v>8591804654626</v>
      </c>
      <c r="N1003" s="165">
        <v>8591804654626</v>
      </c>
      <c r="O1003" s="165">
        <v>64021900</v>
      </c>
      <c r="P1003" s="166">
        <f>INDEX('Pricelist'!E1:E341,MATCH(D1003,'Pricelist'!B1:B341,0))</f>
        <v>149.95</v>
      </c>
      <c r="Q1003" s="166">
        <f>INDEX('Pricelist'!E1:E341,MATCH(D1003,'Pricelist'!B1:B341,0))</f>
        <v>149.95</v>
      </c>
      <c r="R1003" s="166">
        <f>INDEX('Pricelist'!D1:D341,MATCH(D1003,'Pricelist'!B1:B341,0))</f>
        <v>77.69</v>
      </c>
      <c r="S1003" s="164">
        <v>1</v>
      </c>
      <c r="T1003" t="s" s="161">
        <v>3771</v>
      </c>
      <c r="U1003" s="164">
        <v>778</v>
      </c>
      <c r="V1003" s="164">
        <v>33</v>
      </c>
      <c r="W1003" s="164">
        <v>13.5</v>
      </c>
      <c r="X1003" s="164">
        <v>12</v>
      </c>
      <c r="Y1003" s="164">
        <v>5</v>
      </c>
      <c r="Z1003" t="s" s="161">
        <v>3771</v>
      </c>
      <c r="AA1003" s="164">
        <v>60.5</v>
      </c>
      <c r="AB1003" s="164">
        <v>28.5</v>
      </c>
      <c r="AC1003" s="164">
        <v>35</v>
      </c>
      <c r="AD1003" t="s" s="161">
        <v>3319</v>
      </c>
      <c r="AE1003" s="160"/>
    </row>
    <row r="1004" ht="13.55" customHeight="1">
      <c r="A1004" t="s" s="167">
        <v>43</v>
      </c>
      <c r="B1004" t="s" s="167">
        <v>3766</v>
      </c>
      <c r="C1004" t="s" s="167">
        <v>3767</v>
      </c>
      <c r="D1004" s="168">
        <v>4701</v>
      </c>
      <c r="E1004" t="s" s="167">
        <v>127</v>
      </c>
      <c r="F1004" s="169"/>
      <c r="G1004" s="170">
        <v>11.5</v>
      </c>
      <c r="H1004" t="s" s="167">
        <v>128</v>
      </c>
      <c r="I1004" t="s" s="167">
        <v>129</v>
      </c>
      <c r="J1004" s="169"/>
      <c r="K1004" s="170">
        <v>2022</v>
      </c>
      <c r="L1004" t="s" s="167">
        <v>3768</v>
      </c>
      <c r="M1004" s="171">
        <v>8591804654633</v>
      </c>
      <c r="N1004" s="171">
        <v>8591804654633</v>
      </c>
      <c r="O1004" s="171">
        <v>64021900</v>
      </c>
      <c r="P1004" s="172">
        <f>INDEX('Pricelist'!E1:E341,MATCH(D1004,'Pricelist'!B1:B341,0))</f>
        <v>149.95</v>
      </c>
      <c r="Q1004" s="172">
        <f>INDEX('Pricelist'!E1:E341,MATCH(D1004,'Pricelist'!B1:B341,0))</f>
        <v>149.95</v>
      </c>
      <c r="R1004" s="172">
        <f>INDEX('Pricelist'!D1:D341,MATCH(D1004,'Pricelist'!B1:B341,0))</f>
        <v>77.69</v>
      </c>
      <c r="S1004" s="170">
        <v>1</v>
      </c>
      <c r="T1004" t="s" s="167">
        <v>3771</v>
      </c>
      <c r="U1004" s="170">
        <v>790</v>
      </c>
      <c r="V1004" s="170">
        <v>33</v>
      </c>
      <c r="W1004" s="170">
        <v>13.5</v>
      </c>
      <c r="X1004" s="170">
        <v>12</v>
      </c>
      <c r="Y1004" s="170">
        <v>5</v>
      </c>
      <c r="Z1004" t="s" s="167">
        <v>3771</v>
      </c>
      <c r="AA1004" s="170">
        <v>60.5</v>
      </c>
      <c r="AB1004" s="170">
        <v>28.5</v>
      </c>
      <c r="AC1004" s="170">
        <v>35</v>
      </c>
      <c r="AD1004" t="s" s="167">
        <v>3319</v>
      </c>
      <c r="AE1004" s="160"/>
    </row>
    <row r="1005" ht="13.55" customHeight="1">
      <c r="A1005" t="s" s="161">
        <v>43</v>
      </c>
      <c r="B1005" t="s" s="161">
        <v>3766</v>
      </c>
      <c r="C1005" t="s" s="161">
        <v>3767</v>
      </c>
      <c r="D1005" s="162">
        <v>4701</v>
      </c>
      <c r="E1005" t="s" s="161">
        <v>127</v>
      </c>
      <c r="F1005" s="163"/>
      <c r="G1005" s="164">
        <v>12</v>
      </c>
      <c r="H1005" t="s" s="161">
        <v>128</v>
      </c>
      <c r="I1005" t="s" s="161">
        <v>129</v>
      </c>
      <c r="J1005" s="163"/>
      <c r="K1005" s="164">
        <v>2022</v>
      </c>
      <c r="L1005" t="s" s="161">
        <v>3768</v>
      </c>
      <c r="M1005" s="165">
        <v>8591804654640</v>
      </c>
      <c r="N1005" s="165">
        <v>8591804654640</v>
      </c>
      <c r="O1005" s="165">
        <v>64021900</v>
      </c>
      <c r="P1005" s="166">
        <f>INDEX('Pricelist'!E1:E341,MATCH(D1005,'Pricelist'!B1:B341,0))</f>
        <v>149.95</v>
      </c>
      <c r="Q1005" s="166">
        <f>INDEX('Pricelist'!E1:E341,MATCH(D1005,'Pricelist'!B1:B341,0))</f>
        <v>149.95</v>
      </c>
      <c r="R1005" s="166">
        <f>INDEX('Pricelist'!D1:D341,MATCH(D1005,'Pricelist'!B1:B341,0))</f>
        <v>77.69</v>
      </c>
      <c r="S1005" s="164">
        <v>1</v>
      </c>
      <c r="T1005" t="s" s="161">
        <v>3771</v>
      </c>
      <c r="U1005" s="164">
        <v>808</v>
      </c>
      <c r="V1005" s="164">
        <v>33</v>
      </c>
      <c r="W1005" s="164">
        <v>13.5</v>
      </c>
      <c r="X1005" s="164">
        <v>12</v>
      </c>
      <c r="Y1005" s="164">
        <v>5</v>
      </c>
      <c r="Z1005" t="s" s="161">
        <v>3771</v>
      </c>
      <c r="AA1005" s="164">
        <v>60.5</v>
      </c>
      <c r="AB1005" s="164">
        <v>28.5</v>
      </c>
      <c r="AC1005" s="164">
        <v>35</v>
      </c>
      <c r="AD1005" t="s" s="161">
        <v>3319</v>
      </c>
      <c r="AE1005" s="160"/>
    </row>
    <row r="1006" ht="13.55" customHeight="1">
      <c r="A1006" t="s" s="167">
        <v>43</v>
      </c>
      <c r="B1006" t="s" s="167">
        <v>3766</v>
      </c>
      <c r="C1006" t="s" s="167">
        <v>3767</v>
      </c>
      <c r="D1006" s="168">
        <v>4701</v>
      </c>
      <c r="E1006" t="s" s="167">
        <v>127</v>
      </c>
      <c r="F1006" s="169"/>
      <c r="G1006" s="170">
        <v>13</v>
      </c>
      <c r="H1006" t="s" s="167">
        <v>128</v>
      </c>
      <c r="I1006" t="s" s="167">
        <v>129</v>
      </c>
      <c r="J1006" s="169"/>
      <c r="K1006" s="170">
        <v>2022</v>
      </c>
      <c r="L1006" t="s" s="167">
        <v>3768</v>
      </c>
      <c r="M1006" s="171">
        <v>8591804654657</v>
      </c>
      <c r="N1006" s="171">
        <v>8591804654657</v>
      </c>
      <c r="O1006" s="171">
        <v>64021900</v>
      </c>
      <c r="P1006" s="172">
        <f>INDEX('Pricelist'!E1:E341,MATCH(D1006,'Pricelist'!B1:B341,0))</f>
        <v>149.95</v>
      </c>
      <c r="Q1006" s="172">
        <f>INDEX('Pricelist'!E1:E341,MATCH(D1006,'Pricelist'!B1:B341,0))</f>
        <v>149.95</v>
      </c>
      <c r="R1006" s="172">
        <f>INDEX('Pricelist'!D1:D341,MATCH(D1006,'Pricelist'!B1:B341,0))</f>
        <v>77.69</v>
      </c>
      <c r="S1006" s="170">
        <v>1</v>
      </c>
      <c r="T1006" t="s" s="167">
        <v>3771</v>
      </c>
      <c r="U1006" s="170">
        <v>804</v>
      </c>
      <c r="V1006" s="170">
        <v>33</v>
      </c>
      <c r="W1006" s="170">
        <v>13.5</v>
      </c>
      <c r="X1006" s="170">
        <v>12</v>
      </c>
      <c r="Y1006" s="170">
        <v>5</v>
      </c>
      <c r="Z1006" t="s" s="167">
        <v>3771</v>
      </c>
      <c r="AA1006" s="170">
        <v>60.5</v>
      </c>
      <c r="AB1006" s="170">
        <v>28.5</v>
      </c>
      <c r="AC1006" s="170">
        <v>35</v>
      </c>
      <c r="AD1006" t="s" s="167">
        <v>3319</v>
      </c>
      <c r="AE1006" s="160"/>
    </row>
    <row r="1007" ht="13.55" customHeight="1">
      <c r="A1007" t="s" s="161">
        <v>524</v>
      </c>
      <c r="B1007" t="s" s="161">
        <v>3766</v>
      </c>
      <c r="C1007" t="s" s="161">
        <v>3767</v>
      </c>
      <c r="D1007" s="162">
        <v>4702</v>
      </c>
      <c r="E1007" t="s" s="161">
        <v>554</v>
      </c>
      <c r="F1007" s="163"/>
      <c r="G1007" t="s" s="161">
        <v>556</v>
      </c>
      <c r="H1007" t="s" s="161">
        <v>555</v>
      </c>
      <c r="I1007" t="s" s="161">
        <v>557</v>
      </c>
      <c r="J1007" s="163"/>
      <c r="K1007" s="164">
        <v>2022</v>
      </c>
      <c r="L1007" t="s" s="161">
        <v>3768</v>
      </c>
      <c r="M1007" s="165">
        <v>8591804655029</v>
      </c>
      <c r="N1007" s="165">
        <v>8591804655029</v>
      </c>
      <c r="O1007" s="165">
        <v>95069990</v>
      </c>
      <c r="P1007" s="166">
        <f>INDEX('Pricelist'!E1:E341,MATCH(D1007,'Pricelist'!B1:B341,0))</f>
        <v>99.95</v>
      </c>
      <c r="Q1007" s="166">
        <f>INDEX('Pricelist'!E1:E341,MATCH(D1007,'Pricelist'!B1:B341,0))</f>
        <v>99.95</v>
      </c>
      <c r="R1007" s="166">
        <f>INDEX('Pricelist'!D1:D341,MATCH(D1007,'Pricelist'!B1:B341,0))</f>
        <v>51.79</v>
      </c>
      <c r="S1007" s="164">
        <v>1</v>
      </c>
      <c r="T1007" t="s" s="161">
        <v>3769</v>
      </c>
      <c r="U1007" s="164">
        <v>600</v>
      </c>
      <c r="V1007" s="164">
        <v>36</v>
      </c>
      <c r="W1007" s="164">
        <v>20</v>
      </c>
      <c r="X1007" s="164">
        <v>6</v>
      </c>
      <c r="Y1007" s="164">
        <v>20</v>
      </c>
      <c r="Z1007" t="s" s="161">
        <v>3769</v>
      </c>
      <c r="AA1007" s="164">
        <v>57</v>
      </c>
      <c r="AB1007" s="164">
        <v>37</v>
      </c>
      <c r="AC1007" s="164">
        <v>43</v>
      </c>
      <c r="AD1007" t="s" s="161">
        <v>3321</v>
      </c>
      <c r="AE1007" s="160"/>
    </row>
    <row r="1008" ht="13.55" customHeight="1">
      <c r="A1008" t="s" s="167">
        <v>524</v>
      </c>
      <c r="B1008" t="s" s="167">
        <v>3766</v>
      </c>
      <c r="C1008" t="s" s="167">
        <v>3767</v>
      </c>
      <c r="D1008" s="168">
        <v>4702</v>
      </c>
      <c r="E1008" t="s" s="167">
        <v>554</v>
      </c>
      <c r="F1008" s="169"/>
      <c r="G1008" t="s" s="167">
        <v>560</v>
      </c>
      <c r="H1008" t="s" s="167">
        <v>559</v>
      </c>
      <c r="I1008" t="s" s="167">
        <v>561</v>
      </c>
      <c r="J1008" s="169"/>
      <c r="K1008" s="170">
        <v>2022</v>
      </c>
      <c r="L1008" t="s" s="167">
        <v>3768</v>
      </c>
      <c r="M1008" s="171">
        <v>8591804655036</v>
      </c>
      <c r="N1008" s="171">
        <v>8591804655036</v>
      </c>
      <c r="O1008" s="171">
        <v>95069990</v>
      </c>
      <c r="P1008" s="172">
        <f>INDEX('Pricelist'!E1:E341,MATCH(D1008,'Pricelist'!B1:B341,0))</f>
        <v>99.95</v>
      </c>
      <c r="Q1008" s="172">
        <f>INDEX('Pricelist'!E1:E341,MATCH(D1008,'Pricelist'!B1:B341,0))</f>
        <v>99.95</v>
      </c>
      <c r="R1008" s="172">
        <f>INDEX('Pricelist'!D1:D341,MATCH(D1008,'Pricelist'!B1:B341,0))</f>
        <v>51.79</v>
      </c>
      <c r="S1008" s="170">
        <v>1</v>
      </c>
      <c r="T1008" t="s" s="167">
        <v>3769</v>
      </c>
      <c r="U1008" s="170">
        <v>554</v>
      </c>
      <c r="V1008" s="170">
        <v>36</v>
      </c>
      <c r="W1008" s="170">
        <v>20</v>
      </c>
      <c r="X1008" s="170">
        <v>6</v>
      </c>
      <c r="Y1008" s="170">
        <v>20</v>
      </c>
      <c r="Z1008" t="s" s="167">
        <v>3769</v>
      </c>
      <c r="AA1008" s="170">
        <v>57</v>
      </c>
      <c r="AB1008" s="170">
        <v>37</v>
      </c>
      <c r="AC1008" s="170">
        <v>43</v>
      </c>
      <c r="AD1008" t="s" s="167">
        <v>3323</v>
      </c>
      <c r="AE1008" s="160"/>
    </row>
    <row r="1009" ht="13.55" customHeight="1">
      <c r="A1009" t="s" s="161">
        <v>524</v>
      </c>
      <c r="B1009" t="s" s="161">
        <v>3766</v>
      </c>
      <c r="C1009" t="s" s="161">
        <v>3767</v>
      </c>
      <c r="D1009" s="162">
        <v>4703</v>
      </c>
      <c r="E1009" t="s" s="161">
        <v>629</v>
      </c>
      <c r="F1009" s="163"/>
      <c r="G1009" t="s" s="161">
        <v>612</v>
      </c>
      <c r="H1009" t="s" s="161">
        <v>630</v>
      </c>
      <c r="I1009" t="s" s="161">
        <v>631</v>
      </c>
      <c r="J1009" s="163"/>
      <c r="K1009" s="164">
        <v>2022</v>
      </c>
      <c r="L1009" t="s" s="161">
        <v>3768</v>
      </c>
      <c r="M1009" s="165">
        <v>8591804655043</v>
      </c>
      <c r="N1009" s="165">
        <v>8591804655043</v>
      </c>
      <c r="O1009" s="165">
        <v>95069990</v>
      </c>
      <c r="P1009" s="166">
        <f>INDEX('Pricelist'!E1:E341,MATCH(D1009,'Pricelist'!B1:B341,0))</f>
        <v>59.95</v>
      </c>
      <c r="Q1009" s="166">
        <f>INDEX('Pricelist'!E1:E341,MATCH(D1009,'Pricelist'!B1:B341,0))</f>
        <v>59.95</v>
      </c>
      <c r="R1009" s="166">
        <f>INDEX('Pricelist'!D1:D341,MATCH(D1009,'Pricelist'!B1:B341,0))</f>
        <v>31.06</v>
      </c>
      <c r="S1009" s="164">
        <v>1</v>
      </c>
      <c r="T1009" t="s" s="161">
        <v>3769</v>
      </c>
      <c r="U1009" s="164">
        <v>404</v>
      </c>
      <c r="V1009" s="164">
        <v>26</v>
      </c>
      <c r="W1009" s="164">
        <v>12</v>
      </c>
      <c r="X1009" s="164">
        <v>5</v>
      </c>
      <c r="Y1009" s="164">
        <v>30</v>
      </c>
      <c r="Z1009" t="s" s="161">
        <v>3769</v>
      </c>
      <c r="AA1009" s="164">
        <v>57</v>
      </c>
      <c r="AB1009" s="164">
        <v>37</v>
      </c>
      <c r="AC1009" s="164">
        <v>43</v>
      </c>
      <c r="AD1009" t="s" s="161">
        <v>3325</v>
      </c>
      <c r="AE1009" s="160"/>
    </row>
    <row r="1010" ht="13.55" customHeight="1">
      <c r="A1010" t="s" s="167">
        <v>643</v>
      </c>
      <c r="B1010" t="s" s="167">
        <v>3766</v>
      </c>
      <c r="C1010" t="s" s="167">
        <v>3767</v>
      </c>
      <c r="D1010" s="168">
        <v>4704</v>
      </c>
      <c r="E1010" t="s" s="167">
        <v>648</v>
      </c>
      <c r="F1010" s="169"/>
      <c r="G1010" s="169"/>
      <c r="H1010" t="s" s="167">
        <v>649</v>
      </c>
      <c r="I1010" t="s" s="167">
        <v>3778</v>
      </c>
      <c r="J1010" s="169"/>
      <c r="K1010" s="170">
        <v>2022</v>
      </c>
      <c r="L1010" t="s" s="167">
        <v>3768</v>
      </c>
      <c r="M1010" s="171">
        <v>8591804655050</v>
      </c>
      <c r="N1010" s="171">
        <v>8591804655050</v>
      </c>
      <c r="O1010" s="171">
        <v>95069990</v>
      </c>
      <c r="P1010" s="172">
        <f>INDEX('Pricelist'!E1:E341,MATCH(D1010,'Pricelist'!B1:B341,0))</f>
        <v>44.95</v>
      </c>
      <c r="Q1010" s="172">
        <f>INDEX('Pricelist'!E1:E341,MATCH(D1010,'Pricelist'!B1:B341,0))</f>
        <v>44.95</v>
      </c>
      <c r="R1010" s="172">
        <f>INDEX('Pricelist'!D1:D341,MATCH(D1010,'Pricelist'!B1:B341,0))</f>
        <v>23.29</v>
      </c>
      <c r="S1010" s="170">
        <v>1</v>
      </c>
      <c r="T1010" t="s" s="167">
        <v>3769</v>
      </c>
      <c r="U1010" s="170">
        <v>236</v>
      </c>
      <c r="V1010" s="170">
        <v>17</v>
      </c>
      <c r="W1010" s="170">
        <v>5</v>
      </c>
      <c r="X1010" s="170">
        <v>2</v>
      </c>
      <c r="Y1010" s="170">
        <v>50</v>
      </c>
      <c r="Z1010" t="s" s="167">
        <v>3769</v>
      </c>
      <c r="AA1010" s="170">
        <v>35.5</v>
      </c>
      <c r="AB1010" s="170">
        <v>26.5</v>
      </c>
      <c r="AC1010" s="170">
        <v>32.5</v>
      </c>
      <c r="AD1010" t="s" s="167">
        <v>3327</v>
      </c>
      <c r="AE1010" s="160"/>
    </row>
    <row r="1011" ht="13.55" customHeight="1">
      <c r="A1011" t="s" s="161">
        <v>643</v>
      </c>
      <c r="B1011" t="s" s="161">
        <v>3766</v>
      </c>
      <c r="C1011" t="s" s="161">
        <v>3767</v>
      </c>
      <c r="D1011" s="162">
        <v>4705</v>
      </c>
      <c r="E1011" t="s" s="161">
        <v>685</v>
      </c>
      <c r="F1011" s="163"/>
      <c r="G1011" s="163"/>
      <c r="H1011" t="s" s="161">
        <v>686</v>
      </c>
      <c r="I1011" t="s" s="161">
        <v>646</v>
      </c>
      <c r="J1011" s="163"/>
      <c r="K1011" s="164">
        <v>2023</v>
      </c>
      <c r="L1011" t="s" s="161">
        <v>3768</v>
      </c>
      <c r="M1011" s="165">
        <v>8591804655067</v>
      </c>
      <c r="N1011" s="165">
        <v>8591804655067</v>
      </c>
      <c r="O1011" s="165">
        <v>95069990</v>
      </c>
      <c r="P1011" s="166">
        <f>INDEX('Pricelist'!E1:E341,MATCH(D1011,'Pricelist'!B1:B341,0))</f>
        <v>12.95</v>
      </c>
      <c r="Q1011" s="166">
        <f>INDEX('Pricelist'!E1:E341,MATCH(D1011,'Pricelist'!B1:B341,0))</f>
        <v>12.95</v>
      </c>
      <c r="R1011" s="166">
        <f>INDEX('Pricelist'!D1:D341,MATCH(D1011,'Pricelist'!B1:B341,0))</f>
        <v>6.71</v>
      </c>
      <c r="S1011" s="164">
        <v>1</v>
      </c>
      <c r="T1011" t="s" s="161">
        <v>3769</v>
      </c>
      <c r="U1011" t="s" s="161">
        <v>3773</v>
      </c>
      <c r="V1011" s="164">
        <v>17</v>
      </c>
      <c r="W1011" s="164">
        <v>5</v>
      </c>
      <c r="X1011" s="164">
        <v>2</v>
      </c>
      <c r="Y1011" s="164">
        <v>300</v>
      </c>
      <c r="Z1011" t="s" s="161">
        <v>3769</v>
      </c>
      <c r="AA1011" s="164">
        <v>35.5</v>
      </c>
      <c r="AB1011" s="164">
        <v>26.5</v>
      </c>
      <c r="AC1011" s="164">
        <v>32.5</v>
      </c>
      <c r="AD1011" t="s" s="161">
        <v>3329</v>
      </c>
      <c r="AE1011" s="160"/>
    </row>
    <row r="1012" ht="13.55" customHeight="1">
      <c r="A1012" t="s" s="167">
        <v>643</v>
      </c>
      <c r="B1012" t="s" s="167">
        <v>3766</v>
      </c>
      <c r="C1012" t="s" s="167">
        <v>3767</v>
      </c>
      <c r="D1012" s="168">
        <v>4705</v>
      </c>
      <c r="E1012" t="s" s="167">
        <v>685</v>
      </c>
      <c r="F1012" s="169"/>
      <c r="G1012" s="169"/>
      <c r="H1012" t="s" s="167">
        <v>688</v>
      </c>
      <c r="I1012" t="s" s="167">
        <v>646</v>
      </c>
      <c r="J1012" s="169"/>
      <c r="K1012" s="170">
        <v>2023</v>
      </c>
      <c r="L1012" t="s" s="167">
        <v>3768</v>
      </c>
      <c r="M1012" s="171">
        <v>8591804657863</v>
      </c>
      <c r="N1012" s="171">
        <v>8591804657863</v>
      </c>
      <c r="O1012" s="171">
        <v>95069990</v>
      </c>
      <c r="P1012" s="172">
        <f>INDEX('Pricelist'!E1:E341,MATCH(D1012,'Pricelist'!B1:B341,0))</f>
        <v>12.95</v>
      </c>
      <c r="Q1012" s="172">
        <f>INDEX('Pricelist'!E1:E341,MATCH(D1012,'Pricelist'!B1:B341,0))</f>
        <v>12.95</v>
      </c>
      <c r="R1012" s="172">
        <f>INDEX('Pricelist'!D1:D341,MATCH(D1012,'Pricelist'!B1:B341,0))</f>
        <v>6.71</v>
      </c>
      <c r="S1012" s="170">
        <v>1</v>
      </c>
      <c r="T1012" t="s" s="167">
        <v>3769</v>
      </c>
      <c r="U1012" t="s" s="167">
        <v>3773</v>
      </c>
      <c r="V1012" s="170">
        <v>17</v>
      </c>
      <c r="W1012" s="170">
        <v>5</v>
      </c>
      <c r="X1012" s="170">
        <v>2</v>
      </c>
      <c r="Y1012" s="170">
        <v>300</v>
      </c>
      <c r="Z1012" t="s" s="167">
        <v>3769</v>
      </c>
      <c r="AA1012" s="170">
        <v>35.5</v>
      </c>
      <c r="AB1012" s="170">
        <v>26.5</v>
      </c>
      <c r="AC1012" s="170">
        <v>32.5</v>
      </c>
      <c r="AD1012" t="s" s="167">
        <v>3331</v>
      </c>
      <c r="AE1012" s="160"/>
    </row>
    <row r="1013" ht="13.55" customHeight="1">
      <c r="A1013" t="s" s="161">
        <v>643</v>
      </c>
      <c r="B1013" t="s" s="161">
        <v>3766</v>
      </c>
      <c r="C1013" t="s" s="161">
        <v>3767</v>
      </c>
      <c r="D1013" s="162">
        <v>4706</v>
      </c>
      <c r="E1013" t="s" s="161">
        <v>690</v>
      </c>
      <c r="F1013" s="163"/>
      <c r="G1013" s="163"/>
      <c r="H1013" t="s" s="161">
        <v>601</v>
      </c>
      <c r="I1013" t="s" s="161">
        <v>601</v>
      </c>
      <c r="J1013" s="163"/>
      <c r="K1013" s="164">
        <v>2023</v>
      </c>
      <c r="L1013" t="s" s="161">
        <v>3768</v>
      </c>
      <c r="M1013" s="165">
        <v>8591804655074</v>
      </c>
      <c r="N1013" s="165">
        <v>8591804655074</v>
      </c>
      <c r="O1013" s="165">
        <v>95069990</v>
      </c>
      <c r="P1013" s="166">
        <f>INDEX('Pricelist'!E1:E341,MATCH(D1013,'Pricelist'!B1:B341,0))</f>
        <v>12.95</v>
      </c>
      <c r="Q1013" s="166">
        <f>INDEX('Pricelist'!E1:E341,MATCH(D1013,'Pricelist'!B1:B341,0))</f>
        <v>12.95</v>
      </c>
      <c r="R1013" s="166">
        <f>INDEX('Pricelist'!D1:D341,MATCH(D1013,'Pricelist'!B1:B341,0))</f>
        <v>6.71</v>
      </c>
      <c r="S1013" s="164">
        <v>1</v>
      </c>
      <c r="T1013" t="s" s="161">
        <v>3769</v>
      </c>
      <c r="U1013" t="s" s="161">
        <v>3773</v>
      </c>
      <c r="V1013" s="164">
        <v>17</v>
      </c>
      <c r="W1013" s="164">
        <v>5</v>
      </c>
      <c r="X1013" s="164">
        <v>2</v>
      </c>
      <c r="Y1013" s="164">
        <v>300</v>
      </c>
      <c r="Z1013" t="s" s="161">
        <v>3769</v>
      </c>
      <c r="AA1013" s="164">
        <v>35.5</v>
      </c>
      <c r="AB1013" s="164">
        <v>26.5</v>
      </c>
      <c r="AC1013" s="164">
        <v>32.5</v>
      </c>
      <c r="AD1013" t="s" s="161">
        <v>3333</v>
      </c>
      <c r="AE1013" s="160"/>
    </row>
    <row r="1014" ht="13.55" customHeight="1">
      <c r="A1014" t="s" s="167">
        <v>643</v>
      </c>
      <c r="B1014" t="s" s="167">
        <v>3766</v>
      </c>
      <c r="C1014" t="s" s="167">
        <v>3767</v>
      </c>
      <c r="D1014" s="168">
        <v>4706</v>
      </c>
      <c r="E1014" t="s" s="167">
        <v>690</v>
      </c>
      <c r="F1014" s="169"/>
      <c r="G1014" s="169"/>
      <c r="H1014" t="s" s="167">
        <v>441</v>
      </c>
      <c r="I1014" t="s" s="167">
        <v>441</v>
      </c>
      <c r="J1014" s="169"/>
      <c r="K1014" s="170">
        <v>2023</v>
      </c>
      <c r="L1014" t="s" s="167">
        <v>3768</v>
      </c>
      <c r="M1014" s="171">
        <v>8591804655081</v>
      </c>
      <c r="N1014" s="171">
        <v>8591804655081</v>
      </c>
      <c r="O1014" s="171">
        <v>95069990</v>
      </c>
      <c r="P1014" s="172">
        <f>INDEX('Pricelist'!E1:E341,MATCH(D1014,'Pricelist'!B1:B341,0))</f>
        <v>12.95</v>
      </c>
      <c r="Q1014" s="172">
        <f>INDEX('Pricelist'!E1:E341,MATCH(D1014,'Pricelist'!B1:B341,0))</f>
        <v>12.95</v>
      </c>
      <c r="R1014" s="172">
        <f>INDEX('Pricelist'!D1:D341,MATCH(D1014,'Pricelist'!B1:B341,0))</f>
        <v>6.71</v>
      </c>
      <c r="S1014" s="170">
        <v>1</v>
      </c>
      <c r="T1014" t="s" s="167">
        <v>3769</v>
      </c>
      <c r="U1014" t="s" s="167">
        <v>3773</v>
      </c>
      <c r="V1014" s="170">
        <v>17</v>
      </c>
      <c r="W1014" s="170">
        <v>5</v>
      </c>
      <c r="X1014" s="170">
        <v>2</v>
      </c>
      <c r="Y1014" s="170">
        <v>300</v>
      </c>
      <c r="Z1014" t="s" s="167">
        <v>3769</v>
      </c>
      <c r="AA1014" s="170">
        <v>35.5</v>
      </c>
      <c r="AB1014" s="170">
        <v>26.5</v>
      </c>
      <c r="AC1014" s="170">
        <v>32.5</v>
      </c>
      <c r="AD1014" t="s" s="167">
        <v>3335</v>
      </c>
      <c r="AE1014" s="160"/>
    </row>
    <row r="1015" ht="13.55" customHeight="1">
      <c r="A1015" t="s" s="161">
        <v>643</v>
      </c>
      <c r="B1015" t="s" s="161">
        <v>3766</v>
      </c>
      <c r="C1015" t="s" s="161">
        <v>3767</v>
      </c>
      <c r="D1015" s="162">
        <v>4707</v>
      </c>
      <c r="E1015" t="s" s="161">
        <v>709</v>
      </c>
      <c r="F1015" s="163"/>
      <c r="G1015" s="163"/>
      <c r="H1015" t="s" s="161">
        <v>710</v>
      </c>
      <c r="I1015" t="s" s="161">
        <v>710</v>
      </c>
      <c r="J1015" s="163"/>
      <c r="K1015" s="164">
        <v>2022</v>
      </c>
      <c r="L1015" t="s" s="161">
        <v>3768</v>
      </c>
      <c r="M1015" s="165">
        <v>8591804655098</v>
      </c>
      <c r="N1015" s="165">
        <v>8591804655098</v>
      </c>
      <c r="O1015" s="165">
        <v>95069990</v>
      </c>
      <c r="P1015" s="166">
        <f>INDEX('Pricelist'!E1:E341,MATCH(D1015,'Pricelist'!B1:B341,0))</f>
        <v>49.95</v>
      </c>
      <c r="Q1015" s="166">
        <f>INDEX('Pricelist'!E1:E341,MATCH(D1015,'Pricelist'!B1:B341,0))</f>
        <v>49.95</v>
      </c>
      <c r="R1015" s="166">
        <f>INDEX('Pricelist'!D1:D341,MATCH(D1015,'Pricelist'!B1:B341,0))</f>
        <v>25.88</v>
      </c>
      <c r="S1015" s="164">
        <v>1</v>
      </c>
      <c r="T1015" t="s" s="161">
        <v>3769</v>
      </c>
      <c r="U1015" s="164">
        <v>234</v>
      </c>
      <c r="V1015" s="164">
        <v>18</v>
      </c>
      <c r="W1015" s="164">
        <v>14</v>
      </c>
      <c r="X1015" s="164">
        <v>3</v>
      </c>
      <c r="Y1015" s="164">
        <v>40</v>
      </c>
      <c r="Z1015" t="s" s="161">
        <v>3769</v>
      </c>
      <c r="AA1015" s="164">
        <v>35.5</v>
      </c>
      <c r="AB1015" s="164">
        <v>26.5</v>
      </c>
      <c r="AC1015" s="164">
        <v>32.5</v>
      </c>
      <c r="AD1015" t="s" s="161">
        <v>3337</v>
      </c>
      <c r="AE1015" s="160"/>
    </row>
    <row r="1016" ht="13.55" customHeight="1">
      <c r="A1016" t="s" s="167">
        <v>716</v>
      </c>
      <c r="B1016" t="s" s="167">
        <v>3766</v>
      </c>
      <c r="C1016" t="s" s="167">
        <v>3767</v>
      </c>
      <c r="D1016" s="168">
        <v>4708</v>
      </c>
      <c r="E1016" t="s" s="167">
        <v>717</v>
      </c>
      <c r="F1016" s="169"/>
      <c r="G1016" s="169"/>
      <c r="H1016" t="s" s="167">
        <v>601</v>
      </c>
      <c r="I1016" t="s" s="167">
        <v>601</v>
      </c>
      <c r="J1016" s="169"/>
      <c r="K1016" s="170">
        <v>2022</v>
      </c>
      <c r="L1016" t="s" s="167">
        <v>3768</v>
      </c>
      <c r="M1016" s="171">
        <v>8591804655104</v>
      </c>
      <c r="N1016" s="171">
        <v>8591804655104</v>
      </c>
      <c r="O1016" s="171">
        <v>95069990</v>
      </c>
      <c r="P1016" s="172">
        <f>INDEX('Pricelist'!E1:E341,MATCH(D1016,'Pricelist'!B1:B341,0))</f>
        <v>28.95</v>
      </c>
      <c r="Q1016" s="172">
        <f>INDEX('Pricelist'!E1:E341,MATCH(D1016,'Pricelist'!B1:B341,0))</f>
        <v>28.95</v>
      </c>
      <c r="R1016" s="172">
        <f>INDEX('Pricelist'!D1:D341,MATCH(D1016,'Pricelist'!B1:B341,0))</f>
        <v>15</v>
      </c>
      <c r="S1016" s="170">
        <v>1</v>
      </c>
      <c r="T1016" t="s" s="167">
        <v>3769</v>
      </c>
      <c r="U1016" t="s" s="167">
        <v>3773</v>
      </c>
      <c r="V1016" s="170">
        <v>20</v>
      </c>
      <c r="W1016" s="170">
        <v>5</v>
      </c>
      <c r="X1016" s="170">
        <v>2</v>
      </c>
      <c r="Y1016" s="170">
        <v>50</v>
      </c>
      <c r="Z1016" t="s" s="167">
        <v>3769</v>
      </c>
      <c r="AA1016" s="170">
        <v>35.5</v>
      </c>
      <c r="AB1016" s="170">
        <v>26.5</v>
      </c>
      <c r="AC1016" s="170">
        <v>32.5</v>
      </c>
      <c r="AD1016" t="s" s="167">
        <v>3339</v>
      </c>
      <c r="AE1016" s="160"/>
    </row>
    <row r="1017" ht="13.55" customHeight="1">
      <c r="A1017" t="s" s="161">
        <v>716</v>
      </c>
      <c r="B1017" t="s" s="161">
        <v>3766</v>
      </c>
      <c r="C1017" t="s" s="161">
        <v>3767</v>
      </c>
      <c r="D1017" s="162">
        <v>4708</v>
      </c>
      <c r="E1017" t="s" s="161">
        <v>717</v>
      </c>
      <c r="F1017" s="163"/>
      <c r="G1017" s="163"/>
      <c r="H1017" t="s" s="161">
        <v>441</v>
      </c>
      <c r="I1017" t="s" s="161">
        <v>441</v>
      </c>
      <c r="J1017" s="163"/>
      <c r="K1017" s="164">
        <v>2022</v>
      </c>
      <c r="L1017" t="s" s="161">
        <v>3768</v>
      </c>
      <c r="M1017" s="165">
        <v>8591804655111</v>
      </c>
      <c r="N1017" s="165">
        <v>8591804655111</v>
      </c>
      <c r="O1017" s="165">
        <v>95069990</v>
      </c>
      <c r="P1017" s="166">
        <f>INDEX('Pricelist'!E1:E341,MATCH(D1017,'Pricelist'!B1:B341,0))</f>
        <v>28.95</v>
      </c>
      <c r="Q1017" s="166">
        <f>INDEX('Pricelist'!E1:E341,MATCH(D1017,'Pricelist'!B1:B341,0))</f>
        <v>28.95</v>
      </c>
      <c r="R1017" s="166">
        <f>INDEX('Pricelist'!D1:D341,MATCH(D1017,'Pricelist'!B1:B341,0))</f>
        <v>15</v>
      </c>
      <c r="S1017" s="164">
        <v>1</v>
      </c>
      <c r="T1017" t="s" s="161">
        <v>3769</v>
      </c>
      <c r="U1017" t="s" s="161">
        <v>3773</v>
      </c>
      <c r="V1017" s="164">
        <v>20</v>
      </c>
      <c r="W1017" s="164">
        <v>5</v>
      </c>
      <c r="X1017" s="164">
        <v>2</v>
      </c>
      <c r="Y1017" s="164">
        <v>50</v>
      </c>
      <c r="Z1017" t="s" s="161">
        <v>3769</v>
      </c>
      <c r="AA1017" s="164">
        <v>35.5</v>
      </c>
      <c r="AB1017" s="164">
        <v>26.5</v>
      </c>
      <c r="AC1017" s="164">
        <v>32.5</v>
      </c>
      <c r="AD1017" t="s" s="161">
        <v>3341</v>
      </c>
      <c r="AE1017" s="160"/>
    </row>
    <row r="1018" ht="13.55" customHeight="1">
      <c r="A1018" t="s" s="167">
        <v>716</v>
      </c>
      <c r="B1018" t="s" s="167">
        <v>3766</v>
      </c>
      <c r="C1018" t="s" s="167">
        <v>3767</v>
      </c>
      <c r="D1018" s="168">
        <v>4709</v>
      </c>
      <c r="E1018" t="s" s="167">
        <v>720</v>
      </c>
      <c r="F1018" s="169"/>
      <c r="G1018" s="169"/>
      <c r="H1018" t="s" s="167">
        <v>601</v>
      </c>
      <c r="I1018" t="s" s="167">
        <v>601</v>
      </c>
      <c r="J1018" s="169"/>
      <c r="K1018" s="170">
        <v>2022</v>
      </c>
      <c r="L1018" t="s" s="167">
        <v>3768</v>
      </c>
      <c r="M1018" s="171">
        <v>8591804655128</v>
      </c>
      <c r="N1018" s="171">
        <v>8591804655128</v>
      </c>
      <c r="O1018" s="171">
        <v>95069990</v>
      </c>
      <c r="P1018" s="172">
        <f>INDEX('Pricelist'!E1:E341,MATCH(D1018,'Pricelist'!B1:B341,0))</f>
        <v>159.95</v>
      </c>
      <c r="Q1018" s="172">
        <f>INDEX('Pricelist'!E1:E341,MATCH(D1018,'Pricelist'!B1:B341,0))</f>
        <v>159.95</v>
      </c>
      <c r="R1018" s="172">
        <f>INDEX('Pricelist'!D1:D341,MATCH(D1018,'Pricelist'!B1:B341,0))</f>
        <v>82.88</v>
      </c>
      <c r="S1018" s="170">
        <v>1</v>
      </c>
      <c r="T1018" t="s" s="167">
        <v>3769</v>
      </c>
      <c r="U1018" t="s" s="167">
        <v>3773</v>
      </c>
      <c r="V1018" s="170">
        <v>20</v>
      </c>
      <c r="W1018" s="170">
        <v>16</v>
      </c>
      <c r="X1018" s="170">
        <v>3</v>
      </c>
      <c r="Y1018" s="170">
        <v>30</v>
      </c>
      <c r="Z1018" t="s" s="167">
        <v>3769</v>
      </c>
      <c r="AA1018" s="170">
        <v>35.5</v>
      </c>
      <c r="AB1018" s="170">
        <v>26.5</v>
      </c>
      <c r="AC1018" s="170">
        <v>32.5</v>
      </c>
      <c r="AD1018" t="s" s="167">
        <v>3343</v>
      </c>
      <c r="AE1018" s="160"/>
    </row>
    <row r="1019" ht="13.55" customHeight="1">
      <c r="A1019" t="s" s="161">
        <v>716</v>
      </c>
      <c r="B1019" t="s" s="161">
        <v>3766</v>
      </c>
      <c r="C1019" t="s" s="161">
        <v>3767</v>
      </c>
      <c r="D1019" s="162">
        <v>4709</v>
      </c>
      <c r="E1019" t="s" s="161">
        <v>720</v>
      </c>
      <c r="F1019" s="163"/>
      <c r="G1019" s="163"/>
      <c r="H1019" t="s" s="161">
        <v>441</v>
      </c>
      <c r="I1019" t="s" s="161">
        <v>441</v>
      </c>
      <c r="J1019" s="163"/>
      <c r="K1019" s="164">
        <v>2022</v>
      </c>
      <c r="L1019" t="s" s="161">
        <v>3768</v>
      </c>
      <c r="M1019" s="165">
        <v>8591804655135</v>
      </c>
      <c r="N1019" s="165">
        <v>8591804655135</v>
      </c>
      <c r="O1019" s="165">
        <v>95069990</v>
      </c>
      <c r="P1019" s="166">
        <f>INDEX('Pricelist'!E1:E341,MATCH(D1019,'Pricelist'!B1:B341,0))</f>
        <v>159.95</v>
      </c>
      <c r="Q1019" s="166">
        <f>INDEX('Pricelist'!E1:E341,MATCH(D1019,'Pricelist'!B1:B341,0))</f>
        <v>159.95</v>
      </c>
      <c r="R1019" s="166">
        <f>INDEX('Pricelist'!D1:D341,MATCH(D1019,'Pricelist'!B1:B341,0))</f>
        <v>82.88</v>
      </c>
      <c r="S1019" s="164">
        <v>1</v>
      </c>
      <c r="T1019" t="s" s="161">
        <v>3769</v>
      </c>
      <c r="U1019" t="s" s="161">
        <v>3773</v>
      </c>
      <c r="V1019" s="164">
        <v>20</v>
      </c>
      <c r="W1019" s="164">
        <v>16</v>
      </c>
      <c r="X1019" s="164">
        <v>3</v>
      </c>
      <c r="Y1019" s="164">
        <v>30</v>
      </c>
      <c r="Z1019" t="s" s="161">
        <v>3769</v>
      </c>
      <c r="AA1019" s="164">
        <v>35.5</v>
      </c>
      <c r="AB1019" s="164">
        <v>26.5</v>
      </c>
      <c r="AC1019" s="164">
        <v>32.5</v>
      </c>
      <c r="AD1019" t="s" s="161">
        <v>3345</v>
      </c>
      <c r="AE1019" s="160"/>
    </row>
    <row r="1020" ht="13.55" customHeight="1">
      <c r="A1020" t="s" s="167">
        <v>716</v>
      </c>
      <c r="B1020" t="s" s="167">
        <v>3766</v>
      </c>
      <c r="C1020" t="s" s="167">
        <v>3767</v>
      </c>
      <c r="D1020" s="168">
        <v>4710</v>
      </c>
      <c r="E1020" t="s" s="167">
        <v>790</v>
      </c>
      <c r="F1020" s="169"/>
      <c r="G1020" s="169"/>
      <c r="H1020" t="s" s="167">
        <v>45</v>
      </c>
      <c r="I1020" t="s" s="167">
        <v>45</v>
      </c>
      <c r="J1020" s="169"/>
      <c r="K1020" s="170">
        <v>2022</v>
      </c>
      <c r="L1020" t="s" s="167">
        <v>3768</v>
      </c>
      <c r="M1020" s="171">
        <v>8591804655142</v>
      </c>
      <c r="N1020" s="171">
        <v>8591804655142</v>
      </c>
      <c r="O1020" s="171">
        <v>95069990</v>
      </c>
      <c r="P1020" s="172">
        <f>INDEX('Pricelist'!E1:E341,MATCH(D1020,'Pricelist'!B1:B341,0))</f>
        <v>24.95</v>
      </c>
      <c r="Q1020" s="172">
        <f>INDEX('Pricelist'!E1:E341,MATCH(D1020,'Pricelist'!B1:B341,0))</f>
        <v>24.95</v>
      </c>
      <c r="R1020" s="172">
        <f>INDEX('Pricelist'!D1:D341,MATCH(D1020,'Pricelist'!B1:B341,0))</f>
        <v>12.93</v>
      </c>
      <c r="S1020" s="170">
        <v>1</v>
      </c>
      <c r="T1020" t="s" s="167">
        <v>3769</v>
      </c>
      <c r="U1020" s="170">
        <v>86</v>
      </c>
      <c r="V1020" s="170">
        <v>35</v>
      </c>
      <c r="W1020" s="170">
        <v>5</v>
      </c>
      <c r="X1020" s="170">
        <v>3</v>
      </c>
      <c r="Y1020" s="170">
        <v>100</v>
      </c>
      <c r="Z1020" t="s" s="167">
        <v>3769</v>
      </c>
      <c r="AA1020" s="170">
        <v>35.5</v>
      </c>
      <c r="AB1020" s="170">
        <v>26.5</v>
      </c>
      <c r="AC1020" s="170">
        <v>32.5</v>
      </c>
      <c r="AD1020" t="s" s="167">
        <v>3347</v>
      </c>
      <c r="AE1020" s="160"/>
    </row>
    <row r="1021" ht="13.55" customHeight="1">
      <c r="A1021" t="s" s="161">
        <v>800</v>
      </c>
      <c r="B1021" t="s" s="161">
        <v>3766</v>
      </c>
      <c r="C1021" t="s" s="161">
        <v>3767</v>
      </c>
      <c r="D1021" s="162">
        <v>4712</v>
      </c>
      <c r="E1021" t="s" s="161">
        <v>801</v>
      </c>
      <c r="F1021" s="163"/>
      <c r="G1021" s="163"/>
      <c r="H1021" t="s" s="161">
        <v>646</v>
      </c>
      <c r="I1021" t="s" s="161">
        <v>646</v>
      </c>
      <c r="J1021" s="163"/>
      <c r="K1021" s="164">
        <v>2022</v>
      </c>
      <c r="L1021" t="s" s="161">
        <v>3768</v>
      </c>
      <c r="M1021" s="165">
        <v>8591804655166</v>
      </c>
      <c r="N1021" s="165">
        <v>8591804655166</v>
      </c>
      <c r="O1021" s="165">
        <v>95069990</v>
      </c>
      <c r="P1021" s="166">
        <f>INDEX('Pricelist'!E1:E341,MATCH(D1021,'Pricelist'!B1:B341,0))</f>
        <v>29.95</v>
      </c>
      <c r="Q1021" s="166">
        <f>INDEX('Pricelist'!E1:E341,MATCH(D1021,'Pricelist'!B1:B341,0))</f>
        <v>29.95</v>
      </c>
      <c r="R1021" s="166">
        <f>INDEX('Pricelist'!D1:D341,MATCH(D1021,'Pricelist'!B1:B341,0))</f>
        <v>15.52</v>
      </c>
      <c r="S1021" s="164">
        <v>1</v>
      </c>
      <c r="T1021" t="s" s="161">
        <v>3769</v>
      </c>
      <c r="U1021" s="164">
        <v>65</v>
      </c>
      <c r="V1021" s="164">
        <v>14</v>
      </c>
      <c r="W1021" s="164">
        <v>11</v>
      </c>
      <c r="X1021" s="164">
        <v>4</v>
      </c>
      <c r="Y1021" s="164">
        <v>80</v>
      </c>
      <c r="Z1021" t="s" s="161">
        <v>3769</v>
      </c>
      <c r="AA1021" s="164">
        <v>35.5</v>
      </c>
      <c r="AB1021" s="164">
        <v>26.5</v>
      </c>
      <c r="AC1021" s="164">
        <v>32.5</v>
      </c>
      <c r="AD1021" t="s" s="161">
        <v>3349</v>
      </c>
      <c r="AE1021" s="160"/>
    </row>
    <row r="1022" ht="13.55" customHeight="1">
      <c r="A1022" t="s" s="167">
        <v>800</v>
      </c>
      <c r="B1022" t="s" s="167">
        <v>3766</v>
      </c>
      <c r="C1022" t="s" s="167">
        <v>3767</v>
      </c>
      <c r="D1022" s="168">
        <v>4712</v>
      </c>
      <c r="E1022" t="s" s="167">
        <v>801</v>
      </c>
      <c r="F1022" s="169"/>
      <c r="G1022" s="169"/>
      <c r="H1022" t="s" s="167">
        <v>601</v>
      </c>
      <c r="I1022" t="s" s="167">
        <v>601</v>
      </c>
      <c r="J1022" s="169"/>
      <c r="K1022" s="170">
        <v>2022</v>
      </c>
      <c r="L1022" t="s" s="167">
        <v>3768</v>
      </c>
      <c r="M1022" s="171">
        <v>8591804655173</v>
      </c>
      <c r="N1022" s="171">
        <v>8591804655173</v>
      </c>
      <c r="O1022" s="171">
        <v>95069990</v>
      </c>
      <c r="P1022" s="172">
        <f>INDEX('Pricelist'!E1:E341,MATCH(D1022,'Pricelist'!B1:B341,0))</f>
        <v>29.95</v>
      </c>
      <c r="Q1022" s="172">
        <f>INDEX('Pricelist'!E1:E341,MATCH(D1022,'Pricelist'!B1:B341,0))</f>
        <v>29.95</v>
      </c>
      <c r="R1022" s="172">
        <f>INDEX('Pricelist'!D1:D341,MATCH(D1022,'Pricelist'!B1:B341,0))</f>
        <v>15.52</v>
      </c>
      <c r="S1022" s="170">
        <v>1</v>
      </c>
      <c r="T1022" t="s" s="167">
        <v>3769</v>
      </c>
      <c r="U1022" s="170">
        <v>65</v>
      </c>
      <c r="V1022" s="170">
        <v>14</v>
      </c>
      <c r="W1022" s="170">
        <v>11</v>
      </c>
      <c r="X1022" s="170">
        <v>4</v>
      </c>
      <c r="Y1022" s="170">
        <v>80</v>
      </c>
      <c r="Z1022" t="s" s="167">
        <v>3769</v>
      </c>
      <c r="AA1022" s="170">
        <v>35.5</v>
      </c>
      <c r="AB1022" s="170">
        <v>26.5</v>
      </c>
      <c r="AC1022" s="170">
        <v>32.5</v>
      </c>
      <c r="AD1022" t="s" s="167">
        <v>3351</v>
      </c>
      <c r="AE1022" s="160"/>
    </row>
    <row r="1023" ht="13.55" customHeight="1">
      <c r="A1023" t="s" s="161">
        <v>800</v>
      </c>
      <c r="B1023" t="s" s="161">
        <v>3766</v>
      </c>
      <c r="C1023" t="s" s="161">
        <v>3767</v>
      </c>
      <c r="D1023" s="162">
        <v>4712</v>
      </c>
      <c r="E1023" t="s" s="161">
        <v>801</v>
      </c>
      <c r="F1023" s="163"/>
      <c r="G1023" s="163"/>
      <c r="H1023" t="s" s="161">
        <v>441</v>
      </c>
      <c r="I1023" t="s" s="161">
        <v>441</v>
      </c>
      <c r="J1023" s="163"/>
      <c r="K1023" s="164">
        <v>2022</v>
      </c>
      <c r="L1023" t="s" s="161">
        <v>3768</v>
      </c>
      <c r="M1023" s="165">
        <v>8591804655180</v>
      </c>
      <c r="N1023" s="165">
        <v>8591804655180</v>
      </c>
      <c r="O1023" s="165">
        <v>95069990</v>
      </c>
      <c r="P1023" s="166">
        <f>INDEX('Pricelist'!E1:E341,MATCH(D1023,'Pricelist'!B1:B341,0))</f>
        <v>29.95</v>
      </c>
      <c r="Q1023" s="166">
        <f>INDEX('Pricelist'!E1:E341,MATCH(D1023,'Pricelist'!B1:B341,0))</f>
        <v>29.95</v>
      </c>
      <c r="R1023" s="166">
        <f>INDEX('Pricelist'!D1:D341,MATCH(D1023,'Pricelist'!B1:B341,0))</f>
        <v>15.52</v>
      </c>
      <c r="S1023" s="164">
        <v>1</v>
      </c>
      <c r="T1023" t="s" s="161">
        <v>3769</v>
      </c>
      <c r="U1023" s="164">
        <v>65</v>
      </c>
      <c r="V1023" s="164">
        <v>14</v>
      </c>
      <c r="W1023" s="164">
        <v>11</v>
      </c>
      <c r="X1023" s="164">
        <v>4</v>
      </c>
      <c r="Y1023" s="164">
        <v>80</v>
      </c>
      <c r="Z1023" t="s" s="161">
        <v>3769</v>
      </c>
      <c r="AA1023" s="164">
        <v>35.5</v>
      </c>
      <c r="AB1023" s="164">
        <v>26.5</v>
      </c>
      <c r="AC1023" s="164">
        <v>32.5</v>
      </c>
      <c r="AD1023" t="s" s="161">
        <v>3353</v>
      </c>
      <c r="AE1023" s="160"/>
    </row>
    <row r="1024" ht="13.55" customHeight="1">
      <c r="A1024" t="s" s="167">
        <v>800</v>
      </c>
      <c r="B1024" t="s" s="167">
        <v>3766</v>
      </c>
      <c r="C1024" t="s" s="167">
        <v>3767</v>
      </c>
      <c r="D1024" s="168">
        <v>4714</v>
      </c>
      <c r="E1024" t="s" s="167">
        <v>809</v>
      </c>
      <c r="F1024" s="169"/>
      <c r="G1024" s="169"/>
      <c r="H1024" t="s" s="167">
        <v>646</v>
      </c>
      <c r="I1024" t="s" s="167">
        <v>646</v>
      </c>
      <c r="J1024" s="169"/>
      <c r="K1024" s="170">
        <v>2022</v>
      </c>
      <c r="L1024" t="s" s="167">
        <v>3768</v>
      </c>
      <c r="M1024" s="171">
        <v>8591804655203</v>
      </c>
      <c r="N1024" s="171">
        <v>8591804655203</v>
      </c>
      <c r="O1024" s="171">
        <v>95069990</v>
      </c>
      <c r="P1024" s="172">
        <f>INDEX('Pricelist'!E1:E341,MATCH(D1024,'Pricelist'!B1:B341,0))</f>
        <v>46.95</v>
      </c>
      <c r="Q1024" s="172">
        <f>INDEX('Pricelist'!E1:E341,MATCH(D1024,'Pricelist'!B1:B341,0))</f>
        <v>46.95</v>
      </c>
      <c r="R1024" s="172">
        <f>INDEX('Pricelist'!D1:D341,MATCH(D1024,'Pricelist'!B1:B341,0))</f>
        <v>24.33</v>
      </c>
      <c r="S1024" s="170">
        <v>1</v>
      </c>
      <c r="T1024" t="s" s="167">
        <v>3769</v>
      </c>
      <c r="U1024" s="170">
        <v>169</v>
      </c>
      <c r="V1024" s="170">
        <v>17</v>
      </c>
      <c r="W1024" s="170">
        <v>11</v>
      </c>
      <c r="X1024" s="170">
        <v>4</v>
      </c>
      <c r="Y1024" s="170">
        <v>50</v>
      </c>
      <c r="Z1024" t="s" s="167">
        <v>3769</v>
      </c>
      <c r="AA1024" s="170">
        <v>35.5</v>
      </c>
      <c r="AB1024" s="170">
        <v>26.5</v>
      </c>
      <c r="AC1024" s="170">
        <v>32.5</v>
      </c>
      <c r="AD1024" t="s" s="167">
        <v>3355</v>
      </c>
      <c r="AE1024" s="160"/>
    </row>
    <row r="1025" ht="13.55" customHeight="1">
      <c r="A1025" t="s" s="161">
        <v>800</v>
      </c>
      <c r="B1025" t="s" s="161">
        <v>3766</v>
      </c>
      <c r="C1025" t="s" s="161">
        <v>3767</v>
      </c>
      <c r="D1025" s="162">
        <v>4715</v>
      </c>
      <c r="E1025" t="s" s="161">
        <v>811</v>
      </c>
      <c r="F1025" s="163"/>
      <c r="G1025" s="163"/>
      <c r="H1025" t="s" s="161">
        <v>646</v>
      </c>
      <c r="I1025" t="s" s="161">
        <v>646</v>
      </c>
      <c r="J1025" s="163"/>
      <c r="K1025" s="164">
        <v>2022</v>
      </c>
      <c r="L1025" t="s" s="161">
        <v>3768</v>
      </c>
      <c r="M1025" s="165">
        <v>8591804655210</v>
      </c>
      <c r="N1025" s="165">
        <v>8591804655210</v>
      </c>
      <c r="O1025" s="165">
        <v>95069990</v>
      </c>
      <c r="P1025" s="166">
        <f>INDEX('Pricelist'!E1:E341,MATCH(D1025,'Pricelist'!B1:B341,0))</f>
        <v>43.95</v>
      </c>
      <c r="Q1025" s="166">
        <f>INDEX('Pricelist'!E1:E341,MATCH(D1025,'Pricelist'!B1:B341,0))</f>
        <v>43.95</v>
      </c>
      <c r="R1025" s="166">
        <f>INDEX('Pricelist'!D1:D341,MATCH(D1025,'Pricelist'!B1:B341,0))</f>
        <v>22.77</v>
      </c>
      <c r="S1025" s="164">
        <v>1</v>
      </c>
      <c r="T1025" t="s" s="161">
        <v>3769</v>
      </c>
      <c r="U1025" s="164">
        <v>159</v>
      </c>
      <c r="V1025" s="164">
        <v>17</v>
      </c>
      <c r="W1025" s="164">
        <v>11</v>
      </c>
      <c r="X1025" s="164">
        <v>4</v>
      </c>
      <c r="Y1025" s="164">
        <v>50</v>
      </c>
      <c r="Z1025" t="s" s="161">
        <v>3769</v>
      </c>
      <c r="AA1025" s="164">
        <v>35.5</v>
      </c>
      <c r="AB1025" s="164">
        <v>26.5</v>
      </c>
      <c r="AC1025" s="164">
        <v>32.5</v>
      </c>
      <c r="AD1025" t="s" s="161">
        <v>3357</v>
      </c>
      <c r="AE1025" s="160"/>
    </row>
    <row r="1026" ht="13.55" customHeight="1">
      <c r="A1026" t="s" s="167">
        <v>800</v>
      </c>
      <c r="B1026" t="s" s="167">
        <v>3766</v>
      </c>
      <c r="C1026" t="s" s="167">
        <v>3767</v>
      </c>
      <c r="D1026" s="168">
        <v>4717</v>
      </c>
      <c r="E1026" t="s" s="167">
        <v>817</v>
      </c>
      <c r="F1026" s="169"/>
      <c r="G1026" s="169"/>
      <c r="H1026" t="s" s="167">
        <v>601</v>
      </c>
      <c r="I1026" t="s" s="167">
        <v>601</v>
      </c>
      <c r="J1026" s="169"/>
      <c r="K1026" s="170">
        <v>2022</v>
      </c>
      <c r="L1026" t="s" s="167">
        <v>3768</v>
      </c>
      <c r="M1026" s="171">
        <v>8591804655234</v>
      </c>
      <c r="N1026" s="171">
        <v>8591804655234</v>
      </c>
      <c r="O1026" s="171">
        <v>95069990</v>
      </c>
      <c r="P1026" s="172">
        <f>INDEX('Pricelist'!E1:E341,MATCH(D1026,'Pricelist'!B1:B341,0))</f>
        <v>49.95</v>
      </c>
      <c r="Q1026" s="172">
        <f>INDEX('Pricelist'!E1:E341,MATCH(D1026,'Pricelist'!B1:B341,0))</f>
        <v>49.95</v>
      </c>
      <c r="R1026" s="172">
        <f>INDEX('Pricelist'!D1:D341,MATCH(D1026,'Pricelist'!B1:B341,0))</f>
        <v>25.88</v>
      </c>
      <c r="S1026" s="170">
        <v>1</v>
      </c>
      <c r="T1026" t="s" s="167">
        <v>3769</v>
      </c>
      <c r="U1026" s="170">
        <v>175</v>
      </c>
      <c r="V1026" s="170">
        <v>17</v>
      </c>
      <c r="W1026" s="170">
        <v>11</v>
      </c>
      <c r="X1026" s="170">
        <v>4</v>
      </c>
      <c r="Y1026" s="170">
        <v>50</v>
      </c>
      <c r="Z1026" t="s" s="167">
        <v>3769</v>
      </c>
      <c r="AA1026" s="170">
        <v>35.5</v>
      </c>
      <c r="AB1026" s="170">
        <v>26.5</v>
      </c>
      <c r="AC1026" s="170">
        <v>32.5</v>
      </c>
      <c r="AD1026" t="s" s="167">
        <v>3359</v>
      </c>
      <c r="AE1026" s="160"/>
    </row>
    <row r="1027" ht="13.55" customHeight="1">
      <c r="A1027" t="s" s="161">
        <v>800</v>
      </c>
      <c r="B1027" t="s" s="161">
        <v>3766</v>
      </c>
      <c r="C1027" t="s" s="161">
        <v>3767</v>
      </c>
      <c r="D1027" s="162">
        <v>4718</v>
      </c>
      <c r="E1027" t="s" s="161">
        <v>819</v>
      </c>
      <c r="F1027" s="163"/>
      <c r="G1027" s="163"/>
      <c r="H1027" t="s" s="161">
        <v>601</v>
      </c>
      <c r="I1027" t="s" s="161">
        <v>601</v>
      </c>
      <c r="J1027" s="163"/>
      <c r="K1027" s="164">
        <v>2022</v>
      </c>
      <c r="L1027" t="s" s="161">
        <v>3768</v>
      </c>
      <c r="M1027" s="165">
        <v>8591804655241</v>
      </c>
      <c r="N1027" s="165">
        <v>8591804655241</v>
      </c>
      <c r="O1027" s="165">
        <v>95069990</v>
      </c>
      <c r="P1027" s="166">
        <f>INDEX('Pricelist'!E1:E341,MATCH(D1027,'Pricelist'!B1:B341,0))</f>
        <v>48.95</v>
      </c>
      <c r="Q1027" s="166">
        <f>INDEX('Pricelist'!E1:E341,MATCH(D1027,'Pricelist'!B1:B341,0))</f>
        <v>48.95</v>
      </c>
      <c r="R1027" s="166">
        <f>INDEX('Pricelist'!D1:D341,MATCH(D1027,'Pricelist'!B1:B341,0))</f>
        <v>25.36</v>
      </c>
      <c r="S1027" s="164">
        <v>1</v>
      </c>
      <c r="T1027" t="s" s="161">
        <v>3769</v>
      </c>
      <c r="U1027" s="164">
        <v>169</v>
      </c>
      <c r="V1027" s="164">
        <v>17</v>
      </c>
      <c r="W1027" s="164">
        <v>11</v>
      </c>
      <c r="X1027" s="164">
        <v>4</v>
      </c>
      <c r="Y1027" s="164">
        <v>50</v>
      </c>
      <c r="Z1027" t="s" s="161">
        <v>3769</v>
      </c>
      <c r="AA1027" s="164">
        <v>35.5</v>
      </c>
      <c r="AB1027" s="164">
        <v>26.5</v>
      </c>
      <c r="AC1027" s="164">
        <v>32.5</v>
      </c>
      <c r="AD1027" t="s" s="161">
        <v>3361</v>
      </c>
      <c r="AE1027" s="160"/>
    </row>
    <row r="1028" ht="13.55" customHeight="1">
      <c r="A1028" t="s" s="167">
        <v>1020</v>
      </c>
      <c r="B1028" t="s" s="167">
        <v>3766</v>
      </c>
      <c r="C1028" t="s" s="167">
        <v>3767</v>
      </c>
      <c r="D1028" s="168">
        <v>4719</v>
      </c>
      <c r="E1028" t="s" s="167">
        <v>1023</v>
      </c>
      <c r="F1028" s="169"/>
      <c r="G1028" s="169"/>
      <c r="H1028" t="s" s="167">
        <v>45</v>
      </c>
      <c r="I1028" t="s" s="167">
        <v>45</v>
      </c>
      <c r="J1028" s="169"/>
      <c r="K1028" s="170">
        <v>2022</v>
      </c>
      <c r="L1028" t="s" s="167">
        <v>3768</v>
      </c>
      <c r="M1028" s="171">
        <v>8591804654787</v>
      </c>
      <c r="N1028" s="171">
        <v>8591804654787</v>
      </c>
      <c r="O1028" s="171">
        <v>95069990</v>
      </c>
      <c r="P1028" s="172">
        <f>INDEX('Pricelist'!E1:E341,MATCH(D1028,'Pricelist'!B1:B341,0))</f>
        <v>114.95</v>
      </c>
      <c r="Q1028" s="172">
        <f>INDEX('Pricelist'!E1:E341,MATCH(D1028,'Pricelist'!B1:B341,0))</f>
        <v>114.95</v>
      </c>
      <c r="R1028" s="172">
        <f>INDEX('Pricelist'!D1:D341,MATCH(D1028,'Pricelist'!B1:B341,0))</f>
        <v>59.56</v>
      </c>
      <c r="S1028" s="170">
        <v>1</v>
      </c>
      <c r="T1028" t="s" s="167">
        <v>3769</v>
      </c>
      <c r="U1028" s="170">
        <v>578</v>
      </c>
      <c r="V1028" s="170">
        <v>26</v>
      </c>
      <c r="W1028" s="170">
        <v>12</v>
      </c>
      <c r="X1028" s="170">
        <v>5</v>
      </c>
      <c r="Y1028" s="170">
        <v>20</v>
      </c>
      <c r="Z1028" t="s" s="167">
        <v>3769</v>
      </c>
      <c r="AA1028" s="170">
        <v>35.5</v>
      </c>
      <c r="AB1028" s="170">
        <v>26.5</v>
      </c>
      <c r="AC1028" s="170">
        <v>32.5</v>
      </c>
      <c r="AD1028" t="s" s="167">
        <v>3363</v>
      </c>
      <c r="AE1028" s="160"/>
    </row>
    <row r="1029" ht="13.55" customHeight="1">
      <c r="A1029" t="s" s="161">
        <v>1020</v>
      </c>
      <c r="B1029" t="s" s="161">
        <v>3766</v>
      </c>
      <c r="C1029" t="s" s="161">
        <v>3767</v>
      </c>
      <c r="D1029" s="162">
        <v>4720</v>
      </c>
      <c r="E1029" t="s" s="161">
        <v>1025</v>
      </c>
      <c r="F1029" s="163"/>
      <c r="G1029" s="163"/>
      <c r="H1029" t="s" s="161">
        <v>601</v>
      </c>
      <c r="I1029" t="s" s="161">
        <v>601</v>
      </c>
      <c r="J1029" s="163"/>
      <c r="K1029" s="164">
        <v>2022</v>
      </c>
      <c r="L1029" t="s" s="161">
        <v>3768</v>
      </c>
      <c r="M1029" s="165">
        <v>8591804654794</v>
      </c>
      <c r="N1029" s="165">
        <v>8591804654794</v>
      </c>
      <c r="O1029" s="165">
        <v>95069990</v>
      </c>
      <c r="P1029" s="166">
        <f>INDEX('Pricelist'!E1:E341,MATCH(D1029,'Pricelist'!B1:B341,0))</f>
        <v>124.95</v>
      </c>
      <c r="Q1029" s="166">
        <f>INDEX('Pricelist'!E1:E341,MATCH(D1029,'Pricelist'!B1:B341,0))</f>
        <v>124.95</v>
      </c>
      <c r="R1029" s="166">
        <f>INDEX('Pricelist'!D1:D341,MATCH(D1029,'Pricelist'!B1:B341,0))</f>
        <v>64.73999999999999</v>
      </c>
      <c r="S1029" s="164">
        <v>1</v>
      </c>
      <c r="T1029" t="s" s="161">
        <v>3769</v>
      </c>
      <c r="U1029" s="164">
        <v>640</v>
      </c>
      <c r="V1029" s="164">
        <v>18</v>
      </c>
      <c r="W1029" s="164">
        <v>13</v>
      </c>
      <c r="X1029" s="164">
        <v>5</v>
      </c>
      <c r="Y1029" s="164">
        <v>20</v>
      </c>
      <c r="Z1029" t="s" s="161">
        <v>3769</v>
      </c>
      <c r="AA1029" s="164">
        <v>35.5</v>
      </c>
      <c r="AB1029" s="164">
        <v>26.5</v>
      </c>
      <c r="AC1029" s="164">
        <v>32.5</v>
      </c>
      <c r="AD1029" t="s" s="161">
        <v>3365</v>
      </c>
      <c r="AE1029" s="160"/>
    </row>
    <row r="1030" ht="13.55" customHeight="1">
      <c r="A1030" t="s" s="167">
        <v>1058</v>
      </c>
      <c r="B1030" t="s" s="167">
        <v>3766</v>
      </c>
      <c r="C1030" t="s" s="167">
        <v>3767</v>
      </c>
      <c r="D1030" s="168">
        <v>4721</v>
      </c>
      <c r="E1030" t="s" s="167">
        <v>1059</v>
      </c>
      <c r="F1030" s="169"/>
      <c r="G1030" s="169"/>
      <c r="H1030" t="s" s="167">
        <v>45</v>
      </c>
      <c r="I1030" t="s" s="167">
        <v>45</v>
      </c>
      <c r="J1030" s="169"/>
      <c r="K1030" s="170">
        <v>2022</v>
      </c>
      <c r="L1030" t="s" s="167">
        <v>3768</v>
      </c>
      <c r="M1030" s="171">
        <v>8591804655258</v>
      </c>
      <c r="N1030" s="171">
        <v>8591804655258</v>
      </c>
      <c r="O1030" s="171">
        <v>95069990</v>
      </c>
      <c r="P1030" s="172">
        <f>INDEX('Pricelist'!E1:E341,MATCH(D1030,'Pricelist'!B1:B341,0))</f>
        <v>479.95</v>
      </c>
      <c r="Q1030" s="172">
        <f>INDEX('Pricelist'!E1:E341,MATCH(D1030,'Pricelist'!B1:B341,0))</f>
        <v>479.95</v>
      </c>
      <c r="R1030" s="172">
        <f>INDEX('Pricelist'!D1:D341,MATCH(D1030,'Pricelist'!B1:B341,0))</f>
        <v>266.64</v>
      </c>
      <c r="S1030" s="170">
        <v>1</v>
      </c>
      <c r="T1030" t="s" s="167">
        <v>3769</v>
      </c>
      <c r="U1030" s="170">
        <v>7580</v>
      </c>
      <c r="V1030" s="170">
        <v>100</v>
      </c>
      <c r="W1030" s="170">
        <v>50</v>
      </c>
      <c r="X1030" s="170">
        <v>52</v>
      </c>
      <c r="Y1030" s="170">
        <v>1</v>
      </c>
      <c r="Z1030" t="s" s="167">
        <v>3769</v>
      </c>
      <c r="AA1030" s="170">
        <v>100</v>
      </c>
      <c r="AB1030" s="170">
        <v>50</v>
      </c>
      <c r="AC1030" s="170">
        <v>52</v>
      </c>
      <c r="AD1030" t="s" s="167">
        <v>3367</v>
      </c>
      <c r="AE1030" s="160"/>
    </row>
    <row r="1031" ht="13.55" customHeight="1">
      <c r="A1031" t="s" s="161">
        <v>1058</v>
      </c>
      <c r="B1031" t="s" s="161">
        <v>3766</v>
      </c>
      <c r="C1031" t="s" s="161">
        <v>3767</v>
      </c>
      <c r="D1031" s="162">
        <v>4722</v>
      </c>
      <c r="E1031" t="s" s="161">
        <v>1061</v>
      </c>
      <c r="F1031" s="163"/>
      <c r="G1031" s="163"/>
      <c r="H1031" t="s" s="161">
        <v>419</v>
      </c>
      <c r="I1031" t="s" s="161">
        <v>419</v>
      </c>
      <c r="J1031" s="163"/>
      <c r="K1031" s="164">
        <v>2022</v>
      </c>
      <c r="L1031" t="s" s="161">
        <v>3768</v>
      </c>
      <c r="M1031" s="165">
        <v>8591804655265</v>
      </c>
      <c r="N1031" s="165">
        <v>8591804655265</v>
      </c>
      <c r="O1031" s="165">
        <v>95069990</v>
      </c>
      <c r="P1031" s="166">
        <f>INDEX('Pricelist'!E1:E341,MATCH(D1031,'Pricelist'!B1:B341,0))</f>
        <v>349.95</v>
      </c>
      <c r="Q1031" s="166">
        <f>INDEX('Pricelist'!E1:E341,MATCH(D1031,'Pricelist'!B1:B341,0))</f>
        <v>349.95</v>
      </c>
      <c r="R1031" s="166">
        <f>INDEX('Pricelist'!D1:D341,MATCH(D1031,'Pricelist'!B1:B341,0))</f>
        <v>194.42</v>
      </c>
      <c r="S1031" s="164">
        <v>1</v>
      </c>
      <c r="T1031" t="s" s="161">
        <v>3769</v>
      </c>
      <c r="U1031" s="164">
        <v>5990</v>
      </c>
      <c r="V1031" s="164">
        <v>100</v>
      </c>
      <c r="W1031" s="164">
        <v>68</v>
      </c>
      <c r="X1031" s="164">
        <v>29</v>
      </c>
      <c r="Y1031" s="164">
        <v>1</v>
      </c>
      <c r="Z1031" t="s" s="161">
        <v>3769</v>
      </c>
      <c r="AA1031" s="164">
        <v>100</v>
      </c>
      <c r="AB1031" s="164">
        <v>68</v>
      </c>
      <c r="AC1031" s="164">
        <v>29</v>
      </c>
      <c r="AD1031" t="s" s="161">
        <v>3369</v>
      </c>
      <c r="AE1031" s="160"/>
    </row>
    <row r="1032" ht="13.55" customHeight="1">
      <c r="A1032" t="s" s="167">
        <v>1058</v>
      </c>
      <c r="B1032" t="s" s="167">
        <v>3766</v>
      </c>
      <c r="C1032" t="s" s="167">
        <v>3767</v>
      </c>
      <c r="D1032" s="168">
        <v>4723</v>
      </c>
      <c r="E1032" t="s" s="167">
        <v>1063</v>
      </c>
      <c r="F1032" s="169"/>
      <c r="G1032" s="169"/>
      <c r="H1032" t="s" s="167">
        <v>332</v>
      </c>
      <c r="I1032" t="s" s="167">
        <v>332</v>
      </c>
      <c r="J1032" s="169"/>
      <c r="K1032" s="170">
        <v>2022</v>
      </c>
      <c r="L1032" t="s" s="167">
        <v>3768</v>
      </c>
      <c r="M1032" s="171">
        <v>8591804655272</v>
      </c>
      <c r="N1032" s="171">
        <v>8591804655272</v>
      </c>
      <c r="O1032" s="171">
        <v>95069990</v>
      </c>
      <c r="P1032" s="172">
        <f>INDEX('Pricelist'!E1:E341,MATCH(D1032,'Pricelist'!B1:B341,0))</f>
        <v>299.95</v>
      </c>
      <c r="Q1032" s="172">
        <f>INDEX('Pricelist'!E1:E341,MATCH(D1032,'Pricelist'!B1:B341,0))</f>
        <v>299.95</v>
      </c>
      <c r="R1032" s="172">
        <f>INDEX('Pricelist'!D1:D341,MATCH(D1032,'Pricelist'!B1:B341,0))</f>
        <v>166.64</v>
      </c>
      <c r="S1032" s="170">
        <v>1</v>
      </c>
      <c r="T1032" t="s" s="167">
        <v>3769</v>
      </c>
      <c r="U1032" s="170">
        <v>4990</v>
      </c>
      <c r="V1032" s="170">
        <v>100</v>
      </c>
      <c r="W1032" s="170">
        <v>67</v>
      </c>
      <c r="X1032" s="170">
        <v>23</v>
      </c>
      <c r="Y1032" s="170">
        <v>1</v>
      </c>
      <c r="Z1032" t="s" s="167">
        <v>3769</v>
      </c>
      <c r="AA1032" s="170">
        <v>100</v>
      </c>
      <c r="AB1032" s="170">
        <v>67</v>
      </c>
      <c r="AC1032" s="170">
        <v>23</v>
      </c>
      <c r="AD1032" t="s" s="167">
        <v>3371</v>
      </c>
      <c r="AE1032" s="160"/>
    </row>
    <row r="1033" ht="13.55" customHeight="1">
      <c r="A1033" t="s" s="161">
        <v>1058</v>
      </c>
      <c r="B1033" t="s" s="161">
        <v>3766</v>
      </c>
      <c r="C1033" t="s" s="161">
        <v>3767</v>
      </c>
      <c r="D1033" s="162">
        <v>4724</v>
      </c>
      <c r="E1033" t="s" s="161">
        <v>1065</v>
      </c>
      <c r="F1033" s="163"/>
      <c r="G1033" s="163"/>
      <c r="H1033" t="s" s="161">
        <v>129</v>
      </c>
      <c r="I1033" t="s" s="161">
        <v>129</v>
      </c>
      <c r="J1033" s="163"/>
      <c r="K1033" s="164">
        <v>2022</v>
      </c>
      <c r="L1033" t="s" s="161">
        <v>3768</v>
      </c>
      <c r="M1033" s="165">
        <v>8591804655289</v>
      </c>
      <c r="N1033" s="165">
        <v>8591804655289</v>
      </c>
      <c r="O1033" s="165">
        <v>95069990</v>
      </c>
      <c r="P1033" s="166">
        <f>INDEX('Pricelist'!E1:E341,MATCH(D1033,'Pricelist'!B1:B341,0))</f>
        <v>249.95</v>
      </c>
      <c r="Q1033" s="166">
        <f>INDEX('Pricelist'!E1:E341,MATCH(D1033,'Pricelist'!B1:B341,0))</f>
        <v>249.95</v>
      </c>
      <c r="R1033" s="166">
        <f>INDEX('Pricelist'!D1:D341,MATCH(D1033,'Pricelist'!B1:B341,0))</f>
        <v>138.86</v>
      </c>
      <c r="S1033" s="164">
        <v>1</v>
      </c>
      <c r="T1033" t="s" s="161">
        <v>3769</v>
      </c>
      <c r="U1033" s="164">
        <v>3920</v>
      </c>
      <c r="V1033" s="164">
        <v>100</v>
      </c>
      <c r="W1033" s="164">
        <v>47</v>
      </c>
      <c r="X1033" s="164">
        <v>20</v>
      </c>
      <c r="Y1033" s="164">
        <v>1</v>
      </c>
      <c r="Z1033" t="s" s="161">
        <v>3769</v>
      </c>
      <c r="AA1033" s="164">
        <v>100</v>
      </c>
      <c r="AB1033" s="164">
        <v>47</v>
      </c>
      <c r="AC1033" s="164">
        <v>20</v>
      </c>
      <c r="AD1033" t="s" s="161">
        <v>3375</v>
      </c>
      <c r="AE1033" s="160"/>
    </row>
    <row r="1034" ht="13.55" customHeight="1">
      <c r="A1034" t="s" s="167">
        <v>1058</v>
      </c>
      <c r="B1034" t="s" s="167">
        <v>3766</v>
      </c>
      <c r="C1034" t="s" s="167">
        <v>3767</v>
      </c>
      <c r="D1034" s="168">
        <v>4724</v>
      </c>
      <c r="E1034" t="s" s="167">
        <v>1065</v>
      </c>
      <c r="F1034" s="169"/>
      <c r="G1034" s="169"/>
      <c r="H1034" t="s" s="167">
        <v>441</v>
      </c>
      <c r="I1034" t="s" s="167">
        <v>441</v>
      </c>
      <c r="J1034" s="169"/>
      <c r="K1034" s="170">
        <v>2022</v>
      </c>
      <c r="L1034" t="s" s="167">
        <v>3768</v>
      </c>
      <c r="M1034" s="171">
        <v>8591804655296</v>
      </c>
      <c r="N1034" s="171">
        <v>8591804655296</v>
      </c>
      <c r="O1034" s="171">
        <v>95069990</v>
      </c>
      <c r="P1034" s="172">
        <f>INDEX('Pricelist'!E1:E341,MATCH(D1034,'Pricelist'!B1:B341,0))</f>
        <v>249.95</v>
      </c>
      <c r="Q1034" s="172">
        <f>INDEX('Pricelist'!E1:E341,MATCH(D1034,'Pricelist'!B1:B341,0))</f>
        <v>249.95</v>
      </c>
      <c r="R1034" s="172">
        <f>INDEX('Pricelist'!D1:D341,MATCH(D1034,'Pricelist'!B1:B341,0))</f>
        <v>138.86</v>
      </c>
      <c r="S1034" s="170">
        <v>1</v>
      </c>
      <c r="T1034" t="s" s="167">
        <v>3769</v>
      </c>
      <c r="U1034" s="170">
        <v>3920</v>
      </c>
      <c r="V1034" s="170">
        <v>100</v>
      </c>
      <c r="W1034" s="170">
        <v>47</v>
      </c>
      <c r="X1034" s="170">
        <v>20</v>
      </c>
      <c r="Y1034" s="170">
        <v>1</v>
      </c>
      <c r="Z1034" t="s" s="167">
        <v>3769</v>
      </c>
      <c r="AA1034" s="170">
        <v>100</v>
      </c>
      <c r="AB1034" s="170">
        <v>47</v>
      </c>
      <c r="AC1034" s="170">
        <v>20</v>
      </c>
      <c r="AD1034" t="s" s="167">
        <v>3373</v>
      </c>
      <c r="AE1034" s="160"/>
    </row>
    <row r="1035" ht="13.55" customHeight="1">
      <c r="A1035" t="s" s="161">
        <v>1058</v>
      </c>
      <c r="B1035" t="s" s="161">
        <v>3766</v>
      </c>
      <c r="C1035" t="s" s="161">
        <v>3767</v>
      </c>
      <c r="D1035" s="162">
        <v>4725</v>
      </c>
      <c r="E1035" t="s" s="161">
        <v>1073</v>
      </c>
      <c r="F1035" s="163"/>
      <c r="G1035" s="163"/>
      <c r="H1035" t="s" s="161">
        <v>129</v>
      </c>
      <c r="I1035" t="s" s="161">
        <v>129</v>
      </c>
      <c r="J1035" s="163"/>
      <c r="K1035" s="164">
        <v>2022</v>
      </c>
      <c r="L1035" t="s" s="161">
        <v>3768</v>
      </c>
      <c r="M1035" s="165">
        <v>8591804655807</v>
      </c>
      <c r="N1035" s="165">
        <v>8591804655807</v>
      </c>
      <c r="O1035" s="165">
        <v>95069990</v>
      </c>
      <c r="P1035" s="166">
        <f>INDEX('Pricelist'!E1:E341,MATCH(D1035,'Pricelist'!B1:B341,0))</f>
        <v>49.95</v>
      </c>
      <c r="Q1035" s="166">
        <f>INDEX('Pricelist'!E1:E341,MATCH(D1035,'Pricelist'!B1:B341,0))</f>
        <v>49.95</v>
      </c>
      <c r="R1035" s="166">
        <f>INDEX('Pricelist'!D1:D341,MATCH(D1035,'Pricelist'!B1:B341,0))</f>
        <v>27.75</v>
      </c>
      <c r="S1035" s="164">
        <v>1</v>
      </c>
      <c r="T1035" t="s" s="161">
        <v>3769</v>
      </c>
      <c r="U1035" s="164">
        <v>730</v>
      </c>
      <c r="V1035" s="164">
        <v>75</v>
      </c>
      <c r="W1035" s="164">
        <v>45</v>
      </c>
      <c r="X1035" s="164">
        <v>3</v>
      </c>
      <c r="Y1035" s="164">
        <v>1</v>
      </c>
      <c r="Z1035" t="s" s="161">
        <v>3769</v>
      </c>
      <c r="AA1035" s="164">
        <v>75</v>
      </c>
      <c r="AB1035" s="164">
        <v>45</v>
      </c>
      <c r="AC1035" s="164">
        <v>3</v>
      </c>
      <c r="AD1035" t="s" s="161">
        <v>3379</v>
      </c>
      <c r="AE1035" s="160"/>
    </row>
    <row r="1036" ht="13.55" customHeight="1">
      <c r="A1036" t="s" s="167">
        <v>1058</v>
      </c>
      <c r="B1036" t="s" s="167">
        <v>3766</v>
      </c>
      <c r="C1036" t="s" s="167">
        <v>3767</v>
      </c>
      <c r="D1036" s="168">
        <v>4725</v>
      </c>
      <c r="E1036" t="s" s="167">
        <v>1073</v>
      </c>
      <c r="F1036" s="169"/>
      <c r="G1036" s="169"/>
      <c r="H1036" t="s" s="167">
        <v>419</v>
      </c>
      <c r="I1036" t="s" s="167">
        <v>419</v>
      </c>
      <c r="J1036" s="169"/>
      <c r="K1036" s="170">
        <v>2022</v>
      </c>
      <c r="L1036" t="s" s="167">
        <v>3768</v>
      </c>
      <c r="M1036" s="171">
        <v>8591804655814</v>
      </c>
      <c r="N1036" s="171">
        <v>8591804655814</v>
      </c>
      <c r="O1036" s="171">
        <v>95069990</v>
      </c>
      <c r="P1036" s="172">
        <f>INDEX('Pricelist'!E1:E341,MATCH(D1036,'Pricelist'!B1:B341,0))</f>
        <v>49.95</v>
      </c>
      <c r="Q1036" s="172">
        <f>INDEX('Pricelist'!E1:E341,MATCH(D1036,'Pricelist'!B1:B341,0))</f>
        <v>49.95</v>
      </c>
      <c r="R1036" s="172">
        <f>INDEX('Pricelist'!D1:D341,MATCH(D1036,'Pricelist'!B1:B341,0))</f>
        <v>27.75</v>
      </c>
      <c r="S1036" s="170">
        <v>1</v>
      </c>
      <c r="T1036" t="s" s="167">
        <v>3769</v>
      </c>
      <c r="U1036" s="170">
        <v>730</v>
      </c>
      <c r="V1036" s="170">
        <v>75</v>
      </c>
      <c r="W1036" s="170">
        <v>45</v>
      </c>
      <c r="X1036" s="170">
        <v>3</v>
      </c>
      <c r="Y1036" s="170">
        <v>1</v>
      </c>
      <c r="Z1036" t="s" s="167">
        <v>3769</v>
      </c>
      <c r="AA1036" s="170">
        <v>75</v>
      </c>
      <c r="AB1036" s="170">
        <v>45</v>
      </c>
      <c r="AC1036" s="170">
        <v>3</v>
      </c>
      <c r="AD1036" t="s" s="167">
        <v>3377</v>
      </c>
      <c r="AE1036" s="160"/>
    </row>
    <row r="1037" ht="13.55" customHeight="1">
      <c r="A1037" t="s" s="161">
        <v>997</v>
      </c>
      <c r="B1037" t="s" s="161">
        <v>3766</v>
      </c>
      <c r="C1037" t="s" s="161">
        <v>3767</v>
      </c>
      <c r="D1037" s="162">
        <v>4726</v>
      </c>
      <c r="E1037" t="s" s="161">
        <v>1076</v>
      </c>
      <c r="F1037" s="163"/>
      <c r="G1037" s="163"/>
      <c r="H1037" t="s" s="161">
        <v>475</v>
      </c>
      <c r="I1037" t="s" s="161">
        <v>475</v>
      </c>
      <c r="J1037" s="163"/>
      <c r="K1037" s="164">
        <v>2022</v>
      </c>
      <c r="L1037" t="s" s="161">
        <v>3768</v>
      </c>
      <c r="M1037" s="165">
        <v>8591804655326</v>
      </c>
      <c r="N1037" s="165">
        <v>8591804655326</v>
      </c>
      <c r="O1037" s="165">
        <v>95069990</v>
      </c>
      <c r="P1037" s="166">
        <f>INDEX('Pricelist'!E1:E341,MATCH(D1037,'Pricelist'!B1:B341,0))</f>
        <v>19.95</v>
      </c>
      <c r="Q1037" s="166">
        <f>INDEX('Pricelist'!E1:E341,MATCH(D1037,'Pricelist'!B1:B341,0))</f>
        <v>19.95</v>
      </c>
      <c r="R1037" s="166">
        <f>INDEX('Pricelist'!D1:D341,MATCH(D1037,'Pricelist'!B1:B341,0))</f>
        <v>10.34</v>
      </c>
      <c r="S1037" s="164">
        <v>1</v>
      </c>
      <c r="T1037" t="s" s="161">
        <v>3769</v>
      </c>
      <c r="U1037" s="164">
        <v>78</v>
      </c>
      <c r="V1037" s="164">
        <v>18</v>
      </c>
      <c r="W1037" s="164">
        <v>25</v>
      </c>
      <c r="X1037" s="164">
        <v>2</v>
      </c>
      <c r="Y1037" s="164">
        <v>50</v>
      </c>
      <c r="Z1037" t="s" s="161">
        <v>3769</v>
      </c>
      <c r="AA1037" s="164">
        <v>57</v>
      </c>
      <c r="AB1037" s="164">
        <v>37</v>
      </c>
      <c r="AC1037" s="164">
        <v>43</v>
      </c>
      <c r="AD1037" t="s" s="161">
        <v>3381</v>
      </c>
      <c r="AE1037" s="160"/>
    </row>
    <row r="1038" ht="13.55" customHeight="1">
      <c r="A1038" t="s" s="167">
        <v>997</v>
      </c>
      <c r="B1038" t="s" s="167">
        <v>3766</v>
      </c>
      <c r="C1038" t="s" s="167">
        <v>3767</v>
      </c>
      <c r="D1038" s="168">
        <v>4727</v>
      </c>
      <c r="E1038" t="s" s="167">
        <v>1200</v>
      </c>
      <c r="F1038" s="169"/>
      <c r="G1038" s="169"/>
      <c r="H1038" t="s" s="167">
        <v>1201</v>
      </c>
      <c r="I1038" s="169"/>
      <c r="J1038" s="169"/>
      <c r="K1038" s="170">
        <v>2022</v>
      </c>
      <c r="L1038" t="s" s="167">
        <v>3772</v>
      </c>
      <c r="M1038" s="171">
        <v>8591804652585</v>
      </c>
      <c r="N1038" t="s" s="167">
        <v>3805</v>
      </c>
      <c r="O1038" s="171">
        <v>96039099</v>
      </c>
      <c r="P1038" s="172">
        <f>INDEX('Pricelist'!E1:E341,MATCH(D1038,'Pricelist'!B1:B341,0))</f>
        <v>238.8</v>
      </c>
      <c r="Q1038" s="172">
        <f>INDEX('Pricelist'!E1:E341,MATCH(D1038,'Pricelist'!B1:B341,0))</f>
        <v>238.8</v>
      </c>
      <c r="R1038" s="172">
        <f>INDEX('Pricelist'!D1:D341,MATCH(D1038,'Pricelist'!B1:B341,0))</f>
        <v>123.73</v>
      </c>
      <c r="S1038" s="170">
        <v>1</v>
      </c>
      <c r="T1038" t="s" s="167">
        <v>3769</v>
      </c>
      <c r="U1038" s="170">
        <v>880</v>
      </c>
      <c r="V1038" s="170">
        <v>13</v>
      </c>
      <c r="W1038" s="170">
        <v>13</v>
      </c>
      <c r="X1038" s="170">
        <v>13</v>
      </c>
      <c r="Y1038" s="170">
        <v>12</v>
      </c>
      <c r="Z1038" t="s" s="167">
        <v>3769</v>
      </c>
      <c r="AA1038" s="170">
        <v>57</v>
      </c>
      <c r="AB1038" s="170">
        <v>37</v>
      </c>
      <c r="AC1038" s="170">
        <v>43</v>
      </c>
      <c r="AD1038" t="s" s="167">
        <v>3383</v>
      </c>
      <c r="AE1038" s="160"/>
    </row>
    <row r="1039" ht="13.55" customHeight="1">
      <c r="A1039" t="s" s="161">
        <v>1570</v>
      </c>
      <c r="B1039" t="s" s="161">
        <v>3766</v>
      </c>
      <c r="C1039" t="s" s="161">
        <v>3767</v>
      </c>
      <c r="D1039" s="162">
        <v>4728</v>
      </c>
      <c r="E1039" t="s" s="161">
        <v>1647</v>
      </c>
      <c r="F1039" t="s" s="161">
        <v>482</v>
      </c>
      <c r="G1039" t="s" s="161">
        <v>480</v>
      </c>
      <c r="H1039" t="s" s="161">
        <v>1355</v>
      </c>
      <c r="I1039" t="s" s="161">
        <v>1356</v>
      </c>
      <c r="J1039" s="163"/>
      <c r="K1039" s="164">
        <v>2022</v>
      </c>
      <c r="L1039" t="s" s="161">
        <v>3772</v>
      </c>
      <c r="M1039" s="165">
        <v>8591804653728</v>
      </c>
      <c r="N1039" s="165">
        <v>8591804653728</v>
      </c>
      <c r="O1039" s="165">
        <v>61091000</v>
      </c>
      <c r="P1039" s="166">
        <f>INDEX('Pricelist'!E1:E341,MATCH(D1039,'Pricelist'!B1:B341,0))</f>
        <v>29.95</v>
      </c>
      <c r="Q1039" s="166">
        <f>INDEX('Pricelist'!E1:E341,MATCH(D1039,'Pricelist'!B1:B341,0))</f>
        <v>29.95</v>
      </c>
      <c r="R1039" s="166">
        <f>INDEX('Pricelist'!D1:D341,MATCH(D1039,'Pricelist'!B1:B341,0))</f>
        <v>13.61</v>
      </c>
      <c r="S1039" s="164">
        <v>1</v>
      </c>
      <c r="T1039" t="s" s="161">
        <v>3769</v>
      </c>
      <c r="U1039" s="164">
        <v>142</v>
      </c>
      <c r="V1039" s="164">
        <v>39</v>
      </c>
      <c r="W1039" s="164">
        <v>26</v>
      </c>
      <c r="X1039" s="164">
        <v>1.5</v>
      </c>
      <c r="Y1039" s="164">
        <v>1</v>
      </c>
      <c r="Z1039" t="s" s="161">
        <v>3769</v>
      </c>
      <c r="AA1039" s="164">
        <v>39</v>
      </c>
      <c r="AB1039" s="164">
        <v>26</v>
      </c>
      <c r="AC1039" s="164">
        <v>1.5</v>
      </c>
      <c r="AD1039" t="s" s="161">
        <v>3385</v>
      </c>
      <c r="AE1039" s="160"/>
    </row>
    <row r="1040" ht="13.55" customHeight="1">
      <c r="A1040" t="s" s="167">
        <v>1570</v>
      </c>
      <c r="B1040" t="s" s="167">
        <v>3766</v>
      </c>
      <c r="C1040" t="s" s="167">
        <v>3767</v>
      </c>
      <c r="D1040" s="168">
        <v>4728</v>
      </c>
      <c r="E1040" t="s" s="167">
        <v>1647</v>
      </c>
      <c r="F1040" t="s" s="167">
        <v>482</v>
      </c>
      <c r="G1040" t="s" s="167">
        <v>482</v>
      </c>
      <c r="H1040" t="s" s="167">
        <v>1355</v>
      </c>
      <c r="I1040" t="s" s="167">
        <v>1356</v>
      </c>
      <c r="J1040" s="169"/>
      <c r="K1040" s="170">
        <v>2022</v>
      </c>
      <c r="L1040" t="s" s="167">
        <v>3772</v>
      </c>
      <c r="M1040" s="171">
        <v>8591804653711</v>
      </c>
      <c r="N1040" s="171">
        <v>8591804653711</v>
      </c>
      <c r="O1040" s="171">
        <v>61091000</v>
      </c>
      <c r="P1040" s="172">
        <f>INDEX('Pricelist'!E1:E341,MATCH(D1040,'Pricelist'!B1:B341,0))</f>
        <v>29.95</v>
      </c>
      <c r="Q1040" s="172">
        <f>INDEX('Pricelist'!E1:E341,MATCH(D1040,'Pricelist'!B1:B341,0))</f>
        <v>29.95</v>
      </c>
      <c r="R1040" s="172">
        <f>INDEX('Pricelist'!D1:D341,MATCH(D1040,'Pricelist'!B1:B341,0))</f>
        <v>13.61</v>
      </c>
      <c r="S1040" s="170">
        <v>1</v>
      </c>
      <c r="T1040" t="s" s="167">
        <v>3769</v>
      </c>
      <c r="U1040" s="170">
        <v>154</v>
      </c>
      <c r="V1040" s="170">
        <v>39</v>
      </c>
      <c r="W1040" s="170">
        <v>26</v>
      </c>
      <c r="X1040" s="170">
        <v>1.5</v>
      </c>
      <c r="Y1040" s="170">
        <v>1</v>
      </c>
      <c r="Z1040" t="s" s="167">
        <v>3769</v>
      </c>
      <c r="AA1040" s="170">
        <v>39</v>
      </c>
      <c r="AB1040" s="170">
        <v>26</v>
      </c>
      <c r="AC1040" s="170">
        <v>1.5</v>
      </c>
      <c r="AD1040" t="s" s="167">
        <v>3385</v>
      </c>
      <c r="AE1040" s="160"/>
    </row>
    <row r="1041" ht="13.55" customHeight="1">
      <c r="A1041" t="s" s="161">
        <v>1570</v>
      </c>
      <c r="B1041" t="s" s="161">
        <v>3766</v>
      </c>
      <c r="C1041" t="s" s="161">
        <v>3767</v>
      </c>
      <c r="D1041" s="162">
        <v>4728</v>
      </c>
      <c r="E1041" t="s" s="161">
        <v>1647</v>
      </c>
      <c r="F1041" t="s" s="161">
        <v>482</v>
      </c>
      <c r="G1041" t="s" s="161">
        <v>484</v>
      </c>
      <c r="H1041" t="s" s="161">
        <v>1355</v>
      </c>
      <c r="I1041" t="s" s="161">
        <v>1356</v>
      </c>
      <c r="J1041" s="163"/>
      <c r="K1041" s="164">
        <v>2022</v>
      </c>
      <c r="L1041" t="s" s="161">
        <v>3772</v>
      </c>
      <c r="M1041" s="165">
        <v>8591804653704</v>
      </c>
      <c r="N1041" s="165">
        <v>8591804653704</v>
      </c>
      <c r="O1041" s="165">
        <v>61091000</v>
      </c>
      <c r="P1041" s="166">
        <f>INDEX('Pricelist'!E1:E341,MATCH(D1041,'Pricelist'!B1:B341,0))</f>
        <v>29.95</v>
      </c>
      <c r="Q1041" s="166">
        <f>INDEX('Pricelist'!E1:E341,MATCH(D1041,'Pricelist'!B1:B341,0))</f>
        <v>29.95</v>
      </c>
      <c r="R1041" s="166">
        <f>INDEX('Pricelist'!D1:D341,MATCH(D1041,'Pricelist'!B1:B341,0))</f>
        <v>13.61</v>
      </c>
      <c r="S1041" s="164">
        <v>1</v>
      </c>
      <c r="T1041" t="s" s="161">
        <v>3769</v>
      </c>
      <c r="U1041" s="164">
        <v>166</v>
      </c>
      <c r="V1041" s="164">
        <v>39</v>
      </c>
      <c r="W1041" s="164">
        <v>26</v>
      </c>
      <c r="X1041" s="164">
        <v>1.5</v>
      </c>
      <c r="Y1041" s="164">
        <v>1</v>
      </c>
      <c r="Z1041" t="s" s="161">
        <v>3769</v>
      </c>
      <c r="AA1041" s="164">
        <v>39</v>
      </c>
      <c r="AB1041" s="164">
        <v>26</v>
      </c>
      <c r="AC1041" s="164">
        <v>1.5</v>
      </c>
      <c r="AD1041" t="s" s="161">
        <v>3385</v>
      </c>
      <c r="AE1041" s="160"/>
    </row>
    <row r="1042" ht="13.55" customHeight="1">
      <c r="A1042" t="s" s="167">
        <v>1570</v>
      </c>
      <c r="B1042" t="s" s="167">
        <v>3766</v>
      </c>
      <c r="C1042" t="s" s="167">
        <v>3767</v>
      </c>
      <c r="D1042" s="168">
        <v>4728</v>
      </c>
      <c r="E1042" t="s" s="167">
        <v>1647</v>
      </c>
      <c r="F1042" t="s" s="167">
        <v>482</v>
      </c>
      <c r="G1042" t="s" s="167">
        <v>490</v>
      </c>
      <c r="H1042" t="s" s="167">
        <v>1355</v>
      </c>
      <c r="I1042" t="s" s="167">
        <v>1356</v>
      </c>
      <c r="J1042" s="169"/>
      <c r="K1042" s="170">
        <v>2022</v>
      </c>
      <c r="L1042" t="s" s="167">
        <v>3772</v>
      </c>
      <c r="M1042" s="171">
        <v>8591804653735</v>
      </c>
      <c r="N1042" s="171">
        <v>8591804653735</v>
      </c>
      <c r="O1042" s="171">
        <v>61091000</v>
      </c>
      <c r="P1042" s="172">
        <f>INDEX('Pricelist'!E1:E341,MATCH(D1042,'Pricelist'!B1:B341,0))</f>
        <v>29.95</v>
      </c>
      <c r="Q1042" s="172">
        <f>INDEX('Pricelist'!E1:E341,MATCH(D1042,'Pricelist'!B1:B341,0))</f>
        <v>29.95</v>
      </c>
      <c r="R1042" s="172">
        <f>INDEX('Pricelist'!D1:D341,MATCH(D1042,'Pricelist'!B1:B341,0))</f>
        <v>13.61</v>
      </c>
      <c r="S1042" s="170">
        <v>1</v>
      </c>
      <c r="T1042" t="s" s="167">
        <v>3769</v>
      </c>
      <c r="U1042" s="170">
        <v>176</v>
      </c>
      <c r="V1042" s="170">
        <v>39</v>
      </c>
      <c r="W1042" s="170">
        <v>26</v>
      </c>
      <c r="X1042" s="170">
        <v>1.5</v>
      </c>
      <c r="Y1042" s="170">
        <v>1</v>
      </c>
      <c r="Z1042" t="s" s="167">
        <v>3769</v>
      </c>
      <c r="AA1042" s="170">
        <v>39</v>
      </c>
      <c r="AB1042" s="170">
        <v>26</v>
      </c>
      <c r="AC1042" s="170">
        <v>1.5</v>
      </c>
      <c r="AD1042" t="s" s="167">
        <v>3385</v>
      </c>
      <c r="AE1042" s="160"/>
    </row>
    <row r="1043" ht="13.55" customHeight="1">
      <c r="A1043" t="s" s="161">
        <v>1570</v>
      </c>
      <c r="B1043" t="s" s="161">
        <v>3766</v>
      </c>
      <c r="C1043" t="s" s="161">
        <v>3767</v>
      </c>
      <c r="D1043" s="162">
        <v>4728</v>
      </c>
      <c r="E1043" t="s" s="161">
        <v>1647</v>
      </c>
      <c r="F1043" t="s" s="161">
        <v>482</v>
      </c>
      <c r="G1043" t="s" s="161">
        <v>1240</v>
      </c>
      <c r="H1043" t="s" s="161">
        <v>1355</v>
      </c>
      <c r="I1043" t="s" s="161">
        <v>1356</v>
      </c>
      <c r="J1043" s="163"/>
      <c r="K1043" s="164">
        <v>2022</v>
      </c>
      <c r="L1043" t="s" s="161">
        <v>3772</v>
      </c>
      <c r="M1043" s="165">
        <v>8591804653742</v>
      </c>
      <c r="N1043" s="165">
        <v>8591804653742</v>
      </c>
      <c r="O1043" s="165">
        <v>61091000</v>
      </c>
      <c r="P1043" s="166">
        <f>INDEX('Pricelist'!E1:E341,MATCH(D1043,'Pricelist'!B1:B341,0))</f>
        <v>29.95</v>
      </c>
      <c r="Q1043" s="166">
        <f>INDEX('Pricelist'!E1:E341,MATCH(D1043,'Pricelist'!B1:B341,0))</f>
        <v>29.95</v>
      </c>
      <c r="R1043" s="166">
        <f>INDEX('Pricelist'!D1:D341,MATCH(D1043,'Pricelist'!B1:B341,0))</f>
        <v>13.61</v>
      </c>
      <c r="S1043" s="164">
        <v>1</v>
      </c>
      <c r="T1043" t="s" s="161">
        <v>3769</v>
      </c>
      <c r="U1043" s="164">
        <v>186</v>
      </c>
      <c r="V1043" s="164">
        <v>39</v>
      </c>
      <c r="W1043" s="164">
        <v>26</v>
      </c>
      <c r="X1043" s="164">
        <v>1.5</v>
      </c>
      <c r="Y1043" s="164">
        <v>1</v>
      </c>
      <c r="Z1043" t="s" s="161">
        <v>3769</v>
      </c>
      <c r="AA1043" s="164">
        <v>39</v>
      </c>
      <c r="AB1043" s="164">
        <v>26</v>
      </c>
      <c r="AC1043" s="164">
        <v>1.5</v>
      </c>
      <c r="AD1043" t="s" s="161">
        <v>3385</v>
      </c>
      <c r="AE1043" s="160"/>
    </row>
    <row r="1044" ht="13.55" customHeight="1">
      <c r="A1044" t="s" s="167">
        <v>2040</v>
      </c>
      <c r="B1044" t="s" s="167">
        <v>3766</v>
      </c>
      <c r="C1044" t="s" s="167">
        <v>3767</v>
      </c>
      <c r="D1044" s="168">
        <v>4729</v>
      </c>
      <c r="E1044" t="s" s="167">
        <v>2211</v>
      </c>
      <c r="F1044" t="s" s="167">
        <v>10</v>
      </c>
      <c r="G1044" t="s" s="167">
        <v>504</v>
      </c>
      <c r="H1044" t="s" s="167">
        <v>1355</v>
      </c>
      <c r="I1044" t="s" s="167">
        <v>1356</v>
      </c>
      <c r="J1044" s="169"/>
      <c r="K1044" s="170">
        <v>2022</v>
      </c>
      <c r="L1044" t="s" s="167">
        <v>3772</v>
      </c>
      <c r="M1044" s="171">
        <v>8591804653797</v>
      </c>
      <c r="N1044" s="171">
        <v>8591804653797</v>
      </c>
      <c r="O1044" s="171">
        <v>61091000</v>
      </c>
      <c r="P1044" s="172">
        <f>INDEX('Pricelist'!E1:E341,MATCH(D1044,'Pricelist'!B1:B341,0))</f>
        <v>29.95</v>
      </c>
      <c r="Q1044" s="172">
        <f>INDEX('Pricelist'!E1:E341,MATCH(D1044,'Pricelist'!B1:B341,0))</f>
        <v>29.95</v>
      </c>
      <c r="R1044" s="172">
        <f>INDEX('Pricelist'!D1:D341,MATCH(D1044,'Pricelist'!B1:B341,0))</f>
        <v>13.61</v>
      </c>
      <c r="S1044" s="170">
        <v>1</v>
      </c>
      <c r="T1044" t="s" s="167">
        <v>3769</v>
      </c>
      <c r="U1044" s="170">
        <v>106</v>
      </c>
      <c r="V1044" s="170">
        <v>39</v>
      </c>
      <c r="W1044" s="170">
        <v>26</v>
      </c>
      <c r="X1044" s="170">
        <v>1.5</v>
      </c>
      <c r="Y1044" s="170">
        <v>1</v>
      </c>
      <c r="Z1044" t="s" s="167">
        <v>3769</v>
      </c>
      <c r="AA1044" s="170">
        <v>39</v>
      </c>
      <c r="AB1044" s="170">
        <v>26</v>
      </c>
      <c r="AC1044" s="170">
        <v>1.5</v>
      </c>
      <c r="AD1044" t="s" s="167">
        <v>3387</v>
      </c>
      <c r="AE1044" s="160"/>
    </row>
    <row r="1045" ht="13.55" customHeight="1">
      <c r="A1045" t="s" s="161">
        <v>2040</v>
      </c>
      <c r="B1045" t="s" s="161">
        <v>3766</v>
      </c>
      <c r="C1045" t="s" s="161">
        <v>3767</v>
      </c>
      <c r="D1045" s="162">
        <v>4729</v>
      </c>
      <c r="E1045" t="s" s="161">
        <v>2211</v>
      </c>
      <c r="F1045" t="s" s="161">
        <v>10</v>
      </c>
      <c r="G1045" t="s" s="161">
        <v>480</v>
      </c>
      <c r="H1045" t="s" s="161">
        <v>1355</v>
      </c>
      <c r="I1045" t="s" s="161">
        <v>1356</v>
      </c>
      <c r="J1045" s="163"/>
      <c r="K1045" s="164">
        <v>2022</v>
      </c>
      <c r="L1045" t="s" s="161">
        <v>3772</v>
      </c>
      <c r="M1045" s="165">
        <v>8591804653773</v>
      </c>
      <c r="N1045" s="165">
        <v>8591804653773</v>
      </c>
      <c r="O1045" s="165">
        <v>61091000</v>
      </c>
      <c r="P1045" s="166">
        <f>INDEX('Pricelist'!E1:E341,MATCH(D1045,'Pricelist'!B1:B341,0))</f>
        <v>29.95</v>
      </c>
      <c r="Q1045" s="166">
        <f>INDEX('Pricelist'!E1:E341,MATCH(D1045,'Pricelist'!B1:B341,0))</f>
        <v>29.95</v>
      </c>
      <c r="R1045" s="166">
        <f>INDEX('Pricelist'!D1:D341,MATCH(D1045,'Pricelist'!B1:B341,0))</f>
        <v>13.61</v>
      </c>
      <c r="S1045" s="164">
        <v>1</v>
      </c>
      <c r="T1045" t="s" s="161">
        <v>3769</v>
      </c>
      <c r="U1045" s="164">
        <v>114</v>
      </c>
      <c r="V1045" s="164">
        <v>39</v>
      </c>
      <c r="W1045" s="164">
        <v>26</v>
      </c>
      <c r="X1045" s="164">
        <v>1.5</v>
      </c>
      <c r="Y1045" s="164">
        <v>1</v>
      </c>
      <c r="Z1045" t="s" s="161">
        <v>3769</v>
      </c>
      <c r="AA1045" s="164">
        <v>39</v>
      </c>
      <c r="AB1045" s="164">
        <v>26</v>
      </c>
      <c r="AC1045" s="164">
        <v>1.5</v>
      </c>
      <c r="AD1045" t="s" s="161">
        <v>3387</v>
      </c>
      <c r="AE1045" s="160"/>
    </row>
    <row r="1046" ht="13.55" customHeight="1">
      <c r="A1046" t="s" s="167">
        <v>2040</v>
      </c>
      <c r="B1046" t="s" s="167">
        <v>3766</v>
      </c>
      <c r="C1046" t="s" s="167">
        <v>3767</v>
      </c>
      <c r="D1046" s="168">
        <v>4729</v>
      </c>
      <c r="E1046" t="s" s="167">
        <v>2211</v>
      </c>
      <c r="F1046" t="s" s="167">
        <v>10</v>
      </c>
      <c r="G1046" t="s" s="167">
        <v>482</v>
      </c>
      <c r="H1046" t="s" s="167">
        <v>1355</v>
      </c>
      <c r="I1046" t="s" s="167">
        <v>1356</v>
      </c>
      <c r="J1046" s="169"/>
      <c r="K1046" s="170">
        <v>2022</v>
      </c>
      <c r="L1046" t="s" s="167">
        <v>3772</v>
      </c>
      <c r="M1046" s="171">
        <v>8591804653766</v>
      </c>
      <c r="N1046" s="171">
        <v>8591804653766</v>
      </c>
      <c r="O1046" s="171">
        <v>61091000</v>
      </c>
      <c r="P1046" s="172">
        <f>INDEX('Pricelist'!E1:E341,MATCH(D1046,'Pricelist'!B1:B341,0))</f>
        <v>29.95</v>
      </c>
      <c r="Q1046" s="172">
        <f>INDEX('Pricelist'!E1:E341,MATCH(D1046,'Pricelist'!B1:B341,0))</f>
        <v>29.95</v>
      </c>
      <c r="R1046" s="172">
        <f>INDEX('Pricelist'!D1:D341,MATCH(D1046,'Pricelist'!B1:B341,0))</f>
        <v>13.61</v>
      </c>
      <c r="S1046" s="170">
        <v>1</v>
      </c>
      <c r="T1046" t="s" s="167">
        <v>3769</v>
      </c>
      <c r="U1046" s="170">
        <v>122</v>
      </c>
      <c r="V1046" s="170">
        <v>39</v>
      </c>
      <c r="W1046" s="170">
        <v>26</v>
      </c>
      <c r="X1046" s="170">
        <v>1.5</v>
      </c>
      <c r="Y1046" s="170">
        <v>1</v>
      </c>
      <c r="Z1046" t="s" s="167">
        <v>3769</v>
      </c>
      <c r="AA1046" s="170">
        <v>39</v>
      </c>
      <c r="AB1046" s="170">
        <v>26</v>
      </c>
      <c r="AC1046" s="170">
        <v>1.5</v>
      </c>
      <c r="AD1046" t="s" s="167">
        <v>3387</v>
      </c>
      <c r="AE1046" s="160"/>
    </row>
    <row r="1047" ht="13.55" customHeight="1">
      <c r="A1047" t="s" s="161">
        <v>2040</v>
      </c>
      <c r="B1047" t="s" s="161">
        <v>3766</v>
      </c>
      <c r="C1047" t="s" s="161">
        <v>3767</v>
      </c>
      <c r="D1047" s="162">
        <v>4729</v>
      </c>
      <c r="E1047" t="s" s="161">
        <v>2211</v>
      </c>
      <c r="F1047" t="s" s="161">
        <v>10</v>
      </c>
      <c r="G1047" t="s" s="161">
        <v>484</v>
      </c>
      <c r="H1047" t="s" s="161">
        <v>1355</v>
      </c>
      <c r="I1047" t="s" s="161">
        <v>1356</v>
      </c>
      <c r="J1047" s="163"/>
      <c r="K1047" s="164">
        <v>2022</v>
      </c>
      <c r="L1047" t="s" s="161">
        <v>3772</v>
      </c>
      <c r="M1047" s="165">
        <v>8591804653759</v>
      </c>
      <c r="N1047" s="165">
        <v>8591804653759</v>
      </c>
      <c r="O1047" s="165">
        <v>61091000</v>
      </c>
      <c r="P1047" s="166">
        <f>INDEX('Pricelist'!E1:E341,MATCH(D1047,'Pricelist'!B1:B341,0))</f>
        <v>29.95</v>
      </c>
      <c r="Q1047" s="166">
        <f>INDEX('Pricelist'!E1:E341,MATCH(D1047,'Pricelist'!B1:B341,0))</f>
        <v>29.95</v>
      </c>
      <c r="R1047" s="166">
        <f>INDEX('Pricelist'!D1:D341,MATCH(D1047,'Pricelist'!B1:B341,0))</f>
        <v>13.61</v>
      </c>
      <c r="S1047" s="164">
        <v>1</v>
      </c>
      <c r="T1047" t="s" s="161">
        <v>3769</v>
      </c>
      <c r="U1047" s="164">
        <v>132</v>
      </c>
      <c r="V1047" s="164">
        <v>39</v>
      </c>
      <c r="W1047" s="164">
        <v>26</v>
      </c>
      <c r="X1047" s="164">
        <v>1.5</v>
      </c>
      <c r="Y1047" s="164">
        <v>1</v>
      </c>
      <c r="Z1047" t="s" s="161">
        <v>3769</v>
      </c>
      <c r="AA1047" s="164">
        <v>39</v>
      </c>
      <c r="AB1047" s="164">
        <v>26</v>
      </c>
      <c r="AC1047" s="164">
        <v>1.5</v>
      </c>
      <c r="AD1047" t="s" s="161">
        <v>3387</v>
      </c>
      <c r="AE1047" s="160"/>
    </row>
    <row r="1048" ht="13.55" customHeight="1">
      <c r="A1048" t="s" s="167">
        <v>2040</v>
      </c>
      <c r="B1048" t="s" s="167">
        <v>3766</v>
      </c>
      <c r="C1048" t="s" s="167">
        <v>3767</v>
      </c>
      <c r="D1048" s="168">
        <v>4729</v>
      </c>
      <c r="E1048" t="s" s="167">
        <v>2211</v>
      </c>
      <c r="F1048" t="s" s="167">
        <v>10</v>
      </c>
      <c r="G1048" t="s" s="167">
        <v>490</v>
      </c>
      <c r="H1048" t="s" s="167">
        <v>1355</v>
      </c>
      <c r="I1048" t="s" s="167">
        <v>1356</v>
      </c>
      <c r="J1048" s="169"/>
      <c r="K1048" s="170">
        <v>2022</v>
      </c>
      <c r="L1048" t="s" s="167">
        <v>3772</v>
      </c>
      <c r="M1048" s="171">
        <v>8591804653780</v>
      </c>
      <c r="N1048" s="171">
        <v>8591804653780</v>
      </c>
      <c r="O1048" s="171">
        <v>61091000</v>
      </c>
      <c r="P1048" s="172">
        <f>INDEX('Pricelist'!E1:E341,MATCH(D1048,'Pricelist'!B1:B341,0))</f>
        <v>29.95</v>
      </c>
      <c r="Q1048" s="172">
        <f>INDEX('Pricelist'!E1:E341,MATCH(D1048,'Pricelist'!B1:B341,0))</f>
        <v>29.95</v>
      </c>
      <c r="R1048" s="172">
        <f>INDEX('Pricelist'!D1:D341,MATCH(D1048,'Pricelist'!B1:B341,0))</f>
        <v>13.61</v>
      </c>
      <c r="S1048" s="170">
        <v>1</v>
      </c>
      <c r="T1048" t="s" s="167">
        <v>3769</v>
      </c>
      <c r="U1048" s="170">
        <v>144</v>
      </c>
      <c r="V1048" s="170">
        <v>39</v>
      </c>
      <c r="W1048" s="170">
        <v>26</v>
      </c>
      <c r="X1048" s="170">
        <v>1.5</v>
      </c>
      <c r="Y1048" s="170">
        <v>1</v>
      </c>
      <c r="Z1048" t="s" s="167">
        <v>3769</v>
      </c>
      <c r="AA1048" s="170">
        <v>39</v>
      </c>
      <c r="AB1048" s="170">
        <v>26</v>
      </c>
      <c r="AC1048" s="170">
        <v>1.5</v>
      </c>
      <c r="AD1048" t="s" s="167">
        <v>3387</v>
      </c>
      <c r="AE1048" s="160"/>
    </row>
    <row r="1049" ht="13.55" customHeight="1">
      <c r="A1049" t="s" s="161">
        <v>43</v>
      </c>
      <c r="B1049" t="s" s="161">
        <v>3766</v>
      </c>
      <c r="C1049" t="s" s="161">
        <v>3767</v>
      </c>
      <c r="D1049" s="162">
        <v>4731</v>
      </c>
      <c r="E1049" t="s" s="161">
        <v>427</v>
      </c>
      <c r="F1049" s="163"/>
      <c r="G1049" t="s" s="161">
        <v>429</v>
      </c>
      <c r="H1049" t="s" s="161">
        <v>428</v>
      </c>
      <c r="I1049" t="s" s="161">
        <v>129</v>
      </c>
      <c r="J1049" s="163"/>
      <c r="K1049" s="164">
        <v>2022</v>
      </c>
      <c r="L1049" t="s" s="161">
        <v>3768</v>
      </c>
      <c r="M1049" s="165">
        <v>8591804655777</v>
      </c>
      <c r="N1049" s="165">
        <v>8591804655777</v>
      </c>
      <c r="O1049" s="165">
        <v>64021900</v>
      </c>
      <c r="P1049" s="166">
        <f>INDEX('Pricelist'!E1:E341,MATCH(D1049,'Pricelist'!B1:B341,0))</f>
        <v>64.95</v>
      </c>
      <c r="Q1049" s="166">
        <f>INDEX('Pricelist'!E1:E341,MATCH(D1049,'Pricelist'!B1:B341,0))</f>
        <v>64.95</v>
      </c>
      <c r="R1049" s="166">
        <f>INDEX('Pricelist'!D1:D341,MATCH(D1049,'Pricelist'!B1:B341,0))</f>
        <v>33.65</v>
      </c>
      <c r="S1049" s="164">
        <v>1</v>
      </c>
      <c r="T1049" t="s" s="161">
        <v>3771</v>
      </c>
      <c r="U1049" s="164">
        <v>190</v>
      </c>
      <c r="V1049" s="164">
        <v>32</v>
      </c>
      <c r="W1049" s="164">
        <v>17</v>
      </c>
      <c r="X1049" s="164">
        <v>6</v>
      </c>
      <c r="Y1049" s="164">
        <v>15</v>
      </c>
      <c r="Z1049" t="s" s="161">
        <v>3771</v>
      </c>
      <c r="AA1049" s="164">
        <v>35.5</v>
      </c>
      <c r="AB1049" s="164">
        <v>26.5</v>
      </c>
      <c r="AC1049" s="164">
        <v>32.5</v>
      </c>
      <c r="AD1049" t="s" s="161">
        <v>3389</v>
      </c>
      <c r="AE1049" s="160"/>
    </row>
    <row r="1050" ht="13.55" customHeight="1">
      <c r="A1050" t="s" s="167">
        <v>43</v>
      </c>
      <c r="B1050" t="s" s="167">
        <v>3766</v>
      </c>
      <c r="C1050" t="s" s="167">
        <v>3767</v>
      </c>
      <c r="D1050" s="168">
        <v>4731</v>
      </c>
      <c r="E1050" t="s" s="167">
        <v>427</v>
      </c>
      <c r="F1050" s="169"/>
      <c r="G1050" t="s" s="167">
        <v>431</v>
      </c>
      <c r="H1050" t="s" s="167">
        <v>428</v>
      </c>
      <c r="I1050" t="s" s="167">
        <v>129</v>
      </c>
      <c r="J1050" s="169"/>
      <c r="K1050" s="170">
        <v>2022</v>
      </c>
      <c r="L1050" t="s" s="167">
        <v>3768</v>
      </c>
      <c r="M1050" s="171">
        <v>8591804654824</v>
      </c>
      <c r="N1050" s="171">
        <v>8591804654824</v>
      </c>
      <c r="O1050" s="171">
        <v>64021900</v>
      </c>
      <c r="P1050" s="172">
        <f>INDEX('Pricelist'!E1:E341,MATCH(D1050,'Pricelist'!B1:B341,0))</f>
        <v>64.95</v>
      </c>
      <c r="Q1050" s="172">
        <f>INDEX('Pricelist'!E1:E341,MATCH(D1050,'Pricelist'!B1:B341,0))</f>
        <v>64.95</v>
      </c>
      <c r="R1050" s="172">
        <f>INDEX('Pricelist'!D1:D341,MATCH(D1050,'Pricelist'!B1:B341,0))</f>
        <v>33.65</v>
      </c>
      <c r="S1050" s="170">
        <v>1</v>
      </c>
      <c r="T1050" t="s" s="167">
        <v>3771</v>
      </c>
      <c r="U1050" s="170">
        <v>202</v>
      </c>
      <c r="V1050" s="170">
        <v>32</v>
      </c>
      <c r="W1050" s="170">
        <v>17</v>
      </c>
      <c r="X1050" s="170">
        <v>6</v>
      </c>
      <c r="Y1050" s="170">
        <v>15</v>
      </c>
      <c r="Z1050" t="s" s="167">
        <v>3771</v>
      </c>
      <c r="AA1050" s="170">
        <v>35.5</v>
      </c>
      <c r="AB1050" s="170">
        <v>26.5</v>
      </c>
      <c r="AC1050" s="170">
        <v>32.5</v>
      </c>
      <c r="AD1050" t="s" s="167">
        <v>3389</v>
      </c>
      <c r="AE1050" s="160"/>
    </row>
    <row r="1051" ht="13.55" customHeight="1">
      <c r="A1051" t="s" s="161">
        <v>43</v>
      </c>
      <c r="B1051" t="s" s="161">
        <v>3766</v>
      </c>
      <c r="C1051" t="s" s="161">
        <v>3767</v>
      </c>
      <c r="D1051" s="162">
        <v>4731</v>
      </c>
      <c r="E1051" t="s" s="161">
        <v>427</v>
      </c>
      <c r="F1051" s="163"/>
      <c r="G1051" t="s" s="161">
        <v>433</v>
      </c>
      <c r="H1051" t="s" s="161">
        <v>428</v>
      </c>
      <c r="I1051" t="s" s="161">
        <v>129</v>
      </c>
      <c r="J1051" s="163"/>
      <c r="K1051" s="164">
        <v>2022</v>
      </c>
      <c r="L1051" t="s" s="161">
        <v>3768</v>
      </c>
      <c r="M1051" s="165">
        <v>8591804654862</v>
      </c>
      <c r="N1051" s="165">
        <v>8591804654862</v>
      </c>
      <c r="O1051" s="165">
        <v>64021900</v>
      </c>
      <c r="P1051" s="166">
        <f>INDEX('Pricelist'!E1:E341,MATCH(D1051,'Pricelist'!B1:B341,0))</f>
        <v>64.95</v>
      </c>
      <c r="Q1051" s="166">
        <f>INDEX('Pricelist'!E1:E341,MATCH(D1051,'Pricelist'!B1:B341,0))</f>
        <v>64.95</v>
      </c>
      <c r="R1051" s="166">
        <f>INDEX('Pricelist'!D1:D341,MATCH(D1051,'Pricelist'!B1:B341,0))</f>
        <v>33.65</v>
      </c>
      <c r="S1051" s="164">
        <v>1</v>
      </c>
      <c r="T1051" t="s" s="161">
        <v>3771</v>
      </c>
      <c r="U1051" s="164">
        <v>218</v>
      </c>
      <c r="V1051" s="164">
        <v>32</v>
      </c>
      <c r="W1051" s="164">
        <v>17</v>
      </c>
      <c r="X1051" s="164">
        <v>6</v>
      </c>
      <c r="Y1051" s="164">
        <v>15</v>
      </c>
      <c r="Z1051" t="s" s="161">
        <v>3771</v>
      </c>
      <c r="AA1051" s="164">
        <v>35.5</v>
      </c>
      <c r="AB1051" s="164">
        <v>26.5</v>
      </c>
      <c r="AC1051" s="164">
        <v>32.5</v>
      </c>
      <c r="AD1051" t="s" s="161">
        <v>3389</v>
      </c>
      <c r="AE1051" s="160"/>
    </row>
    <row r="1052" ht="13.55" customHeight="1">
      <c r="A1052" t="s" s="167">
        <v>43</v>
      </c>
      <c r="B1052" t="s" s="167">
        <v>3766</v>
      </c>
      <c r="C1052" t="s" s="167">
        <v>3767</v>
      </c>
      <c r="D1052" s="168">
        <v>4731</v>
      </c>
      <c r="E1052" t="s" s="167">
        <v>427</v>
      </c>
      <c r="F1052" s="169"/>
      <c r="G1052" t="s" s="167">
        <v>435</v>
      </c>
      <c r="H1052" t="s" s="167">
        <v>428</v>
      </c>
      <c r="I1052" t="s" s="167">
        <v>129</v>
      </c>
      <c r="J1052" s="169"/>
      <c r="K1052" s="170">
        <v>2022</v>
      </c>
      <c r="L1052" t="s" s="167">
        <v>3768</v>
      </c>
      <c r="M1052" s="171">
        <v>8591804654909</v>
      </c>
      <c r="N1052" s="171">
        <v>8591804654909</v>
      </c>
      <c r="O1052" s="171">
        <v>64021900</v>
      </c>
      <c r="P1052" s="172">
        <f>INDEX('Pricelist'!E1:E341,MATCH(D1052,'Pricelist'!B1:B341,0))</f>
        <v>64.95</v>
      </c>
      <c r="Q1052" s="172">
        <f>INDEX('Pricelist'!E1:E341,MATCH(D1052,'Pricelist'!B1:B341,0))</f>
        <v>64.95</v>
      </c>
      <c r="R1052" s="172">
        <f>INDEX('Pricelist'!D1:D341,MATCH(D1052,'Pricelist'!B1:B341,0))</f>
        <v>33.65</v>
      </c>
      <c r="S1052" s="170">
        <v>1</v>
      </c>
      <c r="T1052" t="s" s="167">
        <v>3771</v>
      </c>
      <c r="U1052" s="170">
        <v>240</v>
      </c>
      <c r="V1052" s="170">
        <v>32</v>
      </c>
      <c r="W1052" s="170">
        <v>17</v>
      </c>
      <c r="X1052" s="170">
        <v>6</v>
      </c>
      <c r="Y1052" s="170">
        <v>15</v>
      </c>
      <c r="Z1052" t="s" s="167">
        <v>3771</v>
      </c>
      <c r="AA1052" s="170">
        <v>35.5</v>
      </c>
      <c r="AB1052" s="170">
        <v>26.5</v>
      </c>
      <c r="AC1052" s="170">
        <v>32.5</v>
      </c>
      <c r="AD1052" t="s" s="167">
        <v>3389</v>
      </c>
      <c r="AE1052" s="160"/>
    </row>
    <row r="1053" ht="13.55" customHeight="1">
      <c r="A1053" t="s" s="161">
        <v>43</v>
      </c>
      <c r="B1053" t="s" s="161">
        <v>3766</v>
      </c>
      <c r="C1053" t="s" s="161">
        <v>3767</v>
      </c>
      <c r="D1053" s="162">
        <v>4731</v>
      </c>
      <c r="E1053" t="s" s="161">
        <v>427</v>
      </c>
      <c r="F1053" s="163"/>
      <c r="G1053" t="s" s="161">
        <v>437</v>
      </c>
      <c r="H1053" t="s" s="161">
        <v>428</v>
      </c>
      <c r="I1053" t="s" s="161">
        <v>129</v>
      </c>
      <c r="J1053" s="163"/>
      <c r="K1053" s="164">
        <v>2022</v>
      </c>
      <c r="L1053" t="s" s="161">
        <v>3768</v>
      </c>
      <c r="M1053" s="165">
        <v>8591804654947</v>
      </c>
      <c r="N1053" s="165">
        <v>8591804654947</v>
      </c>
      <c r="O1053" s="165">
        <v>64021900</v>
      </c>
      <c r="P1053" s="166">
        <f>INDEX('Pricelist'!E1:E341,MATCH(D1053,'Pricelist'!B1:B341,0))</f>
        <v>64.95</v>
      </c>
      <c r="Q1053" s="166">
        <f>INDEX('Pricelist'!E1:E341,MATCH(D1053,'Pricelist'!B1:B341,0))</f>
        <v>64.95</v>
      </c>
      <c r="R1053" s="166">
        <f>INDEX('Pricelist'!D1:D341,MATCH(D1053,'Pricelist'!B1:B341,0))</f>
        <v>33.65</v>
      </c>
      <c r="S1053" s="164">
        <v>1</v>
      </c>
      <c r="T1053" t="s" s="161">
        <v>3771</v>
      </c>
      <c r="U1053" s="164">
        <v>276</v>
      </c>
      <c r="V1053" s="164">
        <v>32</v>
      </c>
      <c r="W1053" s="164">
        <v>17</v>
      </c>
      <c r="X1053" s="164">
        <v>6</v>
      </c>
      <c r="Y1053" s="164">
        <v>15</v>
      </c>
      <c r="Z1053" t="s" s="161">
        <v>3771</v>
      </c>
      <c r="AA1053" s="164">
        <v>35.5</v>
      </c>
      <c r="AB1053" s="164">
        <v>26.5</v>
      </c>
      <c r="AC1053" s="164">
        <v>32.5</v>
      </c>
      <c r="AD1053" t="s" s="161">
        <v>3389</v>
      </c>
      <c r="AE1053" s="160"/>
    </row>
    <row r="1054" ht="13.55" customHeight="1">
      <c r="A1054" t="s" s="167">
        <v>43</v>
      </c>
      <c r="B1054" t="s" s="167">
        <v>3766</v>
      </c>
      <c r="C1054" t="s" s="167">
        <v>3767</v>
      </c>
      <c r="D1054" s="168">
        <v>4731</v>
      </c>
      <c r="E1054" t="s" s="167">
        <v>427</v>
      </c>
      <c r="F1054" s="169"/>
      <c r="G1054" t="s" s="167">
        <v>439</v>
      </c>
      <c r="H1054" t="s" s="167">
        <v>428</v>
      </c>
      <c r="I1054" t="s" s="167">
        <v>129</v>
      </c>
      <c r="J1054" s="169"/>
      <c r="K1054" s="170">
        <v>2022</v>
      </c>
      <c r="L1054" t="s" s="167">
        <v>3768</v>
      </c>
      <c r="M1054" s="171">
        <v>8591804654985</v>
      </c>
      <c r="N1054" s="171">
        <v>8591804654985</v>
      </c>
      <c r="O1054" s="171">
        <v>64021900</v>
      </c>
      <c r="P1054" s="172">
        <f>INDEX('Pricelist'!E1:E341,MATCH(D1054,'Pricelist'!B1:B341,0))</f>
        <v>64.95</v>
      </c>
      <c r="Q1054" s="172">
        <f>INDEX('Pricelist'!E1:E341,MATCH(D1054,'Pricelist'!B1:B341,0))</f>
        <v>64.95</v>
      </c>
      <c r="R1054" s="172">
        <f>INDEX('Pricelist'!D1:D341,MATCH(D1054,'Pricelist'!B1:B341,0))</f>
        <v>33.65</v>
      </c>
      <c r="S1054" s="170">
        <v>1</v>
      </c>
      <c r="T1054" t="s" s="167">
        <v>3771</v>
      </c>
      <c r="U1054" s="170">
        <v>286</v>
      </c>
      <c r="V1054" s="170">
        <v>32</v>
      </c>
      <c r="W1054" s="170">
        <v>17</v>
      </c>
      <c r="X1054" s="170">
        <v>6</v>
      </c>
      <c r="Y1054" s="170">
        <v>15</v>
      </c>
      <c r="Z1054" t="s" s="167">
        <v>3771</v>
      </c>
      <c r="AA1054" s="170">
        <v>35.5</v>
      </c>
      <c r="AB1054" s="170">
        <v>26.5</v>
      </c>
      <c r="AC1054" s="170">
        <v>32.5</v>
      </c>
      <c r="AD1054" t="s" s="167">
        <v>3389</v>
      </c>
      <c r="AE1054" s="160"/>
    </row>
    <row r="1055" ht="13.55" customHeight="1">
      <c r="A1055" t="s" s="161">
        <v>43</v>
      </c>
      <c r="B1055" t="s" s="161">
        <v>3766</v>
      </c>
      <c r="C1055" t="s" s="161">
        <v>3767</v>
      </c>
      <c r="D1055" s="162">
        <v>4731</v>
      </c>
      <c r="E1055" t="s" s="161">
        <v>427</v>
      </c>
      <c r="F1055" s="163"/>
      <c r="G1055" t="s" s="161">
        <v>429</v>
      </c>
      <c r="H1055" t="s" s="161">
        <v>441</v>
      </c>
      <c r="I1055" t="s" s="161">
        <v>441</v>
      </c>
      <c r="J1055" s="163"/>
      <c r="K1055" s="164">
        <v>2022</v>
      </c>
      <c r="L1055" t="s" s="161">
        <v>3768</v>
      </c>
      <c r="M1055" s="165">
        <v>8591804655784</v>
      </c>
      <c r="N1055" s="165">
        <v>8591804655784</v>
      </c>
      <c r="O1055" s="165">
        <v>64021900</v>
      </c>
      <c r="P1055" s="166">
        <f>INDEX('Pricelist'!E1:E341,MATCH(D1055,'Pricelist'!B1:B341,0))</f>
        <v>64.95</v>
      </c>
      <c r="Q1055" s="166">
        <f>INDEX('Pricelist'!E1:E341,MATCH(D1055,'Pricelist'!B1:B341,0))</f>
        <v>64.95</v>
      </c>
      <c r="R1055" s="166">
        <f>INDEX('Pricelist'!D1:D341,MATCH(D1055,'Pricelist'!B1:B341,0))</f>
        <v>33.65</v>
      </c>
      <c r="S1055" s="164">
        <v>1</v>
      </c>
      <c r="T1055" t="s" s="161">
        <v>3771</v>
      </c>
      <c r="U1055" s="164">
        <v>190</v>
      </c>
      <c r="V1055" s="164">
        <v>32</v>
      </c>
      <c r="W1055" s="164">
        <v>17</v>
      </c>
      <c r="X1055" s="164">
        <v>6</v>
      </c>
      <c r="Y1055" s="164">
        <v>15</v>
      </c>
      <c r="Z1055" t="s" s="161">
        <v>3771</v>
      </c>
      <c r="AA1055" s="164">
        <v>35.5</v>
      </c>
      <c r="AB1055" s="164">
        <v>26.5</v>
      </c>
      <c r="AC1055" s="164">
        <v>32.5</v>
      </c>
      <c r="AD1055" t="s" s="161">
        <v>3391</v>
      </c>
      <c r="AE1055" s="160"/>
    </row>
    <row r="1056" ht="13.55" customHeight="1">
      <c r="A1056" t="s" s="167">
        <v>43</v>
      </c>
      <c r="B1056" t="s" s="167">
        <v>3766</v>
      </c>
      <c r="C1056" t="s" s="167">
        <v>3767</v>
      </c>
      <c r="D1056" s="168">
        <v>4731</v>
      </c>
      <c r="E1056" t="s" s="167">
        <v>427</v>
      </c>
      <c r="F1056" s="169"/>
      <c r="G1056" t="s" s="167">
        <v>431</v>
      </c>
      <c r="H1056" t="s" s="167">
        <v>441</v>
      </c>
      <c r="I1056" t="s" s="167">
        <v>441</v>
      </c>
      <c r="J1056" s="169"/>
      <c r="K1056" s="170">
        <v>2022</v>
      </c>
      <c r="L1056" t="s" s="167">
        <v>3768</v>
      </c>
      <c r="M1056" s="171">
        <v>8591804654831</v>
      </c>
      <c r="N1056" s="171">
        <v>8591804654831</v>
      </c>
      <c r="O1056" s="171">
        <v>64021900</v>
      </c>
      <c r="P1056" s="172">
        <f>INDEX('Pricelist'!E1:E341,MATCH(D1056,'Pricelist'!B1:B341,0))</f>
        <v>64.95</v>
      </c>
      <c r="Q1056" s="172">
        <f>INDEX('Pricelist'!E1:E341,MATCH(D1056,'Pricelist'!B1:B341,0))</f>
        <v>64.95</v>
      </c>
      <c r="R1056" s="172">
        <f>INDEX('Pricelist'!D1:D341,MATCH(D1056,'Pricelist'!B1:B341,0))</f>
        <v>33.65</v>
      </c>
      <c r="S1056" s="170">
        <v>1</v>
      </c>
      <c r="T1056" t="s" s="167">
        <v>3771</v>
      </c>
      <c r="U1056" s="170">
        <v>202</v>
      </c>
      <c r="V1056" s="170">
        <v>32</v>
      </c>
      <c r="W1056" s="170">
        <v>17</v>
      </c>
      <c r="X1056" s="170">
        <v>6</v>
      </c>
      <c r="Y1056" s="170">
        <v>15</v>
      </c>
      <c r="Z1056" t="s" s="167">
        <v>3771</v>
      </c>
      <c r="AA1056" s="170">
        <v>35.5</v>
      </c>
      <c r="AB1056" s="170">
        <v>26.5</v>
      </c>
      <c r="AC1056" s="170">
        <v>32.5</v>
      </c>
      <c r="AD1056" t="s" s="167">
        <v>3391</v>
      </c>
      <c r="AE1056" s="160"/>
    </row>
    <row r="1057" ht="13.55" customHeight="1">
      <c r="A1057" t="s" s="161">
        <v>43</v>
      </c>
      <c r="B1057" t="s" s="161">
        <v>3766</v>
      </c>
      <c r="C1057" t="s" s="161">
        <v>3767</v>
      </c>
      <c r="D1057" s="162">
        <v>4731</v>
      </c>
      <c r="E1057" t="s" s="161">
        <v>427</v>
      </c>
      <c r="F1057" s="163"/>
      <c r="G1057" t="s" s="161">
        <v>433</v>
      </c>
      <c r="H1057" t="s" s="161">
        <v>441</v>
      </c>
      <c r="I1057" t="s" s="161">
        <v>441</v>
      </c>
      <c r="J1057" s="163"/>
      <c r="K1057" s="164">
        <v>2022</v>
      </c>
      <c r="L1057" t="s" s="161">
        <v>3768</v>
      </c>
      <c r="M1057" s="165">
        <v>8591804654879</v>
      </c>
      <c r="N1057" s="165">
        <v>8591804654879</v>
      </c>
      <c r="O1057" s="165">
        <v>64021900</v>
      </c>
      <c r="P1057" s="166">
        <f>INDEX('Pricelist'!E1:E341,MATCH(D1057,'Pricelist'!B1:B341,0))</f>
        <v>64.95</v>
      </c>
      <c r="Q1057" s="166">
        <f>INDEX('Pricelist'!E1:E341,MATCH(D1057,'Pricelist'!B1:B341,0))</f>
        <v>64.95</v>
      </c>
      <c r="R1057" s="166">
        <f>INDEX('Pricelist'!D1:D341,MATCH(D1057,'Pricelist'!B1:B341,0))</f>
        <v>33.65</v>
      </c>
      <c r="S1057" s="164">
        <v>1</v>
      </c>
      <c r="T1057" t="s" s="161">
        <v>3771</v>
      </c>
      <c r="U1057" s="164">
        <v>218</v>
      </c>
      <c r="V1057" s="164">
        <v>32</v>
      </c>
      <c r="W1057" s="164">
        <v>17</v>
      </c>
      <c r="X1057" s="164">
        <v>6</v>
      </c>
      <c r="Y1057" s="164">
        <v>15</v>
      </c>
      <c r="Z1057" t="s" s="161">
        <v>3771</v>
      </c>
      <c r="AA1057" s="164">
        <v>35.5</v>
      </c>
      <c r="AB1057" s="164">
        <v>26.5</v>
      </c>
      <c r="AC1057" s="164">
        <v>32.5</v>
      </c>
      <c r="AD1057" t="s" s="161">
        <v>3391</v>
      </c>
      <c r="AE1057" s="160"/>
    </row>
    <row r="1058" ht="13.55" customHeight="1">
      <c r="A1058" t="s" s="167">
        <v>43</v>
      </c>
      <c r="B1058" t="s" s="167">
        <v>3766</v>
      </c>
      <c r="C1058" t="s" s="167">
        <v>3767</v>
      </c>
      <c r="D1058" s="168">
        <v>4731</v>
      </c>
      <c r="E1058" t="s" s="167">
        <v>427</v>
      </c>
      <c r="F1058" s="169"/>
      <c r="G1058" t="s" s="167">
        <v>435</v>
      </c>
      <c r="H1058" t="s" s="167">
        <v>441</v>
      </c>
      <c r="I1058" t="s" s="167">
        <v>441</v>
      </c>
      <c r="J1058" s="169"/>
      <c r="K1058" s="170">
        <v>2022</v>
      </c>
      <c r="L1058" t="s" s="167">
        <v>3768</v>
      </c>
      <c r="M1058" s="171">
        <v>8591804654916</v>
      </c>
      <c r="N1058" s="171">
        <v>8591804654916</v>
      </c>
      <c r="O1058" s="171">
        <v>64021900</v>
      </c>
      <c r="P1058" s="172">
        <f>INDEX('Pricelist'!E1:E341,MATCH(D1058,'Pricelist'!B1:B341,0))</f>
        <v>64.95</v>
      </c>
      <c r="Q1058" s="172">
        <f>INDEX('Pricelist'!E1:E341,MATCH(D1058,'Pricelist'!B1:B341,0))</f>
        <v>64.95</v>
      </c>
      <c r="R1058" s="172">
        <f>INDEX('Pricelist'!D1:D341,MATCH(D1058,'Pricelist'!B1:B341,0))</f>
        <v>33.65</v>
      </c>
      <c r="S1058" s="170">
        <v>1</v>
      </c>
      <c r="T1058" t="s" s="167">
        <v>3771</v>
      </c>
      <c r="U1058" s="170">
        <v>240</v>
      </c>
      <c r="V1058" s="170">
        <v>32</v>
      </c>
      <c r="W1058" s="170">
        <v>17</v>
      </c>
      <c r="X1058" s="170">
        <v>6</v>
      </c>
      <c r="Y1058" s="170">
        <v>15</v>
      </c>
      <c r="Z1058" t="s" s="167">
        <v>3771</v>
      </c>
      <c r="AA1058" s="170">
        <v>35.5</v>
      </c>
      <c r="AB1058" s="170">
        <v>26.5</v>
      </c>
      <c r="AC1058" s="170">
        <v>32.5</v>
      </c>
      <c r="AD1058" t="s" s="167">
        <v>3391</v>
      </c>
      <c r="AE1058" s="160"/>
    </row>
    <row r="1059" ht="13.55" customHeight="1">
      <c r="A1059" t="s" s="161">
        <v>43</v>
      </c>
      <c r="B1059" t="s" s="161">
        <v>3766</v>
      </c>
      <c r="C1059" t="s" s="161">
        <v>3767</v>
      </c>
      <c r="D1059" s="162">
        <v>4731</v>
      </c>
      <c r="E1059" t="s" s="161">
        <v>427</v>
      </c>
      <c r="F1059" s="163"/>
      <c r="G1059" t="s" s="161">
        <v>437</v>
      </c>
      <c r="H1059" t="s" s="161">
        <v>441</v>
      </c>
      <c r="I1059" t="s" s="161">
        <v>441</v>
      </c>
      <c r="J1059" s="163"/>
      <c r="K1059" s="164">
        <v>2022</v>
      </c>
      <c r="L1059" t="s" s="161">
        <v>3768</v>
      </c>
      <c r="M1059" s="165">
        <v>8591804654954</v>
      </c>
      <c r="N1059" s="165">
        <v>8591804654954</v>
      </c>
      <c r="O1059" s="165">
        <v>64021900</v>
      </c>
      <c r="P1059" s="166">
        <f>INDEX('Pricelist'!E1:E341,MATCH(D1059,'Pricelist'!B1:B341,0))</f>
        <v>64.95</v>
      </c>
      <c r="Q1059" s="166">
        <f>INDEX('Pricelist'!E1:E341,MATCH(D1059,'Pricelist'!B1:B341,0))</f>
        <v>64.95</v>
      </c>
      <c r="R1059" s="166">
        <f>INDEX('Pricelist'!D1:D341,MATCH(D1059,'Pricelist'!B1:B341,0))</f>
        <v>33.65</v>
      </c>
      <c r="S1059" s="164">
        <v>1</v>
      </c>
      <c r="T1059" t="s" s="161">
        <v>3771</v>
      </c>
      <c r="U1059" s="164">
        <v>276</v>
      </c>
      <c r="V1059" s="164">
        <v>32</v>
      </c>
      <c r="W1059" s="164">
        <v>17</v>
      </c>
      <c r="X1059" s="164">
        <v>6</v>
      </c>
      <c r="Y1059" s="164">
        <v>15</v>
      </c>
      <c r="Z1059" t="s" s="161">
        <v>3771</v>
      </c>
      <c r="AA1059" s="164">
        <v>35.5</v>
      </c>
      <c r="AB1059" s="164">
        <v>26.5</v>
      </c>
      <c r="AC1059" s="164">
        <v>32.5</v>
      </c>
      <c r="AD1059" t="s" s="161">
        <v>3391</v>
      </c>
      <c r="AE1059" s="160"/>
    </row>
    <row r="1060" ht="13.55" customHeight="1">
      <c r="A1060" t="s" s="167">
        <v>43</v>
      </c>
      <c r="B1060" t="s" s="167">
        <v>3766</v>
      </c>
      <c r="C1060" t="s" s="167">
        <v>3767</v>
      </c>
      <c r="D1060" s="168">
        <v>4731</v>
      </c>
      <c r="E1060" t="s" s="167">
        <v>427</v>
      </c>
      <c r="F1060" s="169"/>
      <c r="G1060" t="s" s="167">
        <v>439</v>
      </c>
      <c r="H1060" t="s" s="167">
        <v>441</v>
      </c>
      <c r="I1060" t="s" s="167">
        <v>441</v>
      </c>
      <c r="J1060" s="169"/>
      <c r="K1060" s="170">
        <v>2022</v>
      </c>
      <c r="L1060" t="s" s="167">
        <v>3768</v>
      </c>
      <c r="M1060" s="171">
        <v>8591804654992</v>
      </c>
      <c r="N1060" s="171">
        <v>8591804654992</v>
      </c>
      <c r="O1060" s="171">
        <v>64021900</v>
      </c>
      <c r="P1060" s="172">
        <f>INDEX('Pricelist'!E1:E341,MATCH(D1060,'Pricelist'!B1:B341,0))</f>
        <v>64.95</v>
      </c>
      <c r="Q1060" s="172">
        <f>INDEX('Pricelist'!E1:E341,MATCH(D1060,'Pricelist'!B1:B341,0))</f>
        <v>64.95</v>
      </c>
      <c r="R1060" s="172">
        <f>INDEX('Pricelist'!D1:D341,MATCH(D1060,'Pricelist'!B1:B341,0))</f>
        <v>33.65</v>
      </c>
      <c r="S1060" s="170">
        <v>1</v>
      </c>
      <c r="T1060" t="s" s="167">
        <v>3771</v>
      </c>
      <c r="U1060" s="170">
        <v>286</v>
      </c>
      <c r="V1060" s="170">
        <v>32</v>
      </c>
      <c r="W1060" s="170">
        <v>17</v>
      </c>
      <c r="X1060" s="170">
        <v>6</v>
      </c>
      <c r="Y1060" s="170">
        <v>15</v>
      </c>
      <c r="Z1060" t="s" s="167">
        <v>3771</v>
      </c>
      <c r="AA1060" s="170">
        <v>35.5</v>
      </c>
      <c r="AB1060" s="170">
        <v>26.5</v>
      </c>
      <c r="AC1060" s="170">
        <v>32.5</v>
      </c>
      <c r="AD1060" t="s" s="167">
        <v>3391</v>
      </c>
      <c r="AE1060" s="160"/>
    </row>
    <row r="1061" ht="13.55" customHeight="1">
      <c r="A1061" t="s" s="161">
        <v>643</v>
      </c>
      <c r="B1061" t="s" s="161">
        <v>3766</v>
      </c>
      <c r="C1061" t="s" s="161">
        <v>3767</v>
      </c>
      <c r="D1061" s="162">
        <v>4733</v>
      </c>
      <c r="E1061" t="s" s="161">
        <v>655</v>
      </c>
      <c r="F1061" s="163"/>
      <c r="G1061" s="163"/>
      <c r="H1061" t="s" s="161">
        <v>656</v>
      </c>
      <c r="I1061" t="s" s="161">
        <v>646</v>
      </c>
      <c r="J1061" s="163"/>
      <c r="K1061" s="164">
        <v>2022</v>
      </c>
      <c r="L1061" t="s" s="161">
        <v>3768</v>
      </c>
      <c r="M1061" s="165">
        <v>8591804655012</v>
      </c>
      <c r="N1061" s="165">
        <v>8591804655012</v>
      </c>
      <c r="O1061" s="165">
        <v>95069990</v>
      </c>
      <c r="P1061" s="166">
        <f>INDEX('Pricelist'!E1:E341,MATCH(D1061,'Pricelist'!B1:B341,0))</f>
        <v>19.95</v>
      </c>
      <c r="Q1061" s="166">
        <f>INDEX('Pricelist'!E1:E341,MATCH(D1061,'Pricelist'!B1:B341,0))</f>
        <v>19.95</v>
      </c>
      <c r="R1061" s="166">
        <f>INDEX('Pricelist'!D1:D341,MATCH(D1061,'Pricelist'!B1:B341,0))</f>
        <v>10.34</v>
      </c>
      <c r="S1061" s="164">
        <v>1</v>
      </c>
      <c r="T1061" t="s" s="161">
        <v>3769</v>
      </c>
      <c r="U1061" s="164">
        <v>104</v>
      </c>
      <c r="V1061" s="164">
        <v>17</v>
      </c>
      <c r="W1061" s="164">
        <v>5</v>
      </c>
      <c r="X1061" s="164">
        <v>2</v>
      </c>
      <c r="Y1061" s="164">
        <v>300</v>
      </c>
      <c r="Z1061" t="s" s="161">
        <v>3769</v>
      </c>
      <c r="AA1061" s="164">
        <v>35.5</v>
      </c>
      <c r="AB1061" s="164">
        <v>26.5</v>
      </c>
      <c r="AC1061" s="164">
        <v>32.5</v>
      </c>
      <c r="AD1061" t="s" s="161">
        <v>3393</v>
      </c>
      <c r="AE1061" s="160"/>
    </row>
    <row r="1062" ht="13.55" customHeight="1">
      <c r="A1062" t="s" s="167">
        <v>1058</v>
      </c>
      <c r="B1062" t="s" s="167">
        <v>3766</v>
      </c>
      <c r="C1062" t="s" s="167">
        <v>3767</v>
      </c>
      <c r="D1062" s="168">
        <v>4734</v>
      </c>
      <c r="E1062" t="s" s="167">
        <v>1068</v>
      </c>
      <c r="F1062" s="169"/>
      <c r="G1062" s="169"/>
      <c r="H1062" t="s" s="167">
        <v>45</v>
      </c>
      <c r="I1062" t="s" s="167">
        <v>45</v>
      </c>
      <c r="J1062" s="169"/>
      <c r="K1062" s="170">
        <v>2022</v>
      </c>
      <c r="L1062" t="s" s="167">
        <v>3768</v>
      </c>
      <c r="M1062" s="171">
        <v>8591804654411</v>
      </c>
      <c r="N1062" s="171">
        <v>8591804654411</v>
      </c>
      <c r="O1062" s="171">
        <v>95069990</v>
      </c>
      <c r="P1062" s="172">
        <f>INDEX('Pricelist'!E1:E341,MATCH(D1062,'Pricelist'!B1:B341,0))</f>
        <v>199.95</v>
      </c>
      <c r="Q1062" s="172">
        <f>INDEX('Pricelist'!E1:E341,MATCH(D1062,'Pricelist'!B1:B341,0))</f>
        <v>199.95</v>
      </c>
      <c r="R1062" s="172">
        <f>INDEX('Pricelist'!D1:D341,MATCH(D1062,'Pricelist'!B1:B341,0))</f>
        <v>111.08</v>
      </c>
      <c r="S1062" s="170">
        <v>1</v>
      </c>
      <c r="T1062" t="s" s="167">
        <v>3769</v>
      </c>
      <c r="U1062" s="170">
        <v>5010</v>
      </c>
      <c r="V1062" s="170">
        <v>100</v>
      </c>
      <c r="W1062" s="170">
        <v>60</v>
      </c>
      <c r="X1062" s="170">
        <v>18</v>
      </c>
      <c r="Y1062" s="170">
        <v>1</v>
      </c>
      <c r="Z1062" t="s" s="167">
        <v>3769</v>
      </c>
      <c r="AA1062" s="170">
        <v>100</v>
      </c>
      <c r="AB1062" s="170">
        <v>60</v>
      </c>
      <c r="AC1062" s="170">
        <v>18</v>
      </c>
      <c r="AD1062" t="s" s="167">
        <v>3395</v>
      </c>
      <c r="AE1062" s="160"/>
    </row>
    <row r="1063" ht="13.55" customHeight="1">
      <c r="A1063" t="s" s="161">
        <v>43</v>
      </c>
      <c r="B1063" t="s" s="161">
        <v>3766</v>
      </c>
      <c r="C1063" t="s" s="161">
        <v>3767</v>
      </c>
      <c r="D1063" s="162">
        <v>4832</v>
      </c>
      <c r="E1063" t="s" s="161">
        <v>231</v>
      </c>
      <c r="F1063" s="163"/>
      <c r="G1063" s="164">
        <v>4</v>
      </c>
      <c r="H1063" t="s" s="161">
        <v>232</v>
      </c>
      <c r="I1063" t="s" s="161">
        <v>232</v>
      </c>
      <c r="J1063" s="163"/>
      <c r="K1063" s="164">
        <v>2023</v>
      </c>
      <c r="L1063" t="s" s="161">
        <v>3768</v>
      </c>
      <c r="M1063" s="165">
        <v>8591804661778</v>
      </c>
      <c r="N1063" s="165">
        <v>8591804661778</v>
      </c>
      <c r="O1063" s="165">
        <v>64021900</v>
      </c>
      <c r="P1063" s="166">
        <f>INDEX('Pricelist'!E1:E341,MATCH(D1063,'Pricelist'!B1:B341,0))</f>
        <v>119.95</v>
      </c>
      <c r="Q1063" s="166">
        <f>INDEX('Pricelist'!E1:E341,MATCH(D1063,'Pricelist'!B1:B341,0))</f>
        <v>119.95</v>
      </c>
      <c r="R1063" s="166">
        <f>INDEX('Pricelist'!D1:D341,MATCH(D1063,'Pricelist'!B1:B341,0))</f>
        <v>62.15</v>
      </c>
      <c r="S1063" s="164">
        <v>1</v>
      </c>
      <c r="T1063" t="s" s="161">
        <v>3771</v>
      </c>
      <c r="U1063" s="164">
        <v>482</v>
      </c>
      <c r="V1063" s="164">
        <v>33</v>
      </c>
      <c r="W1063" s="164">
        <v>13.5</v>
      </c>
      <c r="X1063" s="164">
        <v>12</v>
      </c>
      <c r="Y1063" s="164">
        <v>10</v>
      </c>
      <c r="Z1063" t="s" s="161">
        <v>3771</v>
      </c>
      <c r="AA1063" s="164">
        <v>60.5</v>
      </c>
      <c r="AB1063" s="164">
        <v>28.5</v>
      </c>
      <c r="AC1063" s="164">
        <v>35</v>
      </c>
      <c r="AD1063" t="s" s="161">
        <v>3397</v>
      </c>
      <c r="AE1063" s="160"/>
    </row>
    <row r="1064" ht="13.55" customHeight="1">
      <c r="A1064" t="s" s="167">
        <v>43</v>
      </c>
      <c r="B1064" t="s" s="167">
        <v>3766</v>
      </c>
      <c r="C1064" t="s" s="167">
        <v>3767</v>
      </c>
      <c r="D1064" s="168">
        <v>4832</v>
      </c>
      <c r="E1064" t="s" s="167">
        <v>231</v>
      </c>
      <c r="F1064" s="169"/>
      <c r="G1064" s="170">
        <v>4.5</v>
      </c>
      <c r="H1064" t="s" s="167">
        <v>232</v>
      </c>
      <c r="I1064" t="s" s="167">
        <v>232</v>
      </c>
      <c r="J1064" s="169"/>
      <c r="K1064" s="170">
        <v>2023</v>
      </c>
      <c r="L1064" t="s" s="167">
        <v>3768</v>
      </c>
      <c r="M1064" s="171">
        <v>8591804661785</v>
      </c>
      <c r="N1064" s="171">
        <v>8591804661785</v>
      </c>
      <c r="O1064" s="171">
        <v>64021900</v>
      </c>
      <c r="P1064" s="172">
        <f>INDEX('Pricelist'!E1:E341,MATCH(D1064,'Pricelist'!B1:B341,0))</f>
        <v>119.95</v>
      </c>
      <c r="Q1064" s="172">
        <f>INDEX('Pricelist'!E1:E341,MATCH(D1064,'Pricelist'!B1:B341,0))</f>
        <v>119.95</v>
      </c>
      <c r="R1064" s="172">
        <f>INDEX('Pricelist'!D1:D341,MATCH(D1064,'Pricelist'!B1:B341,0))</f>
        <v>62.15</v>
      </c>
      <c r="S1064" s="170">
        <v>1</v>
      </c>
      <c r="T1064" t="s" s="167">
        <v>3771</v>
      </c>
      <c r="U1064" s="170">
        <v>484</v>
      </c>
      <c r="V1064" s="170">
        <v>33</v>
      </c>
      <c r="W1064" s="170">
        <v>13.5</v>
      </c>
      <c r="X1064" s="170">
        <v>12</v>
      </c>
      <c r="Y1064" s="170">
        <v>10</v>
      </c>
      <c r="Z1064" t="s" s="167">
        <v>3771</v>
      </c>
      <c r="AA1064" s="170">
        <v>60.5</v>
      </c>
      <c r="AB1064" s="170">
        <v>28.5</v>
      </c>
      <c r="AC1064" s="170">
        <v>35</v>
      </c>
      <c r="AD1064" t="s" s="167">
        <v>3397</v>
      </c>
      <c r="AE1064" s="160"/>
    </row>
    <row r="1065" ht="13.55" customHeight="1">
      <c r="A1065" t="s" s="161">
        <v>43</v>
      </c>
      <c r="B1065" t="s" s="161">
        <v>3766</v>
      </c>
      <c r="C1065" t="s" s="161">
        <v>3767</v>
      </c>
      <c r="D1065" s="162">
        <v>4832</v>
      </c>
      <c r="E1065" t="s" s="161">
        <v>231</v>
      </c>
      <c r="F1065" s="163"/>
      <c r="G1065" s="164">
        <v>5</v>
      </c>
      <c r="H1065" t="s" s="161">
        <v>232</v>
      </c>
      <c r="I1065" t="s" s="161">
        <v>232</v>
      </c>
      <c r="J1065" s="163"/>
      <c r="K1065" s="164">
        <v>2023</v>
      </c>
      <c r="L1065" t="s" s="161">
        <v>3768</v>
      </c>
      <c r="M1065" s="165">
        <v>8591804661792</v>
      </c>
      <c r="N1065" s="165">
        <v>8591804661792</v>
      </c>
      <c r="O1065" s="165">
        <v>64021900</v>
      </c>
      <c r="P1065" s="166">
        <f>INDEX('Pricelist'!E1:E341,MATCH(D1065,'Pricelist'!B1:B341,0))</f>
        <v>119.95</v>
      </c>
      <c r="Q1065" s="166">
        <f>INDEX('Pricelist'!E1:E341,MATCH(D1065,'Pricelist'!B1:B341,0))</f>
        <v>119.95</v>
      </c>
      <c r="R1065" s="166">
        <f>INDEX('Pricelist'!D1:D341,MATCH(D1065,'Pricelist'!B1:B341,0))</f>
        <v>62.15</v>
      </c>
      <c r="S1065" s="164">
        <v>1</v>
      </c>
      <c r="T1065" t="s" s="161">
        <v>3771</v>
      </c>
      <c r="U1065" s="164">
        <v>512</v>
      </c>
      <c r="V1065" s="164">
        <v>33</v>
      </c>
      <c r="W1065" s="164">
        <v>13.5</v>
      </c>
      <c r="X1065" s="164">
        <v>12</v>
      </c>
      <c r="Y1065" s="164">
        <v>10</v>
      </c>
      <c r="Z1065" t="s" s="161">
        <v>3771</v>
      </c>
      <c r="AA1065" s="164">
        <v>60.5</v>
      </c>
      <c r="AB1065" s="164">
        <v>28.5</v>
      </c>
      <c r="AC1065" s="164">
        <v>35</v>
      </c>
      <c r="AD1065" t="s" s="161">
        <v>3397</v>
      </c>
      <c r="AE1065" s="160"/>
    </row>
    <row r="1066" ht="13.55" customHeight="1">
      <c r="A1066" t="s" s="167">
        <v>43</v>
      </c>
      <c r="B1066" t="s" s="167">
        <v>3766</v>
      </c>
      <c r="C1066" t="s" s="167">
        <v>3767</v>
      </c>
      <c r="D1066" s="168">
        <v>4832</v>
      </c>
      <c r="E1066" t="s" s="167">
        <v>231</v>
      </c>
      <c r="F1066" s="169"/>
      <c r="G1066" s="170">
        <v>5.5</v>
      </c>
      <c r="H1066" t="s" s="167">
        <v>232</v>
      </c>
      <c r="I1066" t="s" s="167">
        <v>232</v>
      </c>
      <c r="J1066" s="169"/>
      <c r="K1066" s="170">
        <v>2023</v>
      </c>
      <c r="L1066" t="s" s="167">
        <v>3768</v>
      </c>
      <c r="M1066" s="171">
        <v>8591804661808</v>
      </c>
      <c r="N1066" s="171">
        <v>8591804661808</v>
      </c>
      <c r="O1066" s="171">
        <v>64021900</v>
      </c>
      <c r="P1066" s="172">
        <f>INDEX('Pricelist'!E1:E341,MATCH(D1066,'Pricelist'!B1:B341,0))</f>
        <v>119.95</v>
      </c>
      <c r="Q1066" s="172">
        <f>INDEX('Pricelist'!E1:E341,MATCH(D1066,'Pricelist'!B1:B341,0))</f>
        <v>119.95</v>
      </c>
      <c r="R1066" s="172">
        <f>INDEX('Pricelist'!D1:D341,MATCH(D1066,'Pricelist'!B1:B341,0))</f>
        <v>62.15</v>
      </c>
      <c r="S1066" s="170">
        <v>1</v>
      </c>
      <c r="T1066" t="s" s="167">
        <v>3771</v>
      </c>
      <c r="U1066" s="170">
        <v>514</v>
      </c>
      <c r="V1066" s="170">
        <v>33</v>
      </c>
      <c r="W1066" s="170">
        <v>13.5</v>
      </c>
      <c r="X1066" s="170">
        <v>12</v>
      </c>
      <c r="Y1066" s="170">
        <v>10</v>
      </c>
      <c r="Z1066" t="s" s="167">
        <v>3771</v>
      </c>
      <c r="AA1066" s="170">
        <v>60.5</v>
      </c>
      <c r="AB1066" s="170">
        <v>28.5</v>
      </c>
      <c r="AC1066" s="170">
        <v>35</v>
      </c>
      <c r="AD1066" t="s" s="167">
        <v>3397</v>
      </c>
      <c r="AE1066" s="160"/>
    </row>
    <row r="1067" ht="13.55" customHeight="1">
      <c r="A1067" t="s" s="161">
        <v>43</v>
      </c>
      <c r="B1067" t="s" s="161">
        <v>3766</v>
      </c>
      <c r="C1067" t="s" s="161">
        <v>3767</v>
      </c>
      <c r="D1067" s="162">
        <v>4832</v>
      </c>
      <c r="E1067" t="s" s="161">
        <v>231</v>
      </c>
      <c r="F1067" s="163"/>
      <c r="G1067" s="164">
        <v>6</v>
      </c>
      <c r="H1067" t="s" s="161">
        <v>232</v>
      </c>
      <c r="I1067" t="s" s="161">
        <v>232</v>
      </c>
      <c r="J1067" s="163"/>
      <c r="K1067" s="164">
        <v>2023</v>
      </c>
      <c r="L1067" t="s" s="161">
        <v>3768</v>
      </c>
      <c r="M1067" s="165">
        <v>8591804661815</v>
      </c>
      <c r="N1067" s="165">
        <v>8591804661815</v>
      </c>
      <c r="O1067" s="165">
        <v>64021900</v>
      </c>
      <c r="P1067" s="166">
        <f>INDEX('Pricelist'!E1:E341,MATCH(D1067,'Pricelist'!B1:B341,0))</f>
        <v>119.95</v>
      </c>
      <c r="Q1067" s="166">
        <f>INDEX('Pricelist'!E1:E341,MATCH(D1067,'Pricelist'!B1:B341,0))</f>
        <v>119.95</v>
      </c>
      <c r="R1067" s="166">
        <f>INDEX('Pricelist'!D1:D341,MATCH(D1067,'Pricelist'!B1:B341,0))</f>
        <v>62.15</v>
      </c>
      <c r="S1067" s="164">
        <v>1</v>
      </c>
      <c r="T1067" t="s" s="161">
        <v>3771</v>
      </c>
      <c r="U1067" s="164">
        <v>536</v>
      </c>
      <c r="V1067" s="164">
        <v>33</v>
      </c>
      <c r="W1067" s="164">
        <v>13.5</v>
      </c>
      <c r="X1067" s="164">
        <v>12</v>
      </c>
      <c r="Y1067" s="164">
        <v>10</v>
      </c>
      <c r="Z1067" t="s" s="161">
        <v>3771</v>
      </c>
      <c r="AA1067" s="164">
        <v>60.5</v>
      </c>
      <c r="AB1067" s="164">
        <v>28.5</v>
      </c>
      <c r="AC1067" s="164">
        <v>35</v>
      </c>
      <c r="AD1067" t="s" s="161">
        <v>3397</v>
      </c>
      <c r="AE1067" s="160"/>
    </row>
    <row r="1068" ht="13.55" customHeight="1">
      <c r="A1068" t="s" s="167">
        <v>43</v>
      </c>
      <c r="B1068" t="s" s="167">
        <v>3766</v>
      </c>
      <c r="C1068" t="s" s="167">
        <v>3767</v>
      </c>
      <c r="D1068" s="168">
        <v>4832</v>
      </c>
      <c r="E1068" t="s" s="167">
        <v>231</v>
      </c>
      <c r="F1068" s="169"/>
      <c r="G1068" s="170">
        <v>6.5</v>
      </c>
      <c r="H1068" t="s" s="167">
        <v>232</v>
      </c>
      <c r="I1068" t="s" s="167">
        <v>232</v>
      </c>
      <c r="J1068" s="169"/>
      <c r="K1068" s="170">
        <v>2023</v>
      </c>
      <c r="L1068" t="s" s="167">
        <v>3768</v>
      </c>
      <c r="M1068" s="171">
        <v>8591804661822</v>
      </c>
      <c r="N1068" s="171">
        <v>8591804661822</v>
      </c>
      <c r="O1068" s="171">
        <v>64021900</v>
      </c>
      <c r="P1068" s="172">
        <f>INDEX('Pricelist'!E1:E341,MATCH(D1068,'Pricelist'!B1:B341,0))</f>
        <v>119.95</v>
      </c>
      <c r="Q1068" s="172">
        <f>INDEX('Pricelist'!E1:E341,MATCH(D1068,'Pricelist'!B1:B341,0))</f>
        <v>119.95</v>
      </c>
      <c r="R1068" s="172">
        <f>INDEX('Pricelist'!D1:D341,MATCH(D1068,'Pricelist'!B1:B341,0))</f>
        <v>62.15</v>
      </c>
      <c r="S1068" s="170">
        <v>1</v>
      </c>
      <c r="T1068" t="s" s="167">
        <v>3771</v>
      </c>
      <c r="U1068" s="170">
        <v>538</v>
      </c>
      <c r="V1068" s="170">
        <v>33</v>
      </c>
      <c r="W1068" s="170">
        <v>13.5</v>
      </c>
      <c r="X1068" s="170">
        <v>12</v>
      </c>
      <c r="Y1068" s="170">
        <v>10</v>
      </c>
      <c r="Z1068" t="s" s="167">
        <v>3771</v>
      </c>
      <c r="AA1068" s="170">
        <v>60.5</v>
      </c>
      <c r="AB1068" s="170">
        <v>28.5</v>
      </c>
      <c r="AC1068" s="170">
        <v>35</v>
      </c>
      <c r="AD1068" t="s" s="167">
        <v>3397</v>
      </c>
      <c r="AE1068" s="160"/>
    </row>
    <row r="1069" ht="13.55" customHeight="1">
      <c r="A1069" t="s" s="161">
        <v>43</v>
      </c>
      <c r="B1069" t="s" s="161">
        <v>3766</v>
      </c>
      <c r="C1069" t="s" s="161">
        <v>3767</v>
      </c>
      <c r="D1069" s="162">
        <v>4832</v>
      </c>
      <c r="E1069" t="s" s="161">
        <v>231</v>
      </c>
      <c r="F1069" s="163"/>
      <c r="G1069" s="164">
        <v>7</v>
      </c>
      <c r="H1069" t="s" s="161">
        <v>232</v>
      </c>
      <c r="I1069" t="s" s="161">
        <v>232</v>
      </c>
      <c r="J1069" s="163"/>
      <c r="K1069" s="164">
        <v>2023</v>
      </c>
      <c r="L1069" t="s" s="161">
        <v>3768</v>
      </c>
      <c r="M1069" s="165">
        <v>8591804661839</v>
      </c>
      <c r="N1069" s="165">
        <v>8591804661839</v>
      </c>
      <c r="O1069" s="165">
        <v>64021900</v>
      </c>
      <c r="P1069" s="166">
        <f>INDEX('Pricelist'!E1:E341,MATCH(D1069,'Pricelist'!B1:B341,0))</f>
        <v>119.95</v>
      </c>
      <c r="Q1069" s="166">
        <f>INDEX('Pricelist'!E1:E341,MATCH(D1069,'Pricelist'!B1:B341,0))</f>
        <v>119.95</v>
      </c>
      <c r="R1069" s="166">
        <f>INDEX('Pricelist'!D1:D341,MATCH(D1069,'Pricelist'!B1:B341,0))</f>
        <v>62.15</v>
      </c>
      <c r="S1069" s="164">
        <v>1</v>
      </c>
      <c r="T1069" t="s" s="161">
        <v>3771</v>
      </c>
      <c r="U1069" s="164">
        <v>574</v>
      </c>
      <c r="V1069" s="164">
        <v>33</v>
      </c>
      <c r="W1069" s="164">
        <v>13.5</v>
      </c>
      <c r="X1069" s="164">
        <v>12</v>
      </c>
      <c r="Y1069" s="164">
        <v>10</v>
      </c>
      <c r="Z1069" t="s" s="161">
        <v>3771</v>
      </c>
      <c r="AA1069" s="164">
        <v>60.5</v>
      </c>
      <c r="AB1069" s="164">
        <v>28.5</v>
      </c>
      <c r="AC1069" s="164">
        <v>35</v>
      </c>
      <c r="AD1069" t="s" s="161">
        <v>3397</v>
      </c>
      <c r="AE1069" s="160"/>
    </row>
    <row r="1070" ht="13.55" customHeight="1">
      <c r="A1070" t="s" s="167">
        <v>43</v>
      </c>
      <c r="B1070" t="s" s="167">
        <v>3766</v>
      </c>
      <c r="C1070" t="s" s="167">
        <v>3767</v>
      </c>
      <c r="D1070" s="168">
        <v>4832</v>
      </c>
      <c r="E1070" t="s" s="167">
        <v>231</v>
      </c>
      <c r="F1070" s="169"/>
      <c r="G1070" s="170">
        <v>7.5</v>
      </c>
      <c r="H1070" t="s" s="167">
        <v>232</v>
      </c>
      <c r="I1070" t="s" s="167">
        <v>232</v>
      </c>
      <c r="J1070" s="169"/>
      <c r="K1070" s="170">
        <v>2023</v>
      </c>
      <c r="L1070" t="s" s="167">
        <v>3768</v>
      </c>
      <c r="M1070" s="171">
        <v>8591804661846</v>
      </c>
      <c r="N1070" s="171">
        <v>8591804661846</v>
      </c>
      <c r="O1070" s="171">
        <v>64021900</v>
      </c>
      <c r="P1070" s="172">
        <f>INDEX('Pricelist'!E1:E341,MATCH(D1070,'Pricelist'!B1:B341,0))</f>
        <v>119.95</v>
      </c>
      <c r="Q1070" s="172">
        <f>INDEX('Pricelist'!E1:E341,MATCH(D1070,'Pricelist'!B1:B341,0))</f>
        <v>119.95</v>
      </c>
      <c r="R1070" s="172">
        <f>INDEX('Pricelist'!D1:D341,MATCH(D1070,'Pricelist'!B1:B341,0))</f>
        <v>62.15</v>
      </c>
      <c r="S1070" s="170">
        <v>1</v>
      </c>
      <c r="T1070" t="s" s="167">
        <v>3771</v>
      </c>
      <c r="U1070" s="170">
        <v>594</v>
      </c>
      <c r="V1070" s="170">
        <v>33</v>
      </c>
      <c r="W1070" s="170">
        <v>13.5</v>
      </c>
      <c r="X1070" s="170">
        <v>12</v>
      </c>
      <c r="Y1070" s="170">
        <v>10</v>
      </c>
      <c r="Z1070" t="s" s="167">
        <v>3771</v>
      </c>
      <c r="AA1070" s="170">
        <v>60.5</v>
      </c>
      <c r="AB1070" s="170">
        <v>28.5</v>
      </c>
      <c r="AC1070" s="170">
        <v>35</v>
      </c>
      <c r="AD1070" t="s" s="167">
        <v>3397</v>
      </c>
      <c r="AE1070" s="160"/>
    </row>
    <row r="1071" ht="13.55" customHeight="1">
      <c r="A1071" t="s" s="161">
        <v>43</v>
      </c>
      <c r="B1071" t="s" s="161">
        <v>3766</v>
      </c>
      <c r="C1071" t="s" s="161">
        <v>3767</v>
      </c>
      <c r="D1071" s="162">
        <v>4832</v>
      </c>
      <c r="E1071" t="s" s="161">
        <v>231</v>
      </c>
      <c r="F1071" s="163"/>
      <c r="G1071" s="164">
        <v>8</v>
      </c>
      <c r="H1071" t="s" s="161">
        <v>232</v>
      </c>
      <c r="I1071" t="s" s="161">
        <v>232</v>
      </c>
      <c r="J1071" s="163"/>
      <c r="K1071" s="164">
        <v>2023</v>
      </c>
      <c r="L1071" t="s" s="161">
        <v>3768</v>
      </c>
      <c r="M1071" s="165">
        <v>8591804661853</v>
      </c>
      <c r="N1071" s="165">
        <v>8591804661853</v>
      </c>
      <c r="O1071" s="165">
        <v>64021900</v>
      </c>
      <c r="P1071" s="166">
        <f>INDEX('Pricelist'!E1:E341,MATCH(D1071,'Pricelist'!B1:B341,0))</f>
        <v>119.95</v>
      </c>
      <c r="Q1071" s="166">
        <f>INDEX('Pricelist'!E1:E341,MATCH(D1071,'Pricelist'!B1:B341,0))</f>
        <v>119.95</v>
      </c>
      <c r="R1071" s="166">
        <f>INDEX('Pricelist'!D1:D341,MATCH(D1071,'Pricelist'!B1:B341,0))</f>
        <v>62.15</v>
      </c>
      <c r="S1071" s="164">
        <v>1</v>
      </c>
      <c r="T1071" t="s" s="161">
        <v>3771</v>
      </c>
      <c r="U1071" s="164">
        <v>616</v>
      </c>
      <c r="V1071" s="164">
        <v>33</v>
      </c>
      <c r="W1071" s="164">
        <v>13.5</v>
      </c>
      <c r="X1071" s="164">
        <v>12</v>
      </c>
      <c r="Y1071" s="164">
        <v>10</v>
      </c>
      <c r="Z1071" t="s" s="161">
        <v>3771</v>
      </c>
      <c r="AA1071" s="164">
        <v>60.5</v>
      </c>
      <c r="AB1071" s="164">
        <v>28.5</v>
      </c>
      <c r="AC1071" s="164">
        <v>35</v>
      </c>
      <c r="AD1071" t="s" s="161">
        <v>3397</v>
      </c>
      <c r="AE1071" s="160"/>
    </row>
    <row r="1072" ht="13.55" customHeight="1">
      <c r="A1072" t="s" s="167">
        <v>43</v>
      </c>
      <c r="B1072" t="s" s="167">
        <v>3766</v>
      </c>
      <c r="C1072" t="s" s="167">
        <v>3767</v>
      </c>
      <c r="D1072" s="168">
        <v>4832</v>
      </c>
      <c r="E1072" t="s" s="167">
        <v>231</v>
      </c>
      <c r="F1072" s="169"/>
      <c r="G1072" s="170">
        <v>8.5</v>
      </c>
      <c r="H1072" t="s" s="167">
        <v>232</v>
      </c>
      <c r="I1072" t="s" s="167">
        <v>232</v>
      </c>
      <c r="J1072" s="169"/>
      <c r="K1072" s="170">
        <v>2023</v>
      </c>
      <c r="L1072" t="s" s="167">
        <v>3768</v>
      </c>
      <c r="M1072" s="171">
        <v>8591804661860</v>
      </c>
      <c r="N1072" s="171">
        <v>8591804661860</v>
      </c>
      <c r="O1072" s="171">
        <v>64021900</v>
      </c>
      <c r="P1072" s="172">
        <f>INDEX('Pricelist'!E1:E341,MATCH(D1072,'Pricelist'!B1:B341,0))</f>
        <v>119.95</v>
      </c>
      <c r="Q1072" s="172">
        <f>INDEX('Pricelist'!E1:E341,MATCH(D1072,'Pricelist'!B1:B341,0))</f>
        <v>119.95</v>
      </c>
      <c r="R1072" s="172">
        <f>INDEX('Pricelist'!D1:D341,MATCH(D1072,'Pricelist'!B1:B341,0))</f>
        <v>62.15</v>
      </c>
      <c r="S1072" s="170">
        <v>1</v>
      </c>
      <c r="T1072" t="s" s="167">
        <v>3771</v>
      </c>
      <c r="U1072" s="170">
        <v>600</v>
      </c>
      <c r="V1072" s="170">
        <v>33</v>
      </c>
      <c r="W1072" s="170">
        <v>13.5</v>
      </c>
      <c r="X1072" s="170">
        <v>12</v>
      </c>
      <c r="Y1072" s="170">
        <v>10</v>
      </c>
      <c r="Z1072" t="s" s="167">
        <v>3771</v>
      </c>
      <c r="AA1072" s="170">
        <v>60.5</v>
      </c>
      <c r="AB1072" s="170">
        <v>28.5</v>
      </c>
      <c r="AC1072" s="170">
        <v>35</v>
      </c>
      <c r="AD1072" t="s" s="167">
        <v>3397</v>
      </c>
      <c r="AE1072" s="160"/>
    </row>
    <row r="1073" ht="13.55" customHeight="1">
      <c r="A1073" t="s" s="161">
        <v>43</v>
      </c>
      <c r="B1073" t="s" s="161">
        <v>3766</v>
      </c>
      <c r="C1073" t="s" s="161">
        <v>3767</v>
      </c>
      <c r="D1073" s="162">
        <v>4832</v>
      </c>
      <c r="E1073" t="s" s="161">
        <v>231</v>
      </c>
      <c r="F1073" s="163"/>
      <c r="G1073" s="164">
        <v>9</v>
      </c>
      <c r="H1073" t="s" s="161">
        <v>232</v>
      </c>
      <c r="I1073" t="s" s="161">
        <v>232</v>
      </c>
      <c r="J1073" s="163"/>
      <c r="K1073" s="164">
        <v>2023</v>
      </c>
      <c r="L1073" t="s" s="161">
        <v>3768</v>
      </c>
      <c r="M1073" s="165">
        <v>8591804661877</v>
      </c>
      <c r="N1073" s="165">
        <v>8591804661877</v>
      </c>
      <c r="O1073" s="165">
        <v>64021900</v>
      </c>
      <c r="P1073" s="166">
        <f>INDEX('Pricelist'!E1:E341,MATCH(D1073,'Pricelist'!B1:B341,0))</f>
        <v>119.95</v>
      </c>
      <c r="Q1073" s="166">
        <f>INDEX('Pricelist'!E1:E341,MATCH(D1073,'Pricelist'!B1:B341,0))</f>
        <v>119.95</v>
      </c>
      <c r="R1073" s="166">
        <f>INDEX('Pricelist'!D1:D341,MATCH(D1073,'Pricelist'!B1:B341,0))</f>
        <v>62.15</v>
      </c>
      <c r="S1073" s="164">
        <v>1</v>
      </c>
      <c r="T1073" t="s" s="161">
        <v>3771</v>
      </c>
      <c r="U1073" s="164">
        <v>628</v>
      </c>
      <c r="V1073" s="164">
        <v>33</v>
      </c>
      <c r="W1073" s="164">
        <v>13.5</v>
      </c>
      <c r="X1073" s="164">
        <v>12</v>
      </c>
      <c r="Y1073" s="164">
        <v>10</v>
      </c>
      <c r="Z1073" t="s" s="161">
        <v>3771</v>
      </c>
      <c r="AA1073" s="164">
        <v>60.5</v>
      </c>
      <c r="AB1073" s="164">
        <v>28.5</v>
      </c>
      <c r="AC1073" s="164">
        <v>35</v>
      </c>
      <c r="AD1073" t="s" s="161">
        <v>3397</v>
      </c>
      <c r="AE1073" s="160"/>
    </row>
    <row r="1074" ht="13.55" customHeight="1">
      <c r="A1074" t="s" s="167">
        <v>43</v>
      </c>
      <c r="B1074" t="s" s="167">
        <v>3766</v>
      </c>
      <c r="C1074" t="s" s="167">
        <v>3767</v>
      </c>
      <c r="D1074" s="168">
        <v>4832</v>
      </c>
      <c r="E1074" t="s" s="167">
        <v>231</v>
      </c>
      <c r="F1074" s="169"/>
      <c r="G1074" s="170">
        <v>9.5</v>
      </c>
      <c r="H1074" t="s" s="167">
        <v>232</v>
      </c>
      <c r="I1074" t="s" s="167">
        <v>232</v>
      </c>
      <c r="J1074" s="169"/>
      <c r="K1074" s="170">
        <v>2023</v>
      </c>
      <c r="L1074" t="s" s="167">
        <v>3768</v>
      </c>
      <c r="M1074" s="171">
        <v>8591804661884</v>
      </c>
      <c r="N1074" s="171">
        <v>8591804661884</v>
      </c>
      <c r="O1074" s="171">
        <v>64021900</v>
      </c>
      <c r="P1074" s="172">
        <f>INDEX('Pricelist'!E1:E341,MATCH(D1074,'Pricelist'!B1:B341,0))</f>
        <v>119.95</v>
      </c>
      <c r="Q1074" s="172">
        <f>INDEX('Pricelist'!E1:E341,MATCH(D1074,'Pricelist'!B1:B341,0))</f>
        <v>119.95</v>
      </c>
      <c r="R1074" s="172">
        <f>INDEX('Pricelist'!D1:D341,MATCH(D1074,'Pricelist'!B1:B341,0))</f>
        <v>62.15</v>
      </c>
      <c r="S1074" s="170">
        <v>1</v>
      </c>
      <c r="T1074" t="s" s="167">
        <v>3771</v>
      </c>
      <c r="U1074" s="170">
        <v>630</v>
      </c>
      <c r="V1074" s="170">
        <v>33</v>
      </c>
      <c r="W1074" s="170">
        <v>13.5</v>
      </c>
      <c r="X1074" s="170">
        <v>12</v>
      </c>
      <c r="Y1074" s="170">
        <v>10</v>
      </c>
      <c r="Z1074" t="s" s="167">
        <v>3771</v>
      </c>
      <c r="AA1074" s="170">
        <v>60.5</v>
      </c>
      <c r="AB1074" s="170">
        <v>28.5</v>
      </c>
      <c r="AC1074" s="170">
        <v>35</v>
      </c>
      <c r="AD1074" t="s" s="167">
        <v>3397</v>
      </c>
      <c r="AE1074" s="160"/>
    </row>
    <row r="1075" ht="13.55" customHeight="1">
      <c r="A1075" t="s" s="161">
        <v>43</v>
      </c>
      <c r="B1075" t="s" s="161">
        <v>3766</v>
      </c>
      <c r="C1075" t="s" s="161">
        <v>3767</v>
      </c>
      <c r="D1075" s="162">
        <v>4832</v>
      </c>
      <c r="E1075" t="s" s="161">
        <v>231</v>
      </c>
      <c r="F1075" s="163"/>
      <c r="G1075" s="164">
        <v>10</v>
      </c>
      <c r="H1075" t="s" s="161">
        <v>232</v>
      </c>
      <c r="I1075" t="s" s="161">
        <v>232</v>
      </c>
      <c r="J1075" s="163"/>
      <c r="K1075" s="164">
        <v>2023</v>
      </c>
      <c r="L1075" t="s" s="161">
        <v>3768</v>
      </c>
      <c r="M1075" s="165">
        <v>8591804661716</v>
      </c>
      <c r="N1075" s="165">
        <v>8591804661716</v>
      </c>
      <c r="O1075" s="165">
        <v>64021900</v>
      </c>
      <c r="P1075" s="166">
        <f>INDEX('Pricelist'!E1:E341,MATCH(D1075,'Pricelist'!B1:B341,0))</f>
        <v>119.95</v>
      </c>
      <c r="Q1075" s="166">
        <f>INDEX('Pricelist'!E1:E341,MATCH(D1075,'Pricelist'!B1:B341,0))</f>
        <v>119.95</v>
      </c>
      <c r="R1075" s="166">
        <f>INDEX('Pricelist'!D1:D341,MATCH(D1075,'Pricelist'!B1:B341,0))</f>
        <v>62.15</v>
      </c>
      <c r="S1075" s="164">
        <v>1</v>
      </c>
      <c r="T1075" t="s" s="161">
        <v>3771</v>
      </c>
      <c r="U1075" s="164">
        <v>676</v>
      </c>
      <c r="V1075" s="164">
        <v>33</v>
      </c>
      <c r="W1075" s="164">
        <v>13.5</v>
      </c>
      <c r="X1075" s="164">
        <v>12</v>
      </c>
      <c r="Y1075" s="164">
        <v>10</v>
      </c>
      <c r="Z1075" t="s" s="161">
        <v>3771</v>
      </c>
      <c r="AA1075" s="164">
        <v>60.5</v>
      </c>
      <c r="AB1075" s="164">
        <v>28.5</v>
      </c>
      <c r="AC1075" s="164">
        <v>35</v>
      </c>
      <c r="AD1075" t="s" s="161">
        <v>3397</v>
      </c>
      <c r="AE1075" s="160"/>
    </row>
    <row r="1076" ht="13.55" customHeight="1">
      <c r="A1076" t="s" s="167">
        <v>43</v>
      </c>
      <c r="B1076" t="s" s="167">
        <v>3766</v>
      </c>
      <c r="C1076" t="s" s="167">
        <v>3767</v>
      </c>
      <c r="D1076" s="168">
        <v>4832</v>
      </c>
      <c r="E1076" t="s" s="167">
        <v>231</v>
      </c>
      <c r="F1076" s="169"/>
      <c r="G1076" s="170">
        <v>10.5</v>
      </c>
      <c r="H1076" t="s" s="167">
        <v>232</v>
      </c>
      <c r="I1076" t="s" s="167">
        <v>232</v>
      </c>
      <c r="J1076" s="169"/>
      <c r="K1076" s="170">
        <v>2023</v>
      </c>
      <c r="L1076" t="s" s="167">
        <v>3768</v>
      </c>
      <c r="M1076" s="171">
        <v>8591804661723</v>
      </c>
      <c r="N1076" s="171">
        <v>8591804661723</v>
      </c>
      <c r="O1076" s="171">
        <v>64021900</v>
      </c>
      <c r="P1076" s="172">
        <f>INDEX('Pricelist'!E1:E341,MATCH(D1076,'Pricelist'!B1:B341,0))</f>
        <v>119.95</v>
      </c>
      <c r="Q1076" s="172">
        <f>INDEX('Pricelist'!E1:E341,MATCH(D1076,'Pricelist'!B1:B341,0))</f>
        <v>119.95</v>
      </c>
      <c r="R1076" s="172">
        <f>INDEX('Pricelist'!D1:D341,MATCH(D1076,'Pricelist'!B1:B341,0))</f>
        <v>62.15</v>
      </c>
      <c r="S1076" s="170">
        <v>1</v>
      </c>
      <c r="T1076" t="s" s="167">
        <v>3771</v>
      </c>
      <c r="U1076" s="170">
        <v>676</v>
      </c>
      <c r="V1076" s="170">
        <v>33</v>
      </c>
      <c r="W1076" s="170">
        <v>13.5</v>
      </c>
      <c r="X1076" s="170">
        <v>12</v>
      </c>
      <c r="Y1076" s="170">
        <v>10</v>
      </c>
      <c r="Z1076" t="s" s="167">
        <v>3771</v>
      </c>
      <c r="AA1076" s="170">
        <v>60.5</v>
      </c>
      <c r="AB1076" s="170">
        <v>28.5</v>
      </c>
      <c r="AC1076" s="170">
        <v>35</v>
      </c>
      <c r="AD1076" t="s" s="167">
        <v>3397</v>
      </c>
      <c r="AE1076" s="160"/>
    </row>
    <row r="1077" ht="13.55" customHeight="1">
      <c r="A1077" t="s" s="161">
        <v>43</v>
      </c>
      <c r="B1077" t="s" s="161">
        <v>3766</v>
      </c>
      <c r="C1077" t="s" s="161">
        <v>3767</v>
      </c>
      <c r="D1077" s="162">
        <v>4832</v>
      </c>
      <c r="E1077" t="s" s="161">
        <v>231</v>
      </c>
      <c r="F1077" s="163"/>
      <c r="G1077" s="164">
        <v>11</v>
      </c>
      <c r="H1077" t="s" s="161">
        <v>232</v>
      </c>
      <c r="I1077" t="s" s="161">
        <v>232</v>
      </c>
      <c r="J1077" s="163"/>
      <c r="K1077" s="164">
        <v>2023</v>
      </c>
      <c r="L1077" t="s" s="161">
        <v>3768</v>
      </c>
      <c r="M1077" s="165">
        <v>8591804661730</v>
      </c>
      <c r="N1077" s="165">
        <v>8591804661730</v>
      </c>
      <c r="O1077" s="165">
        <v>64021900</v>
      </c>
      <c r="P1077" s="166">
        <f>INDEX('Pricelist'!E1:E341,MATCH(D1077,'Pricelist'!B1:B341,0))</f>
        <v>119.95</v>
      </c>
      <c r="Q1077" s="166">
        <f>INDEX('Pricelist'!E1:E341,MATCH(D1077,'Pricelist'!B1:B341,0))</f>
        <v>119.95</v>
      </c>
      <c r="R1077" s="166">
        <f>INDEX('Pricelist'!D1:D341,MATCH(D1077,'Pricelist'!B1:B341,0))</f>
        <v>62.15</v>
      </c>
      <c r="S1077" s="164">
        <v>1</v>
      </c>
      <c r="T1077" t="s" s="161">
        <v>3771</v>
      </c>
      <c r="U1077" s="164">
        <v>702</v>
      </c>
      <c r="V1077" s="164">
        <v>33</v>
      </c>
      <c r="W1077" s="164">
        <v>13.5</v>
      </c>
      <c r="X1077" s="164">
        <v>12</v>
      </c>
      <c r="Y1077" s="164">
        <v>10</v>
      </c>
      <c r="Z1077" t="s" s="161">
        <v>3771</v>
      </c>
      <c r="AA1077" s="164">
        <v>60.5</v>
      </c>
      <c r="AB1077" s="164">
        <v>28.5</v>
      </c>
      <c r="AC1077" s="164">
        <v>35</v>
      </c>
      <c r="AD1077" t="s" s="161">
        <v>3397</v>
      </c>
      <c r="AE1077" s="160"/>
    </row>
    <row r="1078" ht="13.55" customHeight="1">
      <c r="A1078" t="s" s="167">
        <v>43</v>
      </c>
      <c r="B1078" t="s" s="167">
        <v>3766</v>
      </c>
      <c r="C1078" t="s" s="167">
        <v>3767</v>
      </c>
      <c r="D1078" s="168">
        <v>4832</v>
      </c>
      <c r="E1078" t="s" s="167">
        <v>231</v>
      </c>
      <c r="F1078" s="169"/>
      <c r="G1078" s="170">
        <v>11.5</v>
      </c>
      <c r="H1078" t="s" s="167">
        <v>232</v>
      </c>
      <c r="I1078" t="s" s="167">
        <v>232</v>
      </c>
      <c r="J1078" s="169"/>
      <c r="K1078" s="170">
        <v>2023</v>
      </c>
      <c r="L1078" t="s" s="167">
        <v>3768</v>
      </c>
      <c r="M1078" s="171">
        <v>8591804661747</v>
      </c>
      <c r="N1078" s="171">
        <v>8591804661747</v>
      </c>
      <c r="O1078" s="171">
        <v>64021900</v>
      </c>
      <c r="P1078" s="172">
        <f>INDEX('Pricelist'!E1:E341,MATCH(D1078,'Pricelist'!B1:B341,0))</f>
        <v>119.95</v>
      </c>
      <c r="Q1078" s="172">
        <f>INDEX('Pricelist'!E1:E341,MATCH(D1078,'Pricelist'!B1:B341,0))</f>
        <v>119.95</v>
      </c>
      <c r="R1078" s="172">
        <f>INDEX('Pricelist'!D1:D341,MATCH(D1078,'Pricelist'!B1:B341,0))</f>
        <v>62.15</v>
      </c>
      <c r="S1078" s="170">
        <v>1</v>
      </c>
      <c r="T1078" t="s" s="167">
        <v>3771</v>
      </c>
      <c r="U1078" s="170">
        <v>700</v>
      </c>
      <c r="V1078" s="170">
        <v>33</v>
      </c>
      <c r="W1078" s="170">
        <v>13.5</v>
      </c>
      <c r="X1078" s="170">
        <v>12</v>
      </c>
      <c r="Y1078" s="170">
        <v>10</v>
      </c>
      <c r="Z1078" t="s" s="167">
        <v>3771</v>
      </c>
      <c r="AA1078" s="170">
        <v>60.5</v>
      </c>
      <c r="AB1078" s="170">
        <v>28.5</v>
      </c>
      <c r="AC1078" s="170">
        <v>35</v>
      </c>
      <c r="AD1078" t="s" s="167">
        <v>3397</v>
      </c>
      <c r="AE1078" s="160"/>
    </row>
    <row r="1079" ht="13.55" customHeight="1">
      <c r="A1079" t="s" s="161">
        <v>43</v>
      </c>
      <c r="B1079" t="s" s="161">
        <v>3766</v>
      </c>
      <c r="C1079" t="s" s="161">
        <v>3767</v>
      </c>
      <c r="D1079" s="162">
        <v>4832</v>
      </c>
      <c r="E1079" t="s" s="161">
        <v>231</v>
      </c>
      <c r="F1079" s="163"/>
      <c r="G1079" s="164">
        <v>12</v>
      </c>
      <c r="H1079" t="s" s="161">
        <v>232</v>
      </c>
      <c r="I1079" t="s" s="161">
        <v>232</v>
      </c>
      <c r="J1079" s="163"/>
      <c r="K1079" s="164">
        <v>2023</v>
      </c>
      <c r="L1079" t="s" s="161">
        <v>3768</v>
      </c>
      <c r="M1079" s="165">
        <v>8591804661754</v>
      </c>
      <c r="N1079" s="165">
        <v>8591804661754</v>
      </c>
      <c r="O1079" s="165">
        <v>64021900</v>
      </c>
      <c r="P1079" s="166">
        <f>INDEX('Pricelist'!E1:E341,MATCH(D1079,'Pricelist'!B1:B341,0))</f>
        <v>119.95</v>
      </c>
      <c r="Q1079" s="166">
        <f>INDEX('Pricelist'!E1:E341,MATCH(D1079,'Pricelist'!B1:B341,0))</f>
        <v>119.95</v>
      </c>
      <c r="R1079" s="166">
        <f>INDEX('Pricelist'!D1:D341,MATCH(D1079,'Pricelist'!B1:B341,0))</f>
        <v>62.15</v>
      </c>
      <c r="S1079" s="164">
        <v>1</v>
      </c>
      <c r="T1079" t="s" s="161">
        <v>3771</v>
      </c>
      <c r="U1079" s="164">
        <v>716</v>
      </c>
      <c r="V1079" s="164">
        <v>33</v>
      </c>
      <c r="W1079" s="164">
        <v>13.5</v>
      </c>
      <c r="X1079" s="164">
        <v>12</v>
      </c>
      <c r="Y1079" s="164">
        <v>10</v>
      </c>
      <c r="Z1079" t="s" s="161">
        <v>3771</v>
      </c>
      <c r="AA1079" s="164">
        <v>60.5</v>
      </c>
      <c r="AB1079" s="164">
        <v>28.5</v>
      </c>
      <c r="AC1079" s="164">
        <v>35</v>
      </c>
      <c r="AD1079" t="s" s="161">
        <v>3397</v>
      </c>
      <c r="AE1079" s="160"/>
    </row>
    <row r="1080" ht="13.55" customHeight="1">
      <c r="A1080" t="s" s="167">
        <v>43</v>
      </c>
      <c r="B1080" t="s" s="167">
        <v>3766</v>
      </c>
      <c r="C1080" t="s" s="167">
        <v>3767</v>
      </c>
      <c r="D1080" s="168">
        <v>4832</v>
      </c>
      <c r="E1080" t="s" s="167">
        <v>231</v>
      </c>
      <c r="F1080" s="169"/>
      <c r="G1080" s="170">
        <v>13</v>
      </c>
      <c r="H1080" t="s" s="167">
        <v>232</v>
      </c>
      <c r="I1080" t="s" s="167">
        <v>232</v>
      </c>
      <c r="J1080" s="169"/>
      <c r="K1080" s="170">
        <v>2023</v>
      </c>
      <c r="L1080" t="s" s="167">
        <v>3768</v>
      </c>
      <c r="M1080" s="171">
        <v>8591804661761</v>
      </c>
      <c r="N1080" s="171">
        <v>8591804661761</v>
      </c>
      <c r="O1080" s="171">
        <v>64021900</v>
      </c>
      <c r="P1080" s="172">
        <f>INDEX('Pricelist'!E1:E341,MATCH(D1080,'Pricelist'!B1:B341,0))</f>
        <v>119.95</v>
      </c>
      <c r="Q1080" s="172">
        <f>INDEX('Pricelist'!E1:E341,MATCH(D1080,'Pricelist'!B1:B341,0))</f>
        <v>119.95</v>
      </c>
      <c r="R1080" s="172">
        <f>INDEX('Pricelist'!D1:D341,MATCH(D1080,'Pricelist'!B1:B341,0))</f>
        <v>62.15</v>
      </c>
      <c r="S1080" s="170">
        <v>1</v>
      </c>
      <c r="T1080" t="s" s="167">
        <v>3771</v>
      </c>
      <c r="U1080" s="170">
        <v>722</v>
      </c>
      <c r="V1080" s="170">
        <v>33</v>
      </c>
      <c r="W1080" s="170">
        <v>13.5</v>
      </c>
      <c r="X1080" s="170">
        <v>12</v>
      </c>
      <c r="Y1080" s="170">
        <v>10</v>
      </c>
      <c r="Z1080" t="s" s="167">
        <v>3771</v>
      </c>
      <c r="AA1080" s="170">
        <v>60.5</v>
      </c>
      <c r="AB1080" s="170">
        <v>28.5</v>
      </c>
      <c r="AC1080" s="170">
        <v>35</v>
      </c>
      <c r="AD1080" t="s" s="167">
        <v>3397</v>
      </c>
      <c r="AE1080" s="160"/>
    </row>
    <row r="1081" ht="13.55" customHeight="1">
      <c r="A1081" t="s" s="161">
        <v>43</v>
      </c>
      <c r="B1081" t="s" s="161">
        <v>3766</v>
      </c>
      <c r="C1081" t="s" s="161">
        <v>3767</v>
      </c>
      <c r="D1081" s="162">
        <v>4833</v>
      </c>
      <c r="E1081" t="s" s="161">
        <v>293</v>
      </c>
      <c r="F1081" s="163"/>
      <c r="G1081" s="164">
        <v>4</v>
      </c>
      <c r="H1081" t="s" s="161">
        <v>129</v>
      </c>
      <c r="I1081" t="s" s="161">
        <v>129</v>
      </c>
      <c r="J1081" s="163"/>
      <c r="K1081" s="164">
        <v>2023</v>
      </c>
      <c r="L1081" t="s" s="161">
        <v>3768</v>
      </c>
      <c r="M1081" s="165">
        <v>8591804657931</v>
      </c>
      <c r="N1081" s="165">
        <v>8591804657931</v>
      </c>
      <c r="O1081" s="165">
        <v>64021900</v>
      </c>
      <c r="P1081" s="166">
        <f>INDEX('Pricelist'!E1:E341,MATCH(D1081,'Pricelist'!B1:B341,0))</f>
        <v>104.95</v>
      </c>
      <c r="Q1081" s="166">
        <f>INDEX('Pricelist'!E1:E341,MATCH(D1081,'Pricelist'!B1:B341,0))</f>
        <v>104.95</v>
      </c>
      <c r="R1081" s="166">
        <f>INDEX('Pricelist'!D1:D341,MATCH(D1081,'Pricelist'!B1:B341,0))</f>
        <v>54.38</v>
      </c>
      <c r="S1081" s="164">
        <v>1</v>
      </c>
      <c r="T1081" t="s" s="161">
        <v>3771</v>
      </c>
      <c r="U1081" s="164">
        <v>543</v>
      </c>
      <c r="V1081" s="164">
        <v>33</v>
      </c>
      <c r="W1081" s="164">
        <v>13.5</v>
      </c>
      <c r="X1081" s="164">
        <v>12</v>
      </c>
      <c r="Y1081" s="164">
        <v>10</v>
      </c>
      <c r="Z1081" t="s" s="161">
        <v>3771</v>
      </c>
      <c r="AA1081" s="164">
        <v>60.5</v>
      </c>
      <c r="AB1081" s="164">
        <v>28.5</v>
      </c>
      <c r="AC1081" s="164">
        <v>35</v>
      </c>
      <c r="AD1081" t="s" s="161">
        <v>3399</v>
      </c>
      <c r="AE1081" s="160"/>
    </row>
    <row r="1082" ht="13.55" customHeight="1">
      <c r="A1082" t="s" s="167">
        <v>43</v>
      </c>
      <c r="B1082" t="s" s="167">
        <v>3766</v>
      </c>
      <c r="C1082" t="s" s="167">
        <v>3767</v>
      </c>
      <c r="D1082" s="168">
        <v>4833</v>
      </c>
      <c r="E1082" t="s" s="167">
        <v>293</v>
      </c>
      <c r="F1082" s="169"/>
      <c r="G1082" s="170">
        <v>4.5</v>
      </c>
      <c r="H1082" t="s" s="167">
        <v>129</v>
      </c>
      <c r="I1082" t="s" s="167">
        <v>129</v>
      </c>
      <c r="J1082" s="169"/>
      <c r="K1082" s="170">
        <v>2023</v>
      </c>
      <c r="L1082" t="s" s="167">
        <v>3768</v>
      </c>
      <c r="M1082" s="171">
        <v>8591804657948</v>
      </c>
      <c r="N1082" s="171">
        <v>8591804657948</v>
      </c>
      <c r="O1082" s="171">
        <v>64021900</v>
      </c>
      <c r="P1082" s="172">
        <f>INDEX('Pricelist'!E1:E341,MATCH(D1082,'Pricelist'!B1:B341,0))</f>
        <v>104.95</v>
      </c>
      <c r="Q1082" s="172">
        <f>INDEX('Pricelist'!E1:E341,MATCH(D1082,'Pricelist'!B1:B341,0))</f>
        <v>104.95</v>
      </c>
      <c r="R1082" s="172">
        <f>INDEX('Pricelist'!D1:D341,MATCH(D1082,'Pricelist'!B1:B341,0))</f>
        <v>54.38</v>
      </c>
      <c r="S1082" s="170">
        <v>1</v>
      </c>
      <c r="T1082" t="s" s="167">
        <v>3771</v>
      </c>
      <c r="U1082" s="170">
        <v>574</v>
      </c>
      <c r="V1082" s="170">
        <v>33</v>
      </c>
      <c r="W1082" s="170">
        <v>13.5</v>
      </c>
      <c r="X1082" s="170">
        <v>12</v>
      </c>
      <c r="Y1082" s="170">
        <v>10</v>
      </c>
      <c r="Z1082" t="s" s="167">
        <v>3771</v>
      </c>
      <c r="AA1082" s="170">
        <v>60.5</v>
      </c>
      <c r="AB1082" s="170">
        <v>28.5</v>
      </c>
      <c r="AC1082" s="170">
        <v>35</v>
      </c>
      <c r="AD1082" t="s" s="167">
        <v>3399</v>
      </c>
      <c r="AE1082" s="160"/>
    </row>
    <row r="1083" ht="13.55" customHeight="1">
      <c r="A1083" t="s" s="161">
        <v>43</v>
      </c>
      <c r="B1083" t="s" s="161">
        <v>3766</v>
      </c>
      <c r="C1083" t="s" s="161">
        <v>3767</v>
      </c>
      <c r="D1083" s="162">
        <v>4833</v>
      </c>
      <c r="E1083" t="s" s="161">
        <v>293</v>
      </c>
      <c r="F1083" s="163"/>
      <c r="G1083" s="164">
        <v>5</v>
      </c>
      <c r="H1083" t="s" s="161">
        <v>129</v>
      </c>
      <c r="I1083" t="s" s="161">
        <v>129</v>
      </c>
      <c r="J1083" s="163"/>
      <c r="K1083" s="164">
        <v>2023</v>
      </c>
      <c r="L1083" t="s" s="161">
        <v>3768</v>
      </c>
      <c r="M1083" s="165">
        <v>8591804657955</v>
      </c>
      <c r="N1083" s="165">
        <v>8591804657955</v>
      </c>
      <c r="O1083" s="165">
        <v>64021900</v>
      </c>
      <c r="P1083" s="166">
        <f>INDEX('Pricelist'!E1:E341,MATCH(D1083,'Pricelist'!B1:B341,0))</f>
        <v>104.95</v>
      </c>
      <c r="Q1083" s="166">
        <f>INDEX('Pricelist'!E1:E341,MATCH(D1083,'Pricelist'!B1:B341,0))</f>
        <v>104.95</v>
      </c>
      <c r="R1083" s="166">
        <f>INDEX('Pricelist'!D1:D341,MATCH(D1083,'Pricelist'!B1:B341,0))</f>
        <v>54.38</v>
      </c>
      <c r="S1083" s="164">
        <v>1</v>
      </c>
      <c r="T1083" t="s" s="161">
        <v>3771</v>
      </c>
      <c r="U1083" s="164">
        <v>564</v>
      </c>
      <c r="V1083" s="164">
        <v>33</v>
      </c>
      <c r="W1083" s="164">
        <v>13.5</v>
      </c>
      <c r="X1083" s="164">
        <v>12</v>
      </c>
      <c r="Y1083" s="164">
        <v>10</v>
      </c>
      <c r="Z1083" t="s" s="161">
        <v>3771</v>
      </c>
      <c r="AA1083" s="164">
        <v>60.5</v>
      </c>
      <c r="AB1083" s="164">
        <v>28.5</v>
      </c>
      <c r="AC1083" s="164">
        <v>35</v>
      </c>
      <c r="AD1083" t="s" s="161">
        <v>3399</v>
      </c>
      <c r="AE1083" s="160"/>
    </row>
    <row r="1084" ht="13.55" customHeight="1">
      <c r="A1084" t="s" s="167">
        <v>43</v>
      </c>
      <c r="B1084" t="s" s="167">
        <v>3766</v>
      </c>
      <c r="C1084" t="s" s="167">
        <v>3767</v>
      </c>
      <c r="D1084" s="168">
        <v>4833</v>
      </c>
      <c r="E1084" t="s" s="167">
        <v>293</v>
      </c>
      <c r="F1084" s="169"/>
      <c r="G1084" s="170">
        <v>5.5</v>
      </c>
      <c r="H1084" t="s" s="167">
        <v>129</v>
      </c>
      <c r="I1084" t="s" s="167">
        <v>129</v>
      </c>
      <c r="J1084" s="169"/>
      <c r="K1084" s="170">
        <v>2023</v>
      </c>
      <c r="L1084" t="s" s="167">
        <v>3768</v>
      </c>
      <c r="M1084" s="171">
        <v>8591804657962</v>
      </c>
      <c r="N1084" s="171">
        <v>8591804657962</v>
      </c>
      <c r="O1084" s="171">
        <v>64021900</v>
      </c>
      <c r="P1084" s="172">
        <f>INDEX('Pricelist'!E1:E341,MATCH(D1084,'Pricelist'!B1:B341,0))</f>
        <v>104.95</v>
      </c>
      <c r="Q1084" s="172">
        <f>INDEX('Pricelist'!E1:E341,MATCH(D1084,'Pricelist'!B1:B341,0))</f>
        <v>104.95</v>
      </c>
      <c r="R1084" s="172">
        <f>INDEX('Pricelist'!D1:D341,MATCH(D1084,'Pricelist'!B1:B341,0))</f>
        <v>54.38</v>
      </c>
      <c r="S1084" s="170">
        <v>1</v>
      </c>
      <c r="T1084" t="s" s="167">
        <v>3771</v>
      </c>
      <c r="U1084" s="170">
        <v>595</v>
      </c>
      <c r="V1084" s="170">
        <v>33</v>
      </c>
      <c r="W1084" s="170">
        <v>13.5</v>
      </c>
      <c r="X1084" s="170">
        <v>12</v>
      </c>
      <c r="Y1084" s="170">
        <v>10</v>
      </c>
      <c r="Z1084" t="s" s="167">
        <v>3771</v>
      </c>
      <c r="AA1084" s="170">
        <v>60.5</v>
      </c>
      <c r="AB1084" s="170">
        <v>28.5</v>
      </c>
      <c r="AC1084" s="170">
        <v>35</v>
      </c>
      <c r="AD1084" t="s" s="167">
        <v>3399</v>
      </c>
      <c r="AE1084" s="160"/>
    </row>
    <row r="1085" ht="13.55" customHeight="1">
      <c r="A1085" t="s" s="161">
        <v>43</v>
      </c>
      <c r="B1085" t="s" s="161">
        <v>3766</v>
      </c>
      <c r="C1085" t="s" s="161">
        <v>3767</v>
      </c>
      <c r="D1085" s="162">
        <v>4833</v>
      </c>
      <c r="E1085" t="s" s="161">
        <v>293</v>
      </c>
      <c r="F1085" s="163"/>
      <c r="G1085" s="164">
        <v>6</v>
      </c>
      <c r="H1085" t="s" s="161">
        <v>129</v>
      </c>
      <c r="I1085" t="s" s="161">
        <v>129</v>
      </c>
      <c r="J1085" s="163"/>
      <c r="K1085" s="164">
        <v>2023</v>
      </c>
      <c r="L1085" t="s" s="161">
        <v>3768</v>
      </c>
      <c r="M1085" s="165">
        <v>8591804657979</v>
      </c>
      <c r="N1085" s="165">
        <v>8591804657979</v>
      </c>
      <c r="O1085" s="165">
        <v>64021900</v>
      </c>
      <c r="P1085" s="166">
        <f>INDEX('Pricelist'!E1:E341,MATCH(D1085,'Pricelist'!B1:B341,0))</f>
        <v>104.95</v>
      </c>
      <c r="Q1085" s="166">
        <f>INDEX('Pricelist'!E1:E341,MATCH(D1085,'Pricelist'!B1:B341,0))</f>
        <v>104.95</v>
      </c>
      <c r="R1085" s="166">
        <f>INDEX('Pricelist'!D1:D341,MATCH(D1085,'Pricelist'!B1:B341,0))</f>
        <v>54.38</v>
      </c>
      <c r="S1085" s="164">
        <v>1</v>
      </c>
      <c r="T1085" t="s" s="161">
        <v>3771</v>
      </c>
      <c r="U1085" s="164">
        <v>595</v>
      </c>
      <c r="V1085" s="164">
        <v>33</v>
      </c>
      <c r="W1085" s="164">
        <v>13.5</v>
      </c>
      <c r="X1085" s="164">
        <v>12</v>
      </c>
      <c r="Y1085" s="164">
        <v>10</v>
      </c>
      <c r="Z1085" t="s" s="161">
        <v>3771</v>
      </c>
      <c r="AA1085" s="164">
        <v>60.5</v>
      </c>
      <c r="AB1085" s="164">
        <v>28.5</v>
      </c>
      <c r="AC1085" s="164">
        <v>35</v>
      </c>
      <c r="AD1085" t="s" s="161">
        <v>3399</v>
      </c>
      <c r="AE1085" s="160"/>
    </row>
    <row r="1086" ht="13.55" customHeight="1">
      <c r="A1086" t="s" s="167">
        <v>43</v>
      </c>
      <c r="B1086" t="s" s="167">
        <v>3766</v>
      </c>
      <c r="C1086" t="s" s="167">
        <v>3767</v>
      </c>
      <c r="D1086" s="168">
        <v>4833</v>
      </c>
      <c r="E1086" t="s" s="167">
        <v>293</v>
      </c>
      <c r="F1086" s="169"/>
      <c r="G1086" s="170">
        <v>6.5</v>
      </c>
      <c r="H1086" t="s" s="167">
        <v>129</v>
      </c>
      <c r="I1086" t="s" s="167">
        <v>129</v>
      </c>
      <c r="J1086" s="169"/>
      <c r="K1086" s="170">
        <v>2023</v>
      </c>
      <c r="L1086" t="s" s="167">
        <v>3768</v>
      </c>
      <c r="M1086" s="171">
        <v>8591804657986</v>
      </c>
      <c r="N1086" s="171">
        <v>8591804657986</v>
      </c>
      <c r="O1086" s="171">
        <v>64021900</v>
      </c>
      <c r="P1086" s="172">
        <f>INDEX('Pricelist'!E1:E341,MATCH(D1086,'Pricelist'!B1:B341,0))</f>
        <v>104.95</v>
      </c>
      <c r="Q1086" s="172">
        <f>INDEX('Pricelist'!E1:E341,MATCH(D1086,'Pricelist'!B1:B341,0))</f>
        <v>104.95</v>
      </c>
      <c r="R1086" s="172">
        <f>INDEX('Pricelist'!D1:D341,MATCH(D1086,'Pricelist'!B1:B341,0))</f>
        <v>54.38</v>
      </c>
      <c r="S1086" s="170">
        <v>1</v>
      </c>
      <c r="T1086" t="s" s="167">
        <v>3771</v>
      </c>
      <c r="U1086" s="170">
        <v>616</v>
      </c>
      <c r="V1086" s="170">
        <v>33</v>
      </c>
      <c r="W1086" s="170">
        <v>13.5</v>
      </c>
      <c r="X1086" s="170">
        <v>12</v>
      </c>
      <c r="Y1086" s="170">
        <v>10</v>
      </c>
      <c r="Z1086" t="s" s="167">
        <v>3771</v>
      </c>
      <c r="AA1086" s="170">
        <v>60.5</v>
      </c>
      <c r="AB1086" s="170">
        <v>28.5</v>
      </c>
      <c r="AC1086" s="170">
        <v>35</v>
      </c>
      <c r="AD1086" t="s" s="167">
        <v>3399</v>
      </c>
      <c r="AE1086" s="160"/>
    </row>
    <row r="1087" ht="13.55" customHeight="1">
      <c r="A1087" t="s" s="161">
        <v>43</v>
      </c>
      <c r="B1087" t="s" s="161">
        <v>3766</v>
      </c>
      <c r="C1087" t="s" s="161">
        <v>3767</v>
      </c>
      <c r="D1087" s="162">
        <v>4833</v>
      </c>
      <c r="E1087" t="s" s="161">
        <v>293</v>
      </c>
      <c r="F1087" s="163"/>
      <c r="G1087" s="164">
        <v>7</v>
      </c>
      <c r="H1087" t="s" s="161">
        <v>129</v>
      </c>
      <c r="I1087" t="s" s="161">
        <v>129</v>
      </c>
      <c r="J1087" s="163"/>
      <c r="K1087" s="164">
        <v>2023</v>
      </c>
      <c r="L1087" t="s" s="161">
        <v>3768</v>
      </c>
      <c r="M1087" s="165">
        <v>8591804657993</v>
      </c>
      <c r="N1087" s="165">
        <v>8591804657993</v>
      </c>
      <c r="O1087" s="165">
        <v>64021900</v>
      </c>
      <c r="P1087" s="166">
        <f>INDEX('Pricelist'!E1:E341,MATCH(D1087,'Pricelist'!B1:B341,0))</f>
        <v>104.95</v>
      </c>
      <c r="Q1087" s="166">
        <f>INDEX('Pricelist'!E1:E341,MATCH(D1087,'Pricelist'!B1:B341,0))</f>
        <v>104.95</v>
      </c>
      <c r="R1087" s="166">
        <f>INDEX('Pricelist'!D1:D341,MATCH(D1087,'Pricelist'!B1:B341,0))</f>
        <v>54.38</v>
      </c>
      <c r="S1087" s="164">
        <v>1</v>
      </c>
      <c r="T1087" t="s" s="161">
        <v>3771</v>
      </c>
      <c r="U1087" s="164">
        <v>610</v>
      </c>
      <c r="V1087" s="164">
        <v>33</v>
      </c>
      <c r="W1087" s="164">
        <v>13.5</v>
      </c>
      <c r="X1087" s="164">
        <v>12</v>
      </c>
      <c r="Y1087" s="164">
        <v>10</v>
      </c>
      <c r="Z1087" t="s" s="161">
        <v>3771</v>
      </c>
      <c r="AA1087" s="164">
        <v>60.5</v>
      </c>
      <c r="AB1087" s="164">
        <v>28.5</v>
      </c>
      <c r="AC1087" s="164">
        <v>35</v>
      </c>
      <c r="AD1087" t="s" s="161">
        <v>3399</v>
      </c>
      <c r="AE1087" s="160"/>
    </row>
    <row r="1088" ht="13.55" customHeight="1">
      <c r="A1088" t="s" s="167">
        <v>43</v>
      </c>
      <c r="B1088" t="s" s="167">
        <v>3766</v>
      </c>
      <c r="C1088" t="s" s="167">
        <v>3767</v>
      </c>
      <c r="D1088" s="168">
        <v>4833</v>
      </c>
      <c r="E1088" t="s" s="167">
        <v>293</v>
      </c>
      <c r="F1088" s="169"/>
      <c r="G1088" s="170">
        <v>7.5</v>
      </c>
      <c r="H1088" t="s" s="167">
        <v>129</v>
      </c>
      <c r="I1088" t="s" s="167">
        <v>129</v>
      </c>
      <c r="J1088" s="169"/>
      <c r="K1088" s="170">
        <v>2023</v>
      </c>
      <c r="L1088" t="s" s="167">
        <v>3768</v>
      </c>
      <c r="M1088" s="171">
        <v>8591804658006</v>
      </c>
      <c r="N1088" s="171">
        <v>8591804658006</v>
      </c>
      <c r="O1088" s="171">
        <v>64021900</v>
      </c>
      <c r="P1088" s="172">
        <f>INDEX('Pricelist'!E1:E341,MATCH(D1088,'Pricelist'!B1:B341,0))</f>
        <v>104.95</v>
      </c>
      <c r="Q1088" s="172">
        <f>INDEX('Pricelist'!E1:E341,MATCH(D1088,'Pricelist'!B1:B341,0))</f>
        <v>104.95</v>
      </c>
      <c r="R1088" s="172">
        <f>INDEX('Pricelist'!D1:D341,MATCH(D1088,'Pricelist'!B1:B341,0))</f>
        <v>54.38</v>
      </c>
      <c r="S1088" s="170">
        <v>1</v>
      </c>
      <c r="T1088" t="s" s="167">
        <v>3771</v>
      </c>
      <c r="U1088" s="170">
        <v>637</v>
      </c>
      <c r="V1088" s="170">
        <v>33</v>
      </c>
      <c r="W1088" s="170">
        <v>13.5</v>
      </c>
      <c r="X1088" s="170">
        <v>12</v>
      </c>
      <c r="Y1088" s="170">
        <v>10</v>
      </c>
      <c r="Z1088" t="s" s="167">
        <v>3771</v>
      </c>
      <c r="AA1088" s="170">
        <v>60.5</v>
      </c>
      <c r="AB1088" s="170">
        <v>28.5</v>
      </c>
      <c r="AC1088" s="170">
        <v>35</v>
      </c>
      <c r="AD1088" t="s" s="167">
        <v>3399</v>
      </c>
      <c r="AE1088" s="160"/>
    </row>
    <row r="1089" ht="13.55" customHeight="1">
      <c r="A1089" t="s" s="161">
        <v>43</v>
      </c>
      <c r="B1089" t="s" s="161">
        <v>3766</v>
      </c>
      <c r="C1089" t="s" s="161">
        <v>3767</v>
      </c>
      <c r="D1089" s="162">
        <v>4833</v>
      </c>
      <c r="E1089" t="s" s="161">
        <v>293</v>
      </c>
      <c r="F1089" s="163"/>
      <c r="G1089" s="164">
        <v>8</v>
      </c>
      <c r="H1089" t="s" s="161">
        <v>129</v>
      </c>
      <c r="I1089" t="s" s="161">
        <v>129</v>
      </c>
      <c r="J1089" s="163"/>
      <c r="K1089" s="164">
        <v>2023</v>
      </c>
      <c r="L1089" t="s" s="161">
        <v>3768</v>
      </c>
      <c r="M1089" s="165">
        <v>8591804658013</v>
      </c>
      <c r="N1089" s="165">
        <v>8591804658013</v>
      </c>
      <c r="O1089" s="165">
        <v>64021900</v>
      </c>
      <c r="P1089" s="166">
        <f>INDEX('Pricelist'!E1:E341,MATCH(D1089,'Pricelist'!B1:B341,0))</f>
        <v>104.95</v>
      </c>
      <c r="Q1089" s="166">
        <f>INDEX('Pricelist'!E1:E341,MATCH(D1089,'Pricelist'!B1:B341,0))</f>
        <v>104.95</v>
      </c>
      <c r="R1089" s="166">
        <f>INDEX('Pricelist'!D1:D341,MATCH(D1089,'Pricelist'!B1:B341,0))</f>
        <v>54.38</v>
      </c>
      <c r="S1089" s="164">
        <v>1</v>
      </c>
      <c r="T1089" t="s" s="161">
        <v>3771</v>
      </c>
      <c r="U1089" s="164">
        <v>658</v>
      </c>
      <c r="V1089" s="164">
        <v>33</v>
      </c>
      <c r="W1089" s="164">
        <v>13.5</v>
      </c>
      <c r="X1089" s="164">
        <v>12</v>
      </c>
      <c r="Y1089" s="164">
        <v>10</v>
      </c>
      <c r="Z1089" t="s" s="161">
        <v>3771</v>
      </c>
      <c r="AA1089" s="164">
        <v>60.5</v>
      </c>
      <c r="AB1089" s="164">
        <v>28.5</v>
      </c>
      <c r="AC1089" s="164">
        <v>35</v>
      </c>
      <c r="AD1089" t="s" s="161">
        <v>3399</v>
      </c>
      <c r="AE1089" s="160"/>
    </row>
    <row r="1090" ht="13.55" customHeight="1">
      <c r="A1090" t="s" s="167">
        <v>43</v>
      </c>
      <c r="B1090" t="s" s="167">
        <v>3766</v>
      </c>
      <c r="C1090" t="s" s="167">
        <v>3767</v>
      </c>
      <c r="D1090" s="168">
        <v>4833</v>
      </c>
      <c r="E1090" t="s" s="167">
        <v>293</v>
      </c>
      <c r="F1090" s="169"/>
      <c r="G1090" s="170">
        <v>8.5</v>
      </c>
      <c r="H1090" t="s" s="167">
        <v>129</v>
      </c>
      <c r="I1090" t="s" s="167">
        <v>129</v>
      </c>
      <c r="J1090" s="169"/>
      <c r="K1090" s="170">
        <v>2023</v>
      </c>
      <c r="L1090" t="s" s="167">
        <v>3768</v>
      </c>
      <c r="M1090" s="171">
        <v>8591804658020</v>
      </c>
      <c r="N1090" s="171">
        <v>8591804658020</v>
      </c>
      <c r="O1090" s="171">
        <v>64021900</v>
      </c>
      <c r="P1090" s="172">
        <f>INDEX('Pricelist'!E1:E341,MATCH(D1090,'Pricelist'!B1:B341,0))</f>
        <v>104.95</v>
      </c>
      <c r="Q1090" s="172">
        <f>INDEX('Pricelist'!E1:E341,MATCH(D1090,'Pricelist'!B1:B341,0))</f>
        <v>104.95</v>
      </c>
      <c r="R1090" s="172">
        <f>INDEX('Pricelist'!D1:D341,MATCH(D1090,'Pricelist'!B1:B341,0))</f>
        <v>54.38</v>
      </c>
      <c r="S1090" s="170">
        <v>1</v>
      </c>
      <c r="T1090" t="s" s="167">
        <v>3771</v>
      </c>
      <c r="U1090" s="170">
        <v>668</v>
      </c>
      <c r="V1090" s="170">
        <v>33</v>
      </c>
      <c r="W1090" s="170">
        <v>13.5</v>
      </c>
      <c r="X1090" s="170">
        <v>12</v>
      </c>
      <c r="Y1090" s="170">
        <v>10</v>
      </c>
      <c r="Z1090" t="s" s="167">
        <v>3771</v>
      </c>
      <c r="AA1090" s="170">
        <v>60.5</v>
      </c>
      <c r="AB1090" s="170">
        <v>28.5</v>
      </c>
      <c r="AC1090" s="170">
        <v>35</v>
      </c>
      <c r="AD1090" t="s" s="167">
        <v>3399</v>
      </c>
      <c r="AE1090" s="160"/>
    </row>
    <row r="1091" ht="13.55" customHeight="1">
      <c r="A1091" t="s" s="161">
        <v>43</v>
      </c>
      <c r="B1091" t="s" s="161">
        <v>3766</v>
      </c>
      <c r="C1091" t="s" s="161">
        <v>3767</v>
      </c>
      <c r="D1091" s="162">
        <v>4833</v>
      </c>
      <c r="E1091" t="s" s="161">
        <v>293</v>
      </c>
      <c r="F1091" s="163"/>
      <c r="G1091" s="164">
        <v>9</v>
      </c>
      <c r="H1091" t="s" s="161">
        <v>129</v>
      </c>
      <c r="I1091" t="s" s="161">
        <v>129</v>
      </c>
      <c r="J1091" s="163"/>
      <c r="K1091" s="164">
        <v>2023</v>
      </c>
      <c r="L1091" t="s" s="161">
        <v>3768</v>
      </c>
      <c r="M1091" s="165">
        <v>8591804658037</v>
      </c>
      <c r="N1091" s="165">
        <v>8591804658037</v>
      </c>
      <c r="O1091" s="165">
        <v>64021900</v>
      </c>
      <c r="P1091" s="166">
        <f>INDEX('Pricelist'!E1:E341,MATCH(D1091,'Pricelist'!B1:B341,0))</f>
        <v>104.95</v>
      </c>
      <c r="Q1091" s="166">
        <f>INDEX('Pricelist'!E1:E341,MATCH(D1091,'Pricelist'!B1:B341,0))</f>
        <v>104.95</v>
      </c>
      <c r="R1091" s="166">
        <f>INDEX('Pricelist'!D1:D341,MATCH(D1091,'Pricelist'!B1:B341,0))</f>
        <v>54.38</v>
      </c>
      <c r="S1091" s="164">
        <v>1</v>
      </c>
      <c r="T1091" t="s" s="161">
        <v>3771</v>
      </c>
      <c r="U1091" s="164">
        <v>679</v>
      </c>
      <c r="V1091" s="164">
        <v>33</v>
      </c>
      <c r="W1091" s="164">
        <v>13.5</v>
      </c>
      <c r="X1091" s="164">
        <v>12</v>
      </c>
      <c r="Y1091" s="164">
        <v>10</v>
      </c>
      <c r="Z1091" t="s" s="161">
        <v>3771</v>
      </c>
      <c r="AA1091" s="164">
        <v>60.5</v>
      </c>
      <c r="AB1091" s="164">
        <v>28.5</v>
      </c>
      <c r="AC1091" s="164">
        <v>35</v>
      </c>
      <c r="AD1091" t="s" s="161">
        <v>3399</v>
      </c>
      <c r="AE1091" s="160"/>
    </row>
    <row r="1092" ht="13.55" customHeight="1">
      <c r="A1092" t="s" s="167">
        <v>43</v>
      </c>
      <c r="B1092" t="s" s="167">
        <v>3766</v>
      </c>
      <c r="C1092" t="s" s="167">
        <v>3767</v>
      </c>
      <c r="D1092" s="168">
        <v>4833</v>
      </c>
      <c r="E1092" t="s" s="167">
        <v>293</v>
      </c>
      <c r="F1092" s="169"/>
      <c r="G1092" s="170">
        <v>9.5</v>
      </c>
      <c r="H1092" t="s" s="167">
        <v>129</v>
      </c>
      <c r="I1092" t="s" s="167">
        <v>129</v>
      </c>
      <c r="J1092" s="169"/>
      <c r="K1092" s="170">
        <v>2023</v>
      </c>
      <c r="L1092" t="s" s="167">
        <v>3768</v>
      </c>
      <c r="M1092" s="171">
        <v>8591804658044</v>
      </c>
      <c r="N1092" s="171">
        <v>8591804658044</v>
      </c>
      <c r="O1092" s="171">
        <v>64021900</v>
      </c>
      <c r="P1092" s="172">
        <f>INDEX('Pricelist'!E1:E341,MATCH(D1092,'Pricelist'!B1:B341,0))</f>
        <v>104.95</v>
      </c>
      <c r="Q1092" s="172">
        <f>INDEX('Pricelist'!E1:E341,MATCH(D1092,'Pricelist'!B1:B341,0))</f>
        <v>104.95</v>
      </c>
      <c r="R1092" s="172">
        <f>INDEX('Pricelist'!D1:D341,MATCH(D1092,'Pricelist'!B1:B341,0))</f>
        <v>54.38</v>
      </c>
      <c r="S1092" s="170">
        <v>1</v>
      </c>
      <c r="T1092" t="s" s="167">
        <v>3771</v>
      </c>
      <c r="U1092" s="170">
        <v>700</v>
      </c>
      <c r="V1092" s="170">
        <v>33</v>
      </c>
      <c r="W1092" s="170">
        <v>13.5</v>
      </c>
      <c r="X1092" s="170">
        <v>12</v>
      </c>
      <c r="Y1092" s="170">
        <v>10</v>
      </c>
      <c r="Z1092" t="s" s="167">
        <v>3771</v>
      </c>
      <c r="AA1092" s="170">
        <v>60.5</v>
      </c>
      <c r="AB1092" s="170">
        <v>28.5</v>
      </c>
      <c r="AC1092" s="170">
        <v>35</v>
      </c>
      <c r="AD1092" t="s" s="167">
        <v>3399</v>
      </c>
      <c r="AE1092" s="160"/>
    </row>
    <row r="1093" ht="13.55" customHeight="1">
      <c r="A1093" t="s" s="161">
        <v>43</v>
      </c>
      <c r="B1093" t="s" s="161">
        <v>3766</v>
      </c>
      <c r="C1093" t="s" s="161">
        <v>3767</v>
      </c>
      <c r="D1093" s="162">
        <v>4833</v>
      </c>
      <c r="E1093" t="s" s="161">
        <v>293</v>
      </c>
      <c r="F1093" s="163"/>
      <c r="G1093" s="164">
        <v>10</v>
      </c>
      <c r="H1093" t="s" s="161">
        <v>129</v>
      </c>
      <c r="I1093" t="s" s="161">
        <v>129</v>
      </c>
      <c r="J1093" s="163"/>
      <c r="K1093" s="164">
        <v>2023</v>
      </c>
      <c r="L1093" t="s" s="161">
        <v>3768</v>
      </c>
      <c r="M1093" s="165">
        <v>8591804657870</v>
      </c>
      <c r="N1093" s="165">
        <v>8591804657870</v>
      </c>
      <c r="O1093" s="165">
        <v>64021900</v>
      </c>
      <c r="P1093" s="166">
        <f>INDEX('Pricelist'!E1:E341,MATCH(D1093,'Pricelist'!B1:B341,0))</f>
        <v>104.95</v>
      </c>
      <c r="Q1093" s="166">
        <f>INDEX('Pricelist'!E1:E341,MATCH(D1093,'Pricelist'!B1:B341,0))</f>
        <v>104.95</v>
      </c>
      <c r="R1093" s="166">
        <f>INDEX('Pricelist'!D1:D341,MATCH(D1093,'Pricelist'!B1:B341,0))</f>
        <v>54.38</v>
      </c>
      <c r="S1093" s="164">
        <v>1</v>
      </c>
      <c r="T1093" t="s" s="161">
        <v>3771</v>
      </c>
      <c r="U1093" s="164">
        <v>710</v>
      </c>
      <c r="V1093" s="164">
        <v>33</v>
      </c>
      <c r="W1093" s="164">
        <v>13.5</v>
      </c>
      <c r="X1093" s="164">
        <v>12</v>
      </c>
      <c r="Y1093" s="164">
        <v>10</v>
      </c>
      <c r="Z1093" t="s" s="161">
        <v>3771</v>
      </c>
      <c r="AA1093" s="164">
        <v>60.5</v>
      </c>
      <c r="AB1093" s="164">
        <v>28.5</v>
      </c>
      <c r="AC1093" s="164">
        <v>35</v>
      </c>
      <c r="AD1093" t="s" s="161">
        <v>3399</v>
      </c>
      <c r="AE1093" s="160"/>
    </row>
    <row r="1094" ht="13.55" customHeight="1">
      <c r="A1094" t="s" s="167">
        <v>43</v>
      </c>
      <c r="B1094" t="s" s="167">
        <v>3766</v>
      </c>
      <c r="C1094" t="s" s="167">
        <v>3767</v>
      </c>
      <c r="D1094" s="168">
        <v>4833</v>
      </c>
      <c r="E1094" t="s" s="167">
        <v>293</v>
      </c>
      <c r="F1094" s="169"/>
      <c r="G1094" s="170">
        <v>10.5</v>
      </c>
      <c r="H1094" t="s" s="167">
        <v>129</v>
      </c>
      <c r="I1094" t="s" s="167">
        <v>129</v>
      </c>
      <c r="J1094" s="169"/>
      <c r="K1094" s="170">
        <v>2023</v>
      </c>
      <c r="L1094" t="s" s="167">
        <v>3768</v>
      </c>
      <c r="M1094" s="171">
        <v>8591804657887</v>
      </c>
      <c r="N1094" s="171">
        <v>8591804657887</v>
      </c>
      <c r="O1094" s="171">
        <v>64021900</v>
      </c>
      <c r="P1094" s="172">
        <f>INDEX('Pricelist'!E1:E341,MATCH(D1094,'Pricelist'!B1:B341,0))</f>
        <v>104.95</v>
      </c>
      <c r="Q1094" s="172">
        <f>INDEX('Pricelist'!E1:E341,MATCH(D1094,'Pricelist'!B1:B341,0))</f>
        <v>104.95</v>
      </c>
      <c r="R1094" s="172">
        <f>INDEX('Pricelist'!D1:D341,MATCH(D1094,'Pricelist'!B1:B341,0))</f>
        <v>54.38</v>
      </c>
      <c r="S1094" s="170">
        <v>1</v>
      </c>
      <c r="T1094" t="s" s="167">
        <v>3771</v>
      </c>
      <c r="U1094" s="170">
        <v>721</v>
      </c>
      <c r="V1094" s="170">
        <v>33</v>
      </c>
      <c r="W1094" s="170">
        <v>13.5</v>
      </c>
      <c r="X1094" s="170">
        <v>12</v>
      </c>
      <c r="Y1094" s="170">
        <v>10</v>
      </c>
      <c r="Z1094" t="s" s="167">
        <v>3771</v>
      </c>
      <c r="AA1094" s="170">
        <v>60.5</v>
      </c>
      <c r="AB1094" s="170">
        <v>28.5</v>
      </c>
      <c r="AC1094" s="170">
        <v>35</v>
      </c>
      <c r="AD1094" t="s" s="167">
        <v>3399</v>
      </c>
      <c r="AE1094" s="160"/>
    </row>
    <row r="1095" ht="13.55" customHeight="1">
      <c r="A1095" t="s" s="161">
        <v>43</v>
      </c>
      <c r="B1095" t="s" s="161">
        <v>3766</v>
      </c>
      <c r="C1095" t="s" s="161">
        <v>3767</v>
      </c>
      <c r="D1095" s="162">
        <v>4833</v>
      </c>
      <c r="E1095" t="s" s="161">
        <v>293</v>
      </c>
      <c r="F1095" s="163"/>
      <c r="G1095" s="164">
        <v>11</v>
      </c>
      <c r="H1095" t="s" s="161">
        <v>129</v>
      </c>
      <c r="I1095" t="s" s="161">
        <v>129</v>
      </c>
      <c r="J1095" s="163"/>
      <c r="K1095" s="164">
        <v>2023</v>
      </c>
      <c r="L1095" t="s" s="161">
        <v>3768</v>
      </c>
      <c r="M1095" s="165">
        <v>8591804657894</v>
      </c>
      <c r="N1095" s="165">
        <v>8591804657894</v>
      </c>
      <c r="O1095" s="165">
        <v>64021900</v>
      </c>
      <c r="P1095" s="166">
        <f>INDEX('Pricelist'!E1:E341,MATCH(D1095,'Pricelist'!B1:B341,0))</f>
        <v>104.95</v>
      </c>
      <c r="Q1095" s="166">
        <f>INDEX('Pricelist'!E1:E341,MATCH(D1095,'Pricelist'!B1:B341,0))</f>
        <v>104.95</v>
      </c>
      <c r="R1095" s="166">
        <f>INDEX('Pricelist'!D1:D341,MATCH(D1095,'Pricelist'!B1:B341,0))</f>
        <v>54.38</v>
      </c>
      <c r="S1095" s="164">
        <v>1</v>
      </c>
      <c r="T1095" t="s" s="161">
        <v>3771</v>
      </c>
      <c r="U1095" s="164">
        <v>742</v>
      </c>
      <c r="V1095" s="164">
        <v>33</v>
      </c>
      <c r="W1095" s="164">
        <v>13.5</v>
      </c>
      <c r="X1095" s="164">
        <v>12</v>
      </c>
      <c r="Y1095" s="164">
        <v>10</v>
      </c>
      <c r="Z1095" t="s" s="161">
        <v>3771</v>
      </c>
      <c r="AA1095" s="164">
        <v>60.5</v>
      </c>
      <c r="AB1095" s="164">
        <v>28.5</v>
      </c>
      <c r="AC1095" s="164">
        <v>35</v>
      </c>
      <c r="AD1095" t="s" s="161">
        <v>3399</v>
      </c>
      <c r="AE1095" s="160"/>
    </row>
    <row r="1096" ht="13.55" customHeight="1">
      <c r="A1096" t="s" s="167">
        <v>43</v>
      </c>
      <c r="B1096" t="s" s="167">
        <v>3766</v>
      </c>
      <c r="C1096" t="s" s="167">
        <v>3767</v>
      </c>
      <c r="D1096" s="168">
        <v>4833</v>
      </c>
      <c r="E1096" t="s" s="167">
        <v>293</v>
      </c>
      <c r="F1096" s="169"/>
      <c r="G1096" s="170">
        <v>11.5</v>
      </c>
      <c r="H1096" t="s" s="167">
        <v>129</v>
      </c>
      <c r="I1096" t="s" s="167">
        <v>129</v>
      </c>
      <c r="J1096" s="169"/>
      <c r="K1096" s="170">
        <v>2023</v>
      </c>
      <c r="L1096" t="s" s="167">
        <v>3768</v>
      </c>
      <c r="M1096" s="171">
        <v>8591804657900</v>
      </c>
      <c r="N1096" s="171">
        <v>8591804657900</v>
      </c>
      <c r="O1096" s="171">
        <v>64021900</v>
      </c>
      <c r="P1096" s="172">
        <f>INDEX('Pricelist'!E1:E341,MATCH(D1096,'Pricelist'!B1:B341,0))</f>
        <v>104.95</v>
      </c>
      <c r="Q1096" s="172">
        <f>INDEX('Pricelist'!E1:E341,MATCH(D1096,'Pricelist'!B1:B341,0))</f>
        <v>104.95</v>
      </c>
      <c r="R1096" s="172">
        <f>INDEX('Pricelist'!D1:D341,MATCH(D1096,'Pricelist'!B1:B341,0))</f>
        <v>54.38</v>
      </c>
      <c r="S1096" s="170">
        <v>1</v>
      </c>
      <c r="T1096" t="s" s="167">
        <v>3771</v>
      </c>
      <c r="U1096" s="170">
        <v>763</v>
      </c>
      <c r="V1096" s="170">
        <v>33</v>
      </c>
      <c r="W1096" s="170">
        <v>13.5</v>
      </c>
      <c r="X1096" s="170">
        <v>12</v>
      </c>
      <c r="Y1096" s="170">
        <v>10</v>
      </c>
      <c r="Z1096" t="s" s="167">
        <v>3771</v>
      </c>
      <c r="AA1096" s="170">
        <v>60.5</v>
      </c>
      <c r="AB1096" s="170">
        <v>28.5</v>
      </c>
      <c r="AC1096" s="170">
        <v>35</v>
      </c>
      <c r="AD1096" t="s" s="167">
        <v>3399</v>
      </c>
      <c r="AE1096" s="160"/>
    </row>
    <row r="1097" ht="13.55" customHeight="1">
      <c r="A1097" t="s" s="161">
        <v>43</v>
      </c>
      <c r="B1097" t="s" s="161">
        <v>3766</v>
      </c>
      <c r="C1097" t="s" s="161">
        <v>3767</v>
      </c>
      <c r="D1097" s="162">
        <v>4833</v>
      </c>
      <c r="E1097" t="s" s="161">
        <v>293</v>
      </c>
      <c r="F1097" s="163"/>
      <c r="G1097" s="164">
        <v>12</v>
      </c>
      <c r="H1097" t="s" s="161">
        <v>129</v>
      </c>
      <c r="I1097" t="s" s="161">
        <v>129</v>
      </c>
      <c r="J1097" s="163"/>
      <c r="K1097" s="164">
        <v>2023</v>
      </c>
      <c r="L1097" t="s" s="161">
        <v>3768</v>
      </c>
      <c r="M1097" s="165">
        <v>8591804657917</v>
      </c>
      <c r="N1097" s="165">
        <v>8591804657917</v>
      </c>
      <c r="O1097" s="165">
        <v>64021900</v>
      </c>
      <c r="P1097" s="166">
        <f>INDEX('Pricelist'!E1:E341,MATCH(D1097,'Pricelist'!B1:B341,0))</f>
        <v>104.95</v>
      </c>
      <c r="Q1097" s="166">
        <f>INDEX('Pricelist'!E1:E341,MATCH(D1097,'Pricelist'!B1:B341,0))</f>
        <v>104.95</v>
      </c>
      <c r="R1097" s="166">
        <f>INDEX('Pricelist'!D1:D341,MATCH(D1097,'Pricelist'!B1:B341,0))</f>
        <v>54.38</v>
      </c>
      <c r="S1097" s="164">
        <v>1</v>
      </c>
      <c r="T1097" t="s" s="161">
        <v>3771</v>
      </c>
      <c r="U1097" s="164">
        <v>763</v>
      </c>
      <c r="V1097" s="164">
        <v>33</v>
      </c>
      <c r="W1097" s="164">
        <v>13.5</v>
      </c>
      <c r="X1097" s="164">
        <v>12</v>
      </c>
      <c r="Y1097" s="164">
        <v>10</v>
      </c>
      <c r="Z1097" t="s" s="161">
        <v>3771</v>
      </c>
      <c r="AA1097" s="164">
        <v>60.5</v>
      </c>
      <c r="AB1097" s="164">
        <v>28.5</v>
      </c>
      <c r="AC1097" s="164">
        <v>35</v>
      </c>
      <c r="AD1097" t="s" s="161">
        <v>3399</v>
      </c>
      <c r="AE1097" s="160"/>
    </row>
    <row r="1098" ht="13.55" customHeight="1">
      <c r="A1098" t="s" s="167">
        <v>43</v>
      </c>
      <c r="B1098" t="s" s="167">
        <v>3766</v>
      </c>
      <c r="C1098" t="s" s="167">
        <v>3767</v>
      </c>
      <c r="D1098" s="168">
        <v>4833</v>
      </c>
      <c r="E1098" t="s" s="167">
        <v>293</v>
      </c>
      <c r="F1098" s="169"/>
      <c r="G1098" s="170">
        <v>13</v>
      </c>
      <c r="H1098" t="s" s="167">
        <v>129</v>
      </c>
      <c r="I1098" t="s" s="167">
        <v>129</v>
      </c>
      <c r="J1098" s="169"/>
      <c r="K1098" s="170">
        <v>2023</v>
      </c>
      <c r="L1098" t="s" s="167">
        <v>3768</v>
      </c>
      <c r="M1098" s="171">
        <v>8591804657924</v>
      </c>
      <c r="N1098" s="171">
        <v>8591804657924</v>
      </c>
      <c r="O1098" s="171">
        <v>64021900</v>
      </c>
      <c r="P1098" s="172">
        <f>INDEX('Pricelist'!E1:E341,MATCH(D1098,'Pricelist'!B1:B341,0))</f>
        <v>104.95</v>
      </c>
      <c r="Q1098" s="172">
        <f>INDEX('Pricelist'!E1:E341,MATCH(D1098,'Pricelist'!B1:B341,0))</f>
        <v>104.95</v>
      </c>
      <c r="R1098" s="172">
        <f>INDEX('Pricelist'!D1:D341,MATCH(D1098,'Pricelist'!B1:B341,0))</f>
        <v>54.38</v>
      </c>
      <c r="S1098" s="170">
        <v>1</v>
      </c>
      <c r="T1098" t="s" s="167">
        <v>3771</v>
      </c>
      <c r="U1098" s="170">
        <v>794</v>
      </c>
      <c r="V1098" s="170">
        <v>33</v>
      </c>
      <c r="W1098" s="170">
        <v>13.5</v>
      </c>
      <c r="X1098" s="170">
        <v>12</v>
      </c>
      <c r="Y1098" s="170">
        <v>10</v>
      </c>
      <c r="Z1098" t="s" s="167">
        <v>3771</v>
      </c>
      <c r="AA1098" s="170">
        <v>60.5</v>
      </c>
      <c r="AB1098" s="170">
        <v>28.5</v>
      </c>
      <c r="AC1098" s="170">
        <v>35</v>
      </c>
      <c r="AD1098" t="s" s="167">
        <v>3399</v>
      </c>
      <c r="AE1098" s="160"/>
    </row>
    <row r="1099" ht="13.55" customHeight="1">
      <c r="A1099" t="s" s="161">
        <v>43</v>
      </c>
      <c r="B1099" t="s" s="161">
        <v>3766</v>
      </c>
      <c r="C1099" t="s" s="161">
        <v>3767</v>
      </c>
      <c r="D1099" s="162">
        <v>4834</v>
      </c>
      <c r="E1099" t="s" s="161">
        <v>312</v>
      </c>
      <c r="F1099" s="163"/>
      <c r="G1099" s="164">
        <v>4</v>
      </c>
      <c r="H1099" t="s" s="161">
        <v>129</v>
      </c>
      <c r="I1099" t="s" s="161">
        <v>129</v>
      </c>
      <c r="J1099" s="163"/>
      <c r="K1099" s="164">
        <v>2023</v>
      </c>
      <c r="L1099" t="s" s="161">
        <v>3768</v>
      </c>
      <c r="M1099" s="165">
        <v>8591804658112</v>
      </c>
      <c r="N1099" s="165">
        <v>8591804658112</v>
      </c>
      <c r="O1099" s="165">
        <v>64021900</v>
      </c>
      <c r="P1099" s="166">
        <f>INDEX('Pricelist'!E1:E341,MATCH(D1099,'Pricelist'!B1:B341,0))</f>
        <v>99.95</v>
      </c>
      <c r="Q1099" s="166">
        <f>INDEX('Pricelist'!E1:E341,MATCH(D1099,'Pricelist'!B1:B341,0))</f>
        <v>99.95</v>
      </c>
      <c r="R1099" s="166">
        <f>INDEX('Pricelist'!D1:D341,MATCH(D1099,'Pricelist'!B1:B341,0))</f>
        <v>51.79</v>
      </c>
      <c r="S1099" s="164">
        <v>1</v>
      </c>
      <c r="T1099" t="s" s="161">
        <v>3771</v>
      </c>
      <c r="U1099" s="164">
        <v>523</v>
      </c>
      <c r="V1099" s="164">
        <v>33</v>
      </c>
      <c r="W1099" s="164">
        <v>13.5</v>
      </c>
      <c r="X1099" s="164">
        <v>12</v>
      </c>
      <c r="Y1099" s="164">
        <v>10</v>
      </c>
      <c r="Z1099" t="s" s="161">
        <v>3771</v>
      </c>
      <c r="AA1099" s="164">
        <v>60.5</v>
      </c>
      <c r="AB1099" s="164">
        <v>28.5</v>
      </c>
      <c r="AC1099" s="164">
        <v>35</v>
      </c>
      <c r="AD1099" t="s" s="161">
        <v>3401</v>
      </c>
      <c r="AE1099" s="160"/>
    </row>
    <row r="1100" ht="13.55" customHeight="1">
      <c r="A1100" t="s" s="167">
        <v>43</v>
      </c>
      <c r="B1100" t="s" s="167">
        <v>3766</v>
      </c>
      <c r="C1100" t="s" s="167">
        <v>3767</v>
      </c>
      <c r="D1100" s="168">
        <v>4834</v>
      </c>
      <c r="E1100" t="s" s="167">
        <v>312</v>
      </c>
      <c r="F1100" s="169"/>
      <c r="G1100" s="170">
        <v>4.5</v>
      </c>
      <c r="H1100" t="s" s="167">
        <v>129</v>
      </c>
      <c r="I1100" t="s" s="167">
        <v>129</v>
      </c>
      <c r="J1100" s="169"/>
      <c r="K1100" s="170">
        <v>2023</v>
      </c>
      <c r="L1100" t="s" s="167">
        <v>3768</v>
      </c>
      <c r="M1100" s="171">
        <v>8591804658129</v>
      </c>
      <c r="N1100" s="171">
        <v>8591804658129</v>
      </c>
      <c r="O1100" s="171">
        <v>64021900</v>
      </c>
      <c r="P1100" s="172">
        <f>INDEX('Pricelist'!E1:E341,MATCH(D1100,'Pricelist'!B1:B341,0))</f>
        <v>99.95</v>
      </c>
      <c r="Q1100" s="172">
        <f>INDEX('Pricelist'!E1:E341,MATCH(D1100,'Pricelist'!B1:B341,0))</f>
        <v>99.95</v>
      </c>
      <c r="R1100" s="172">
        <f>INDEX('Pricelist'!D1:D341,MATCH(D1100,'Pricelist'!B1:B341,0))</f>
        <v>51.79</v>
      </c>
      <c r="S1100" s="170">
        <v>1</v>
      </c>
      <c r="T1100" t="s" s="167">
        <v>3771</v>
      </c>
      <c r="U1100" s="170">
        <v>533</v>
      </c>
      <c r="V1100" s="170">
        <v>33</v>
      </c>
      <c r="W1100" s="170">
        <v>13.5</v>
      </c>
      <c r="X1100" s="170">
        <v>12</v>
      </c>
      <c r="Y1100" s="170">
        <v>10</v>
      </c>
      <c r="Z1100" t="s" s="167">
        <v>3771</v>
      </c>
      <c r="AA1100" s="170">
        <v>60.5</v>
      </c>
      <c r="AB1100" s="170">
        <v>28.5</v>
      </c>
      <c r="AC1100" s="170">
        <v>35</v>
      </c>
      <c r="AD1100" t="s" s="167">
        <v>3401</v>
      </c>
      <c r="AE1100" s="160"/>
    </row>
    <row r="1101" ht="13.55" customHeight="1">
      <c r="A1101" t="s" s="161">
        <v>43</v>
      </c>
      <c r="B1101" t="s" s="161">
        <v>3766</v>
      </c>
      <c r="C1101" t="s" s="161">
        <v>3767</v>
      </c>
      <c r="D1101" s="162">
        <v>4834</v>
      </c>
      <c r="E1101" t="s" s="161">
        <v>312</v>
      </c>
      <c r="F1101" s="163"/>
      <c r="G1101" s="164">
        <v>5</v>
      </c>
      <c r="H1101" t="s" s="161">
        <v>129</v>
      </c>
      <c r="I1101" t="s" s="161">
        <v>129</v>
      </c>
      <c r="J1101" s="163"/>
      <c r="K1101" s="164">
        <v>2023</v>
      </c>
      <c r="L1101" t="s" s="161">
        <v>3768</v>
      </c>
      <c r="M1101" s="165">
        <v>8591804658136</v>
      </c>
      <c r="N1101" s="165">
        <v>8591804658136</v>
      </c>
      <c r="O1101" s="165">
        <v>64021900</v>
      </c>
      <c r="P1101" s="166">
        <f>INDEX('Pricelist'!E1:E341,MATCH(D1101,'Pricelist'!B1:B341,0))</f>
        <v>99.95</v>
      </c>
      <c r="Q1101" s="166">
        <f>INDEX('Pricelist'!E1:E341,MATCH(D1101,'Pricelist'!B1:B341,0))</f>
        <v>99.95</v>
      </c>
      <c r="R1101" s="166">
        <f>INDEX('Pricelist'!D1:D341,MATCH(D1101,'Pricelist'!B1:B341,0))</f>
        <v>51.79</v>
      </c>
      <c r="S1101" s="164">
        <v>1</v>
      </c>
      <c r="T1101" t="s" s="161">
        <v>3771</v>
      </c>
      <c r="U1101" s="164">
        <v>533</v>
      </c>
      <c r="V1101" s="164">
        <v>33</v>
      </c>
      <c r="W1101" s="164">
        <v>13.5</v>
      </c>
      <c r="X1101" s="164">
        <v>12</v>
      </c>
      <c r="Y1101" s="164">
        <v>10</v>
      </c>
      <c r="Z1101" t="s" s="161">
        <v>3771</v>
      </c>
      <c r="AA1101" s="164">
        <v>60.5</v>
      </c>
      <c r="AB1101" s="164">
        <v>28.5</v>
      </c>
      <c r="AC1101" s="164">
        <v>35</v>
      </c>
      <c r="AD1101" t="s" s="161">
        <v>3401</v>
      </c>
      <c r="AE1101" s="160"/>
    </row>
    <row r="1102" ht="13.55" customHeight="1">
      <c r="A1102" t="s" s="167">
        <v>43</v>
      </c>
      <c r="B1102" t="s" s="167">
        <v>3766</v>
      </c>
      <c r="C1102" t="s" s="167">
        <v>3767</v>
      </c>
      <c r="D1102" s="168">
        <v>4834</v>
      </c>
      <c r="E1102" t="s" s="167">
        <v>312</v>
      </c>
      <c r="F1102" s="169"/>
      <c r="G1102" s="170">
        <v>5.5</v>
      </c>
      <c r="H1102" t="s" s="167">
        <v>129</v>
      </c>
      <c r="I1102" t="s" s="167">
        <v>129</v>
      </c>
      <c r="J1102" s="169"/>
      <c r="K1102" s="170">
        <v>2023</v>
      </c>
      <c r="L1102" t="s" s="167">
        <v>3768</v>
      </c>
      <c r="M1102" s="171">
        <v>8591804658143</v>
      </c>
      <c r="N1102" s="171">
        <v>8591804658143</v>
      </c>
      <c r="O1102" s="171">
        <v>64021900</v>
      </c>
      <c r="P1102" s="172">
        <f>INDEX('Pricelist'!E1:E341,MATCH(D1102,'Pricelist'!B1:B341,0))</f>
        <v>99.95</v>
      </c>
      <c r="Q1102" s="172">
        <f>INDEX('Pricelist'!E1:E341,MATCH(D1102,'Pricelist'!B1:B341,0))</f>
        <v>99.95</v>
      </c>
      <c r="R1102" s="172">
        <f>INDEX('Pricelist'!D1:D341,MATCH(D1102,'Pricelist'!B1:B341,0))</f>
        <v>51.79</v>
      </c>
      <c r="S1102" s="170">
        <v>1</v>
      </c>
      <c r="T1102" t="s" s="167">
        <v>3771</v>
      </c>
      <c r="U1102" s="170">
        <v>554</v>
      </c>
      <c r="V1102" s="170">
        <v>33</v>
      </c>
      <c r="W1102" s="170">
        <v>13.5</v>
      </c>
      <c r="X1102" s="170">
        <v>12</v>
      </c>
      <c r="Y1102" s="170">
        <v>10</v>
      </c>
      <c r="Z1102" t="s" s="167">
        <v>3771</v>
      </c>
      <c r="AA1102" s="170">
        <v>60.5</v>
      </c>
      <c r="AB1102" s="170">
        <v>28.5</v>
      </c>
      <c r="AC1102" s="170">
        <v>35</v>
      </c>
      <c r="AD1102" t="s" s="167">
        <v>3401</v>
      </c>
      <c r="AE1102" s="160"/>
    </row>
    <row r="1103" ht="13.55" customHeight="1">
      <c r="A1103" t="s" s="161">
        <v>43</v>
      </c>
      <c r="B1103" t="s" s="161">
        <v>3766</v>
      </c>
      <c r="C1103" t="s" s="161">
        <v>3767</v>
      </c>
      <c r="D1103" s="162">
        <v>4834</v>
      </c>
      <c r="E1103" t="s" s="161">
        <v>312</v>
      </c>
      <c r="F1103" s="163"/>
      <c r="G1103" s="164">
        <v>6</v>
      </c>
      <c r="H1103" t="s" s="161">
        <v>129</v>
      </c>
      <c r="I1103" t="s" s="161">
        <v>129</v>
      </c>
      <c r="J1103" s="163"/>
      <c r="K1103" s="164">
        <v>2023</v>
      </c>
      <c r="L1103" t="s" s="161">
        <v>3768</v>
      </c>
      <c r="M1103" s="165">
        <v>8591804658150</v>
      </c>
      <c r="N1103" s="165">
        <v>8591804658150</v>
      </c>
      <c r="O1103" s="165">
        <v>64021900</v>
      </c>
      <c r="P1103" s="166">
        <f>INDEX('Pricelist'!E1:E341,MATCH(D1103,'Pricelist'!B1:B341,0))</f>
        <v>99.95</v>
      </c>
      <c r="Q1103" s="166">
        <f>INDEX('Pricelist'!E1:E341,MATCH(D1103,'Pricelist'!B1:B341,0))</f>
        <v>99.95</v>
      </c>
      <c r="R1103" s="166">
        <f>INDEX('Pricelist'!D1:D341,MATCH(D1103,'Pricelist'!B1:B341,0))</f>
        <v>51.79</v>
      </c>
      <c r="S1103" s="164">
        <v>1</v>
      </c>
      <c r="T1103" t="s" s="161">
        <v>3771</v>
      </c>
      <c r="U1103" s="164">
        <v>554</v>
      </c>
      <c r="V1103" s="164">
        <v>33</v>
      </c>
      <c r="W1103" s="164">
        <v>13.5</v>
      </c>
      <c r="X1103" s="164">
        <v>12</v>
      </c>
      <c r="Y1103" s="164">
        <v>10</v>
      </c>
      <c r="Z1103" t="s" s="161">
        <v>3771</v>
      </c>
      <c r="AA1103" s="164">
        <v>60.5</v>
      </c>
      <c r="AB1103" s="164">
        <v>28.5</v>
      </c>
      <c r="AC1103" s="164">
        <v>35</v>
      </c>
      <c r="AD1103" t="s" s="161">
        <v>3401</v>
      </c>
      <c r="AE1103" s="160"/>
    </row>
    <row r="1104" ht="13.55" customHeight="1">
      <c r="A1104" t="s" s="167">
        <v>43</v>
      </c>
      <c r="B1104" t="s" s="167">
        <v>3766</v>
      </c>
      <c r="C1104" t="s" s="167">
        <v>3767</v>
      </c>
      <c r="D1104" s="168">
        <v>4834</v>
      </c>
      <c r="E1104" t="s" s="167">
        <v>312</v>
      </c>
      <c r="F1104" s="169"/>
      <c r="G1104" s="170">
        <v>6.5</v>
      </c>
      <c r="H1104" t="s" s="167">
        <v>129</v>
      </c>
      <c r="I1104" t="s" s="167">
        <v>129</v>
      </c>
      <c r="J1104" s="169"/>
      <c r="K1104" s="170">
        <v>2023</v>
      </c>
      <c r="L1104" t="s" s="167">
        <v>3768</v>
      </c>
      <c r="M1104" s="171">
        <v>8591804658167</v>
      </c>
      <c r="N1104" s="171">
        <v>8591804658167</v>
      </c>
      <c r="O1104" s="171">
        <v>64021900</v>
      </c>
      <c r="P1104" s="172">
        <f>INDEX('Pricelist'!E1:E341,MATCH(D1104,'Pricelist'!B1:B341,0))</f>
        <v>99.95</v>
      </c>
      <c r="Q1104" s="172">
        <f>INDEX('Pricelist'!E1:E341,MATCH(D1104,'Pricelist'!B1:B341,0))</f>
        <v>99.95</v>
      </c>
      <c r="R1104" s="172">
        <f>INDEX('Pricelist'!D1:D341,MATCH(D1104,'Pricelist'!B1:B341,0))</f>
        <v>51.79</v>
      </c>
      <c r="S1104" s="170">
        <v>1</v>
      </c>
      <c r="T1104" t="s" s="167">
        <v>3771</v>
      </c>
      <c r="U1104" s="170">
        <v>575</v>
      </c>
      <c r="V1104" s="170">
        <v>33</v>
      </c>
      <c r="W1104" s="170">
        <v>13.5</v>
      </c>
      <c r="X1104" s="170">
        <v>12</v>
      </c>
      <c r="Y1104" s="170">
        <v>10</v>
      </c>
      <c r="Z1104" t="s" s="167">
        <v>3771</v>
      </c>
      <c r="AA1104" s="170">
        <v>60.5</v>
      </c>
      <c r="AB1104" s="170">
        <v>28.5</v>
      </c>
      <c r="AC1104" s="170">
        <v>35</v>
      </c>
      <c r="AD1104" t="s" s="167">
        <v>3401</v>
      </c>
      <c r="AE1104" s="160"/>
    </row>
    <row r="1105" ht="13.55" customHeight="1">
      <c r="A1105" t="s" s="161">
        <v>43</v>
      </c>
      <c r="B1105" t="s" s="161">
        <v>3766</v>
      </c>
      <c r="C1105" t="s" s="161">
        <v>3767</v>
      </c>
      <c r="D1105" s="162">
        <v>4834</v>
      </c>
      <c r="E1105" t="s" s="161">
        <v>312</v>
      </c>
      <c r="F1105" s="163"/>
      <c r="G1105" s="164">
        <v>7</v>
      </c>
      <c r="H1105" t="s" s="161">
        <v>129</v>
      </c>
      <c r="I1105" t="s" s="161">
        <v>129</v>
      </c>
      <c r="J1105" s="163"/>
      <c r="K1105" s="164">
        <v>2023</v>
      </c>
      <c r="L1105" t="s" s="161">
        <v>3768</v>
      </c>
      <c r="M1105" s="165">
        <v>8591804658174</v>
      </c>
      <c r="N1105" s="165">
        <v>8591804658174</v>
      </c>
      <c r="O1105" s="165">
        <v>64021900</v>
      </c>
      <c r="P1105" s="166">
        <f>INDEX('Pricelist'!E1:E341,MATCH(D1105,'Pricelist'!B1:B341,0))</f>
        <v>99.95</v>
      </c>
      <c r="Q1105" s="166">
        <f>INDEX('Pricelist'!E1:E341,MATCH(D1105,'Pricelist'!B1:B341,0))</f>
        <v>99.95</v>
      </c>
      <c r="R1105" s="166">
        <f>INDEX('Pricelist'!D1:D341,MATCH(D1105,'Pricelist'!B1:B341,0))</f>
        <v>51.79</v>
      </c>
      <c r="S1105" s="164">
        <v>1</v>
      </c>
      <c r="T1105" t="s" s="161">
        <v>3771</v>
      </c>
      <c r="U1105" s="164">
        <v>592</v>
      </c>
      <c r="V1105" s="164">
        <v>33</v>
      </c>
      <c r="W1105" s="164">
        <v>13.5</v>
      </c>
      <c r="X1105" s="164">
        <v>12</v>
      </c>
      <c r="Y1105" s="164">
        <v>10</v>
      </c>
      <c r="Z1105" t="s" s="161">
        <v>3771</v>
      </c>
      <c r="AA1105" s="164">
        <v>60.5</v>
      </c>
      <c r="AB1105" s="164">
        <v>28.5</v>
      </c>
      <c r="AC1105" s="164">
        <v>35</v>
      </c>
      <c r="AD1105" t="s" s="161">
        <v>3401</v>
      </c>
      <c r="AE1105" s="160"/>
    </row>
    <row r="1106" ht="13.55" customHeight="1">
      <c r="A1106" t="s" s="167">
        <v>43</v>
      </c>
      <c r="B1106" t="s" s="167">
        <v>3766</v>
      </c>
      <c r="C1106" t="s" s="167">
        <v>3767</v>
      </c>
      <c r="D1106" s="168">
        <v>4834</v>
      </c>
      <c r="E1106" t="s" s="167">
        <v>312</v>
      </c>
      <c r="F1106" s="169"/>
      <c r="G1106" s="170">
        <v>7.5</v>
      </c>
      <c r="H1106" t="s" s="167">
        <v>129</v>
      </c>
      <c r="I1106" t="s" s="167">
        <v>129</v>
      </c>
      <c r="J1106" s="169"/>
      <c r="K1106" s="170">
        <v>2023</v>
      </c>
      <c r="L1106" t="s" s="167">
        <v>3768</v>
      </c>
      <c r="M1106" s="171">
        <v>8591804658181</v>
      </c>
      <c r="N1106" s="171">
        <v>8591804658181</v>
      </c>
      <c r="O1106" s="171">
        <v>64021900</v>
      </c>
      <c r="P1106" s="172">
        <f>INDEX('Pricelist'!E1:E341,MATCH(D1106,'Pricelist'!B1:B341,0))</f>
        <v>99.95</v>
      </c>
      <c r="Q1106" s="172">
        <f>INDEX('Pricelist'!E1:E341,MATCH(D1106,'Pricelist'!B1:B341,0))</f>
        <v>99.95</v>
      </c>
      <c r="R1106" s="172">
        <f>INDEX('Pricelist'!D1:D341,MATCH(D1106,'Pricelist'!B1:B341,0))</f>
        <v>51.79</v>
      </c>
      <c r="S1106" s="170">
        <v>1</v>
      </c>
      <c r="T1106" t="s" s="167">
        <v>3771</v>
      </c>
      <c r="U1106" s="170">
        <v>606</v>
      </c>
      <c r="V1106" s="170">
        <v>33</v>
      </c>
      <c r="W1106" s="170">
        <v>13.5</v>
      </c>
      <c r="X1106" s="170">
        <v>12</v>
      </c>
      <c r="Y1106" s="170">
        <v>10</v>
      </c>
      <c r="Z1106" t="s" s="167">
        <v>3771</v>
      </c>
      <c r="AA1106" s="170">
        <v>60.5</v>
      </c>
      <c r="AB1106" s="170">
        <v>28.5</v>
      </c>
      <c r="AC1106" s="170">
        <v>35</v>
      </c>
      <c r="AD1106" t="s" s="167">
        <v>3401</v>
      </c>
      <c r="AE1106" s="160"/>
    </row>
    <row r="1107" ht="13.55" customHeight="1">
      <c r="A1107" t="s" s="161">
        <v>43</v>
      </c>
      <c r="B1107" t="s" s="161">
        <v>3766</v>
      </c>
      <c r="C1107" t="s" s="161">
        <v>3767</v>
      </c>
      <c r="D1107" s="162">
        <v>4834</v>
      </c>
      <c r="E1107" t="s" s="161">
        <v>312</v>
      </c>
      <c r="F1107" s="163"/>
      <c r="G1107" s="164">
        <v>8</v>
      </c>
      <c r="H1107" t="s" s="161">
        <v>129</v>
      </c>
      <c r="I1107" t="s" s="161">
        <v>129</v>
      </c>
      <c r="J1107" s="163"/>
      <c r="K1107" s="164">
        <v>2023</v>
      </c>
      <c r="L1107" t="s" s="161">
        <v>3768</v>
      </c>
      <c r="M1107" s="165">
        <v>8591804658198</v>
      </c>
      <c r="N1107" s="165">
        <v>8591804658198</v>
      </c>
      <c r="O1107" s="165">
        <v>64021900</v>
      </c>
      <c r="P1107" s="166">
        <f>INDEX('Pricelist'!E1:E341,MATCH(D1107,'Pricelist'!B1:B341,0))</f>
        <v>99.95</v>
      </c>
      <c r="Q1107" s="166">
        <f>INDEX('Pricelist'!E1:E341,MATCH(D1107,'Pricelist'!B1:B341,0))</f>
        <v>99.95</v>
      </c>
      <c r="R1107" s="166">
        <f>INDEX('Pricelist'!D1:D341,MATCH(D1107,'Pricelist'!B1:B341,0))</f>
        <v>51.79</v>
      </c>
      <c r="S1107" s="164">
        <v>1</v>
      </c>
      <c r="T1107" t="s" s="161">
        <v>3771</v>
      </c>
      <c r="U1107" s="164">
        <v>606</v>
      </c>
      <c r="V1107" s="164">
        <v>33</v>
      </c>
      <c r="W1107" s="164">
        <v>13.5</v>
      </c>
      <c r="X1107" s="164">
        <v>12</v>
      </c>
      <c r="Y1107" s="164">
        <v>10</v>
      </c>
      <c r="Z1107" t="s" s="161">
        <v>3771</v>
      </c>
      <c r="AA1107" s="164">
        <v>60.5</v>
      </c>
      <c r="AB1107" s="164">
        <v>28.5</v>
      </c>
      <c r="AC1107" s="164">
        <v>35</v>
      </c>
      <c r="AD1107" t="s" s="161">
        <v>3401</v>
      </c>
      <c r="AE1107" s="160"/>
    </row>
    <row r="1108" ht="13.55" customHeight="1">
      <c r="A1108" t="s" s="167">
        <v>43</v>
      </c>
      <c r="B1108" t="s" s="167">
        <v>3766</v>
      </c>
      <c r="C1108" t="s" s="167">
        <v>3767</v>
      </c>
      <c r="D1108" s="168">
        <v>4834</v>
      </c>
      <c r="E1108" t="s" s="167">
        <v>312</v>
      </c>
      <c r="F1108" s="169"/>
      <c r="G1108" s="170">
        <v>8.5</v>
      </c>
      <c r="H1108" t="s" s="167">
        <v>129</v>
      </c>
      <c r="I1108" t="s" s="167">
        <v>129</v>
      </c>
      <c r="J1108" s="169"/>
      <c r="K1108" s="170">
        <v>2023</v>
      </c>
      <c r="L1108" t="s" s="167">
        <v>3768</v>
      </c>
      <c r="M1108" s="171">
        <v>8591804658204</v>
      </c>
      <c r="N1108" s="171">
        <v>8591804658204</v>
      </c>
      <c r="O1108" s="171">
        <v>64021900</v>
      </c>
      <c r="P1108" s="172">
        <f>INDEX('Pricelist'!E1:E341,MATCH(D1108,'Pricelist'!B1:B341,0))</f>
        <v>99.95</v>
      </c>
      <c r="Q1108" s="172">
        <f>INDEX('Pricelist'!E1:E341,MATCH(D1108,'Pricelist'!B1:B341,0))</f>
        <v>99.95</v>
      </c>
      <c r="R1108" s="172">
        <f>INDEX('Pricelist'!D1:D341,MATCH(D1108,'Pricelist'!B1:B341,0))</f>
        <v>51.79</v>
      </c>
      <c r="S1108" s="170">
        <v>1</v>
      </c>
      <c r="T1108" t="s" s="167">
        <v>3771</v>
      </c>
      <c r="U1108" s="170">
        <v>627</v>
      </c>
      <c r="V1108" s="170">
        <v>33</v>
      </c>
      <c r="W1108" s="170">
        <v>13.5</v>
      </c>
      <c r="X1108" s="170">
        <v>12</v>
      </c>
      <c r="Y1108" s="170">
        <v>10</v>
      </c>
      <c r="Z1108" t="s" s="167">
        <v>3771</v>
      </c>
      <c r="AA1108" s="170">
        <v>60.5</v>
      </c>
      <c r="AB1108" s="170">
        <v>28.5</v>
      </c>
      <c r="AC1108" s="170">
        <v>35</v>
      </c>
      <c r="AD1108" t="s" s="167">
        <v>3401</v>
      </c>
      <c r="AE1108" s="160"/>
    </row>
    <row r="1109" ht="13.55" customHeight="1">
      <c r="A1109" t="s" s="161">
        <v>43</v>
      </c>
      <c r="B1109" t="s" s="161">
        <v>3766</v>
      </c>
      <c r="C1109" t="s" s="161">
        <v>3767</v>
      </c>
      <c r="D1109" s="162">
        <v>4834</v>
      </c>
      <c r="E1109" t="s" s="161">
        <v>312</v>
      </c>
      <c r="F1109" s="163"/>
      <c r="G1109" s="164">
        <v>9</v>
      </c>
      <c r="H1109" t="s" s="161">
        <v>129</v>
      </c>
      <c r="I1109" t="s" s="161">
        <v>129</v>
      </c>
      <c r="J1109" s="163"/>
      <c r="K1109" s="164">
        <v>2023</v>
      </c>
      <c r="L1109" t="s" s="161">
        <v>3768</v>
      </c>
      <c r="M1109" s="165">
        <v>8591804658211</v>
      </c>
      <c r="N1109" s="165">
        <v>8591804658211</v>
      </c>
      <c r="O1109" s="165">
        <v>64021900</v>
      </c>
      <c r="P1109" s="166">
        <f>INDEX('Pricelist'!E1:E341,MATCH(D1109,'Pricelist'!B1:B341,0))</f>
        <v>99.95</v>
      </c>
      <c r="Q1109" s="166">
        <f>INDEX('Pricelist'!E1:E341,MATCH(D1109,'Pricelist'!B1:B341,0))</f>
        <v>99.95</v>
      </c>
      <c r="R1109" s="166">
        <f>INDEX('Pricelist'!D1:D341,MATCH(D1109,'Pricelist'!B1:B341,0))</f>
        <v>51.79</v>
      </c>
      <c r="S1109" s="164">
        <v>1</v>
      </c>
      <c r="T1109" t="s" s="161">
        <v>3771</v>
      </c>
      <c r="U1109" s="164">
        <v>648</v>
      </c>
      <c r="V1109" s="164">
        <v>33</v>
      </c>
      <c r="W1109" s="164">
        <v>13.5</v>
      </c>
      <c r="X1109" s="164">
        <v>12</v>
      </c>
      <c r="Y1109" s="164">
        <v>10</v>
      </c>
      <c r="Z1109" t="s" s="161">
        <v>3771</v>
      </c>
      <c r="AA1109" s="164">
        <v>60.5</v>
      </c>
      <c r="AB1109" s="164">
        <v>28.5</v>
      </c>
      <c r="AC1109" s="164">
        <v>35</v>
      </c>
      <c r="AD1109" t="s" s="161">
        <v>3401</v>
      </c>
      <c r="AE1109" s="160"/>
    </row>
    <row r="1110" ht="13.55" customHeight="1">
      <c r="A1110" t="s" s="167">
        <v>43</v>
      </c>
      <c r="B1110" t="s" s="167">
        <v>3766</v>
      </c>
      <c r="C1110" t="s" s="167">
        <v>3767</v>
      </c>
      <c r="D1110" s="168">
        <v>4834</v>
      </c>
      <c r="E1110" t="s" s="167">
        <v>312</v>
      </c>
      <c r="F1110" s="169"/>
      <c r="G1110" s="170">
        <v>9.5</v>
      </c>
      <c r="H1110" t="s" s="167">
        <v>129</v>
      </c>
      <c r="I1110" t="s" s="167">
        <v>129</v>
      </c>
      <c r="J1110" s="169"/>
      <c r="K1110" s="170">
        <v>2023</v>
      </c>
      <c r="L1110" t="s" s="167">
        <v>3768</v>
      </c>
      <c r="M1110" s="171">
        <v>8591804658228</v>
      </c>
      <c r="N1110" s="171">
        <v>8591804658228</v>
      </c>
      <c r="O1110" s="171">
        <v>64021900</v>
      </c>
      <c r="P1110" s="172">
        <f>INDEX('Pricelist'!E1:E341,MATCH(D1110,'Pricelist'!B1:B341,0))</f>
        <v>99.95</v>
      </c>
      <c r="Q1110" s="172">
        <f>INDEX('Pricelist'!E1:E341,MATCH(D1110,'Pricelist'!B1:B341,0))</f>
        <v>99.95</v>
      </c>
      <c r="R1110" s="172">
        <f>INDEX('Pricelist'!D1:D341,MATCH(D1110,'Pricelist'!B1:B341,0))</f>
        <v>51.79</v>
      </c>
      <c r="S1110" s="170">
        <v>1</v>
      </c>
      <c r="T1110" t="s" s="167">
        <v>3771</v>
      </c>
      <c r="U1110" s="170">
        <v>659</v>
      </c>
      <c r="V1110" s="170">
        <v>33</v>
      </c>
      <c r="W1110" s="170">
        <v>13.5</v>
      </c>
      <c r="X1110" s="170">
        <v>12</v>
      </c>
      <c r="Y1110" s="170">
        <v>10</v>
      </c>
      <c r="Z1110" t="s" s="167">
        <v>3771</v>
      </c>
      <c r="AA1110" s="170">
        <v>60.5</v>
      </c>
      <c r="AB1110" s="170">
        <v>28.5</v>
      </c>
      <c r="AC1110" s="170">
        <v>35</v>
      </c>
      <c r="AD1110" t="s" s="167">
        <v>3401</v>
      </c>
      <c r="AE1110" s="160"/>
    </row>
    <row r="1111" ht="13.55" customHeight="1">
      <c r="A1111" t="s" s="161">
        <v>43</v>
      </c>
      <c r="B1111" t="s" s="161">
        <v>3766</v>
      </c>
      <c r="C1111" t="s" s="161">
        <v>3767</v>
      </c>
      <c r="D1111" s="162">
        <v>4834</v>
      </c>
      <c r="E1111" t="s" s="161">
        <v>312</v>
      </c>
      <c r="F1111" s="163"/>
      <c r="G1111" s="164">
        <v>10</v>
      </c>
      <c r="H1111" t="s" s="161">
        <v>129</v>
      </c>
      <c r="I1111" t="s" s="161">
        <v>129</v>
      </c>
      <c r="J1111" s="163"/>
      <c r="K1111" s="164">
        <v>2023</v>
      </c>
      <c r="L1111" t="s" s="161">
        <v>3768</v>
      </c>
      <c r="M1111" s="165">
        <v>8591804658051</v>
      </c>
      <c r="N1111" s="165">
        <v>8591804658051</v>
      </c>
      <c r="O1111" s="165">
        <v>64021900</v>
      </c>
      <c r="P1111" s="166">
        <f>INDEX('Pricelist'!E1:E341,MATCH(D1111,'Pricelist'!B1:B341,0))</f>
        <v>99.95</v>
      </c>
      <c r="Q1111" s="166">
        <f>INDEX('Pricelist'!E1:E341,MATCH(D1111,'Pricelist'!B1:B341,0))</f>
        <v>99.95</v>
      </c>
      <c r="R1111" s="166">
        <f>INDEX('Pricelist'!D1:D341,MATCH(D1111,'Pricelist'!B1:B341,0))</f>
        <v>51.79</v>
      </c>
      <c r="S1111" s="164">
        <v>1</v>
      </c>
      <c r="T1111" t="s" s="161">
        <v>3771</v>
      </c>
      <c r="U1111" s="164">
        <v>669</v>
      </c>
      <c r="V1111" s="164">
        <v>33</v>
      </c>
      <c r="W1111" s="164">
        <v>13.5</v>
      </c>
      <c r="X1111" s="164">
        <v>12</v>
      </c>
      <c r="Y1111" s="164">
        <v>10</v>
      </c>
      <c r="Z1111" t="s" s="161">
        <v>3771</v>
      </c>
      <c r="AA1111" s="164">
        <v>60.5</v>
      </c>
      <c r="AB1111" s="164">
        <v>28.5</v>
      </c>
      <c r="AC1111" s="164">
        <v>35</v>
      </c>
      <c r="AD1111" t="s" s="161">
        <v>3401</v>
      </c>
      <c r="AE1111" s="160"/>
    </row>
    <row r="1112" ht="13.55" customHeight="1">
      <c r="A1112" t="s" s="167">
        <v>43</v>
      </c>
      <c r="B1112" t="s" s="167">
        <v>3766</v>
      </c>
      <c r="C1112" t="s" s="167">
        <v>3767</v>
      </c>
      <c r="D1112" s="168">
        <v>4834</v>
      </c>
      <c r="E1112" t="s" s="167">
        <v>312</v>
      </c>
      <c r="F1112" s="169"/>
      <c r="G1112" s="170">
        <v>10.5</v>
      </c>
      <c r="H1112" t="s" s="167">
        <v>129</v>
      </c>
      <c r="I1112" t="s" s="167">
        <v>129</v>
      </c>
      <c r="J1112" s="169"/>
      <c r="K1112" s="170">
        <v>2023</v>
      </c>
      <c r="L1112" t="s" s="167">
        <v>3768</v>
      </c>
      <c r="M1112" s="171">
        <v>8591804658068</v>
      </c>
      <c r="N1112" s="171">
        <v>8591804658068</v>
      </c>
      <c r="O1112" s="171">
        <v>64021900</v>
      </c>
      <c r="P1112" s="172">
        <f>INDEX('Pricelist'!E1:E341,MATCH(D1112,'Pricelist'!B1:B341,0))</f>
        <v>99.95</v>
      </c>
      <c r="Q1112" s="172">
        <f>INDEX('Pricelist'!E1:E341,MATCH(D1112,'Pricelist'!B1:B341,0))</f>
        <v>99.95</v>
      </c>
      <c r="R1112" s="172">
        <f>INDEX('Pricelist'!D1:D341,MATCH(D1112,'Pricelist'!B1:B341,0))</f>
        <v>51.79</v>
      </c>
      <c r="S1112" s="170">
        <v>1</v>
      </c>
      <c r="T1112" t="s" s="167">
        <v>3771</v>
      </c>
      <c r="U1112" s="170">
        <v>701</v>
      </c>
      <c r="V1112" s="170">
        <v>33</v>
      </c>
      <c r="W1112" s="170">
        <v>13.5</v>
      </c>
      <c r="X1112" s="170">
        <v>12</v>
      </c>
      <c r="Y1112" s="170">
        <v>10</v>
      </c>
      <c r="Z1112" t="s" s="167">
        <v>3771</v>
      </c>
      <c r="AA1112" s="170">
        <v>60.5</v>
      </c>
      <c r="AB1112" s="170">
        <v>28.5</v>
      </c>
      <c r="AC1112" s="170">
        <v>35</v>
      </c>
      <c r="AD1112" t="s" s="167">
        <v>3401</v>
      </c>
      <c r="AE1112" s="160"/>
    </row>
    <row r="1113" ht="13.55" customHeight="1">
      <c r="A1113" t="s" s="161">
        <v>43</v>
      </c>
      <c r="B1113" t="s" s="161">
        <v>3766</v>
      </c>
      <c r="C1113" t="s" s="161">
        <v>3767</v>
      </c>
      <c r="D1113" s="162">
        <v>4834</v>
      </c>
      <c r="E1113" t="s" s="161">
        <v>312</v>
      </c>
      <c r="F1113" s="163"/>
      <c r="G1113" s="164">
        <v>11</v>
      </c>
      <c r="H1113" t="s" s="161">
        <v>129</v>
      </c>
      <c r="I1113" t="s" s="161">
        <v>129</v>
      </c>
      <c r="J1113" s="163"/>
      <c r="K1113" s="164">
        <v>2023</v>
      </c>
      <c r="L1113" t="s" s="161">
        <v>3768</v>
      </c>
      <c r="M1113" s="165">
        <v>8591804658075</v>
      </c>
      <c r="N1113" s="165">
        <v>8591804658075</v>
      </c>
      <c r="O1113" s="165">
        <v>64021900</v>
      </c>
      <c r="P1113" s="166">
        <f>INDEX('Pricelist'!E1:E341,MATCH(D1113,'Pricelist'!B1:B341,0))</f>
        <v>99.95</v>
      </c>
      <c r="Q1113" s="166">
        <f>INDEX('Pricelist'!E1:E341,MATCH(D1113,'Pricelist'!B1:B341,0))</f>
        <v>99.95</v>
      </c>
      <c r="R1113" s="166">
        <f>INDEX('Pricelist'!D1:D341,MATCH(D1113,'Pricelist'!B1:B341,0))</f>
        <v>51.79</v>
      </c>
      <c r="S1113" s="164">
        <v>1</v>
      </c>
      <c r="T1113" t="s" s="161">
        <v>3771</v>
      </c>
      <c r="U1113" s="164">
        <v>701</v>
      </c>
      <c r="V1113" s="164">
        <v>33</v>
      </c>
      <c r="W1113" s="164">
        <v>13.5</v>
      </c>
      <c r="X1113" s="164">
        <v>12</v>
      </c>
      <c r="Y1113" s="164">
        <v>10</v>
      </c>
      <c r="Z1113" t="s" s="161">
        <v>3771</v>
      </c>
      <c r="AA1113" s="164">
        <v>60.5</v>
      </c>
      <c r="AB1113" s="164">
        <v>28.5</v>
      </c>
      <c r="AC1113" s="164">
        <v>35</v>
      </c>
      <c r="AD1113" t="s" s="161">
        <v>3401</v>
      </c>
      <c r="AE1113" s="160"/>
    </row>
    <row r="1114" ht="13.55" customHeight="1">
      <c r="A1114" t="s" s="167">
        <v>43</v>
      </c>
      <c r="B1114" t="s" s="167">
        <v>3766</v>
      </c>
      <c r="C1114" t="s" s="167">
        <v>3767</v>
      </c>
      <c r="D1114" s="168">
        <v>4834</v>
      </c>
      <c r="E1114" t="s" s="167">
        <v>312</v>
      </c>
      <c r="F1114" s="169"/>
      <c r="G1114" s="170">
        <v>11.5</v>
      </c>
      <c r="H1114" t="s" s="167">
        <v>129</v>
      </c>
      <c r="I1114" t="s" s="167">
        <v>129</v>
      </c>
      <c r="J1114" s="169"/>
      <c r="K1114" s="170">
        <v>2023</v>
      </c>
      <c r="L1114" t="s" s="167">
        <v>3768</v>
      </c>
      <c r="M1114" s="171">
        <v>8591804658082</v>
      </c>
      <c r="N1114" s="171">
        <v>8591804658082</v>
      </c>
      <c r="O1114" s="171">
        <v>64021900</v>
      </c>
      <c r="P1114" s="172">
        <f>INDEX('Pricelist'!E1:E341,MATCH(D1114,'Pricelist'!B1:B341,0))</f>
        <v>99.95</v>
      </c>
      <c r="Q1114" s="172">
        <f>INDEX('Pricelist'!E1:E341,MATCH(D1114,'Pricelist'!B1:B341,0))</f>
        <v>99.95</v>
      </c>
      <c r="R1114" s="172">
        <f>INDEX('Pricelist'!D1:D341,MATCH(D1114,'Pricelist'!B1:B341,0))</f>
        <v>51.79</v>
      </c>
      <c r="S1114" s="170">
        <v>1</v>
      </c>
      <c r="T1114" t="s" s="167">
        <v>3771</v>
      </c>
      <c r="U1114" s="170">
        <v>732</v>
      </c>
      <c r="V1114" s="170">
        <v>33</v>
      </c>
      <c r="W1114" s="170">
        <v>13.5</v>
      </c>
      <c r="X1114" s="170">
        <v>12</v>
      </c>
      <c r="Y1114" s="170">
        <v>10</v>
      </c>
      <c r="Z1114" t="s" s="167">
        <v>3771</v>
      </c>
      <c r="AA1114" s="170">
        <v>60.5</v>
      </c>
      <c r="AB1114" s="170">
        <v>28.5</v>
      </c>
      <c r="AC1114" s="170">
        <v>35</v>
      </c>
      <c r="AD1114" t="s" s="167">
        <v>3401</v>
      </c>
      <c r="AE1114" s="160"/>
    </row>
    <row r="1115" ht="13.55" customHeight="1">
      <c r="A1115" t="s" s="161">
        <v>43</v>
      </c>
      <c r="B1115" t="s" s="161">
        <v>3766</v>
      </c>
      <c r="C1115" t="s" s="161">
        <v>3767</v>
      </c>
      <c r="D1115" s="162">
        <v>4834</v>
      </c>
      <c r="E1115" t="s" s="161">
        <v>312</v>
      </c>
      <c r="F1115" s="163"/>
      <c r="G1115" s="164">
        <v>12</v>
      </c>
      <c r="H1115" t="s" s="161">
        <v>129</v>
      </c>
      <c r="I1115" t="s" s="161">
        <v>129</v>
      </c>
      <c r="J1115" s="163"/>
      <c r="K1115" s="164">
        <v>2023</v>
      </c>
      <c r="L1115" t="s" s="161">
        <v>3768</v>
      </c>
      <c r="M1115" s="165">
        <v>8591804658099</v>
      </c>
      <c r="N1115" s="165">
        <v>8591804658099</v>
      </c>
      <c r="O1115" s="165">
        <v>64021900</v>
      </c>
      <c r="P1115" s="166">
        <f>INDEX('Pricelist'!E1:E341,MATCH(D1115,'Pricelist'!B1:B341,0))</f>
        <v>99.95</v>
      </c>
      <c r="Q1115" s="166">
        <f>INDEX('Pricelist'!E1:E341,MATCH(D1115,'Pricelist'!B1:B341,0))</f>
        <v>99.95</v>
      </c>
      <c r="R1115" s="166">
        <f>INDEX('Pricelist'!D1:D341,MATCH(D1115,'Pricelist'!B1:B341,0))</f>
        <v>51.79</v>
      </c>
      <c r="S1115" s="164">
        <v>1</v>
      </c>
      <c r="T1115" t="s" s="161">
        <v>3771</v>
      </c>
      <c r="U1115" s="164">
        <v>732</v>
      </c>
      <c r="V1115" s="164">
        <v>33</v>
      </c>
      <c r="W1115" s="164">
        <v>13.5</v>
      </c>
      <c r="X1115" s="164">
        <v>12</v>
      </c>
      <c r="Y1115" s="164">
        <v>10</v>
      </c>
      <c r="Z1115" t="s" s="161">
        <v>3771</v>
      </c>
      <c r="AA1115" s="164">
        <v>60.5</v>
      </c>
      <c r="AB1115" s="164">
        <v>28.5</v>
      </c>
      <c r="AC1115" s="164">
        <v>35</v>
      </c>
      <c r="AD1115" t="s" s="161">
        <v>3401</v>
      </c>
      <c r="AE1115" s="160"/>
    </row>
    <row r="1116" ht="13.55" customHeight="1">
      <c r="A1116" t="s" s="167">
        <v>43</v>
      </c>
      <c r="B1116" t="s" s="167">
        <v>3766</v>
      </c>
      <c r="C1116" t="s" s="167">
        <v>3767</v>
      </c>
      <c r="D1116" s="168">
        <v>4834</v>
      </c>
      <c r="E1116" t="s" s="167">
        <v>312</v>
      </c>
      <c r="F1116" s="169"/>
      <c r="G1116" s="170">
        <v>13</v>
      </c>
      <c r="H1116" t="s" s="167">
        <v>129</v>
      </c>
      <c r="I1116" t="s" s="167">
        <v>129</v>
      </c>
      <c r="J1116" s="169"/>
      <c r="K1116" s="170">
        <v>2023</v>
      </c>
      <c r="L1116" t="s" s="167">
        <v>3768</v>
      </c>
      <c r="M1116" s="171">
        <v>8591804658105</v>
      </c>
      <c r="N1116" s="171">
        <v>8591804658105</v>
      </c>
      <c r="O1116" s="171">
        <v>64021900</v>
      </c>
      <c r="P1116" s="172">
        <f>INDEX('Pricelist'!E1:E341,MATCH(D1116,'Pricelist'!B1:B341,0))</f>
        <v>99.95</v>
      </c>
      <c r="Q1116" s="172">
        <f>INDEX('Pricelist'!E1:E341,MATCH(D1116,'Pricelist'!B1:B341,0))</f>
        <v>99.95</v>
      </c>
      <c r="R1116" s="172">
        <f>INDEX('Pricelist'!D1:D341,MATCH(D1116,'Pricelist'!B1:B341,0))</f>
        <v>51.79</v>
      </c>
      <c r="S1116" s="170">
        <v>1</v>
      </c>
      <c r="T1116" t="s" s="167">
        <v>3771</v>
      </c>
      <c r="U1116" s="170">
        <v>753</v>
      </c>
      <c r="V1116" s="170">
        <v>33</v>
      </c>
      <c r="W1116" s="170">
        <v>13.5</v>
      </c>
      <c r="X1116" s="170">
        <v>12</v>
      </c>
      <c r="Y1116" s="170">
        <v>10</v>
      </c>
      <c r="Z1116" t="s" s="167">
        <v>3771</v>
      </c>
      <c r="AA1116" s="170">
        <v>60.5</v>
      </c>
      <c r="AB1116" s="170">
        <v>28.5</v>
      </c>
      <c r="AC1116" s="170">
        <v>35</v>
      </c>
      <c r="AD1116" t="s" s="167">
        <v>3401</v>
      </c>
      <c r="AE1116" s="160"/>
    </row>
    <row r="1117" ht="13.55" customHeight="1">
      <c r="A1117" t="s" s="161">
        <v>43</v>
      </c>
      <c r="B1117" t="s" s="161">
        <v>3766</v>
      </c>
      <c r="C1117" t="s" s="161">
        <v>3767</v>
      </c>
      <c r="D1117" s="162">
        <v>4835</v>
      </c>
      <c r="E1117" t="s" s="161">
        <v>331</v>
      </c>
      <c r="F1117" s="163"/>
      <c r="G1117" s="164">
        <v>3</v>
      </c>
      <c r="H1117" t="s" s="161">
        <v>332</v>
      </c>
      <c r="I1117" t="s" s="161">
        <v>333</v>
      </c>
      <c r="J1117" s="163"/>
      <c r="K1117" s="164">
        <v>2023</v>
      </c>
      <c r="L1117" t="s" s="161">
        <v>3768</v>
      </c>
      <c r="M1117" s="165">
        <v>8591804658402</v>
      </c>
      <c r="N1117" s="165">
        <v>8591804658402</v>
      </c>
      <c r="O1117" s="165">
        <v>64021900</v>
      </c>
      <c r="P1117" s="166">
        <f>INDEX('Pricelist'!E1:E341,MATCH(D1117,'Pricelist'!B1:B341,0))</f>
        <v>89.95</v>
      </c>
      <c r="Q1117" s="166">
        <f>INDEX('Pricelist'!E1:E341,MATCH(D1117,'Pricelist'!B1:B341,0))</f>
        <v>89.95</v>
      </c>
      <c r="R1117" s="166">
        <f>INDEX('Pricelist'!D1:D341,MATCH(D1117,'Pricelist'!B1:B341,0))</f>
        <v>46.61</v>
      </c>
      <c r="S1117" s="164">
        <v>1</v>
      </c>
      <c r="T1117" t="s" s="161">
        <v>3771</v>
      </c>
      <c r="U1117" s="164">
        <v>478</v>
      </c>
      <c r="V1117" s="164">
        <v>33</v>
      </c>
      <c r="W1117" s="164">
        <v>13.5</v>
      </c>
      <c r="X1117" s="164">
        <v>12</v>
      </c>
      <c r="Y1117" s="164">
        <v>10</v>
      </c>
      <c r="Z1117" t="s" s="161">
        <v>3771</v>
      </c>
      <c r="AA1117" s="164">
        <v>60.5</v>
      </c>
      <c r="AB1117" s="164">
        <v>28.5</v>
      </c>
      <c r="AC1117" s="164">
        <v>35</v>
      </c>
      <c r="AD1117" t="s" s="161">
        <v>3403</v>
      </c>
      <c r="AE1117" s="160"/>
    </row>
    <row r="1118" ht="13.55" customHeight="1">
      <c r="A1118" t="s" s="167">
        <v>43</v>
      </c>
      <c r="B1118" t="s" s="167">
        <v>3766</v>
      </c>
      <c r="C1118" t="s" s="167">
        <v>3767</v>
      </c>
      <c r="D1118" s="168">
        <v>4835</v>
      </c>
      <c r="E1118" t="s" s="167">
        <v>331</v>
      </c>
      <c r="F1118" s="169"/>
      <c r="G1118" s="170">
        <v>3.5</v>
      </c>
      <c r="H1118" t="s" s="167">
        <v>332</v>
      </c>
      <c r="I1118" t="s" s="167">
        <v>333</v>
      </c>
      <c r="J1118" s="169"/>
      <c r="K1118" s="170">
        <v>2023</v>
      </c>
      <c r="L1118" t="s" s="167">
        <v>3768</v>
      </c>
      <c r="M1118" s="171">
        <v>8591804658426</v>
      </c>
      <c r="N1118" s="171">
        <v>8591804658426</v>
      </c>
      <c r="O1118" s="171">
        <v>64021900</v>
      </c>
      <c r="P1118" s="172">
        <f>INDEX('Pricelist'!E1:E341,MATCH(D1118,'Pricelist'!B1:B341,0))</f>
        <v>89.95</v>
      </c>
      <c r="Q1118" s="172">
        <f>INDEX('Pricelist'!E1:E341,MATCH(D1118,'Pricelist'!B1:B341,0))</f>
        <v>89.95</v>
      </c>
      <c r="R1118" s="172">
        <f>INDEX('Pricelist'!D1:D341,MATCH(D1118,'Pricelist'!B1:B341,0))</f>
        <v>46.61</v>
      </c>
      <c r="S1118" s="170">
        <v>1</v>
      </c>
      <c r="T1118" t="s" s="167">
        <v>3771</v>
      </c>
      <c r="U1118" s="170">
        <v>478</v>
      </c>
      <c r="V1118" s="170">
        <v>33</v>
      </c>
      <c r="W1118" s="170">
        <v>13.5</v>
      </c>
      <c r="X1118" s="170">
        <v>12</v>
      </c>
      <c r="Y1118" s="170">
        <v>10</v>
      </c>
      <c r="Z1118" t="s" s="167">
        <v>3771</v>
      </c>
      <c r="AA1118" s="170">
        <v>60.5</v>
      </c>
      <c r="AB1118" s="170">
        <v>28.5</v>
      </c>
      <c r="AC1118" s="170">
        <v>35</v>
      </c>
      <c r="AD1118" t="s" s="167">
        <v>3403</v>
      </c>
      <c r="AE1118" s="160"/>
    </row>
    <row r="1119" ht="13.55" customHeight="1">
      <c r="A1119" t="s" s="161">
        <v>43</v>
      </c>
      <c r="B1119" t="s" s="161">
        <v>3766</v>
      </c>
      <c r="C1119" t="s" s="161">
        <v>3767</v>
      </c>
      <c r="D1119" s="162">
        <v>4835</v>
      </c>
      <c r="E1119" t="s" s="161">
        <v>331</v>
      </c>
      <c r="F1119" s="163"/>
      <c r="G1119" s="164">
        <v>4</v>
      </c>
      <c r="H1119" t="s" s="161">
        <v>332</v>
      </c>
      <c r="I1119" t="s" s="161">
        <v>333</v>
      </c>
      <c r="J1119" s="163"/>
      <c r="K1119" s="164">
        <v>2023</v>
      </c>
      <c r="L1119" t="s" s="161">
        <v>3768</v>
      </c>
      <c r="M1119" s="165">
        <v>8591804658440</v>
      </c>
      <c r="N1119" s="165">
        <v>8591804658440</v>
      </c>
      <c r="O1119" s="165">
        <v>64021900</v>
      </c>
      <c r="P1119" s="166">
        <f>INDEX('Pricelist'!E1:E341,MATCH(D1119,'Pricelist'!B1:B341,0))</f>
        <v>89.95</v>
      </c>
      <c r="Q1119" s="166">
        <f>INDEX('Pricelist'!E1:E341,MATCH(D1119,'Pricelist'!B1:B341,0))</f>
        <v>89.95</v>
      </c>
      <c r="R1119" s="166">
        <f>INDEX('Pricelist'!D1:D341,MATCH(D1119,'Pricelist'!B1:B341,0))</f>
        <v>46.61</v>
      </c>
      <c r="S1119" s="164">
        <v>1</v>
      </c>
      <c r="T1119" t="s" s="161">
        <v>3771</v>
      </c>
      <c r="U1119" s="164">
        <v>498</v>
      </c>
      <c r="V1119" s="164">
        <v>33</v>
      </c>
      <c r="W1119" s="164">
        <v>13.5</v>
      </c>
      <c r="X1119" s="164">
        <v>12</v>
      </c>
      <c r="Y1119" s="164">
        <v>10</v>
      </c>
      <c r="Z1119" t="s" s="161">
        <v>3771</v>
      </c>
      <c r="AA1119" s="164">
        <v>60.5</v>
      </c>
      <c r="AB1119" s="164">
        <v>28.5</v>
      </c>
      <c r="AC1119" s="164">
        <v>35</v>
      </c>
      <c r="AD1119" t="s" s="161">
        <v>3403</v>
      </c>
      <c r="AE1119" s="160"/>
    </row>
    <row r="1120" ht="13.55" customHeight="1">
      <c r="A1120" t="s" s="167">
        <v>43</v>
      </c>
      <c r="B1120" t="s" s="167">
        <v>3766</v>
      </c>
      <c r="C1120" t="s" s="167">
        <v>3767</v>
      </c>
      <c r="D1120" s="168">
        <v>4835</v>
      </c>
      <c r="E1120" t="s" s="167">
        <v>331</v>
      </c>
      <c r="F1120" s="169"/>
      <c r="G1120" s="170">
        <v>4.5</v>
      </c>
      <c r="H1120" t="s" s="167">
        <v>332</v>
      </c>
      <c r="I1120" t="s" s="167">
        <v>333</v>
      </c>
      <c r="J1120" s="169"/>
      <c r="K1120" s="170">
        <v>2023</v>
      </c>
      <c r="L1120" t="s" s="167">
        <v>3768</v>
      </c>
      <c r="M1120" s="171">
        <v>8591804658464</v>
      </c>
      <c r="N1120" s="171">
        <v>8591804658464</v>
      </c>
      <c r="O1120" s="171">
        <v>64021900</v>
      </c>
      <c r="P1120" s="172">
        <f>INDEX('Pricelist'!E1:E341,MATCH(D1120,'Pricelist'!B1:B341,0))</f>
        <v>89.95</v>
      </c>
      <c r="Q1120" s="172">
        <f>INDEX('Pricelist'!E1:E341,MATCH(D1120,'Pricelist'!B1:B341,0))</f>
        <v>89.95</v>
      </c>
      <c r="R1120" s="172">
        <f>INDEX('Pricelist'!D1:D341,MATCH(D1120,'Pricelist'!B1:B341,0))</f>
        <v>46.61</v>
      </c>
      <c r="S1120" s="170">
        <v>1</v>
      </c>
      <c r="T1120" t="s" s="167">
        <v>3771</v>
      </c>
      <c r="U1120" s="170">
        <v>506</v>
      </c>
      <c r="V1120" s="170">
        <v>33</v>
      </c>
      <c r="W1120" s="170">
        <v>13.5</v>
      </c>
      <c r="X1120" s="170">
        <v>12</v>
      </c>
      <c r="Y1120" s="170">
        <v>10</v>
      </c>
      <c r="Z1120" t="s" s="167">
        <v>3771</v>
      </c>
      <c r="AA1120" s="170">
        <v>60.5</v>
      </c>
      <c r="AB1120" s="170">
        <v>28.5</v>
      </c>
      <c r="AC1120" s="170">
        <v>35</v>
      </c>
      <c r="AD1120" t="s" s="167">
        <v>3403</v>
      </c>
      <c r="AE1120" s="160"/>
    </row>
    <row r="1121" ht="13.55" customHeight="1">
      <c r="A1121" t="s" s="161">
        <v>43</v>
      </c>
      <c r="B1121" t="s" s="161">
        <v>3766</v>
      </c>
      <c r="C1121" t="s" s="161">
        <v>3767</v>
      </c>
      <c r="D1121" s="162">
        <v>4835</v>
      </c>
      <c r="E1121" t="s" s="161">
        <v>331</v>
      </c>
      <c r="F1121" s="163"/>
      <c r="G1121" s="164">
        <v>5</v>
      </c>
      <c r="H1121" t="s" s="161">
        <v>332</v>
      </c>
      <c r="I1121" t="s" s="161">
        <v>333</v>
      </c>
      <c r="J1121" s="163"/>
      <c r="K1121" s="164">
        <v>2023</v>
      </c>
      <c r="L1121" t="s" s="161">
        <v>3768</v>
      </c>
      <c r="M1121" s="165">
        <v>8591804658488</v>
      </c>
      <c r="N1121" s="165">
        <v>8591804658488</v>
      </c>
      <c r="O1121" s="165">
        <v>64021900</v>
      </c>
      <c r="P1121" s="166">
        <f>INDEX('Pricelist'!E1:E341,MATCH(D1121,'Pricelist'!B1:B341,0))</f>
        <v>89.95</v>
      </c>
      <c r="Q1121" s="166">
        <f>INDEX('Pricelist'!E1:E341,MATCH(D1121,'Pricelist'!B1:B341,0))</f>
        <v>89.95</v>
      </c>
      <c r="R1121" s="166">
        <f>INDEX('Pricelist'!D1:D341,MATCH(D1121,'Pricelist'!B1:B341,0))</f>
        <v>46.61</v>
      </c>
      <c r="S1121" s="164">
        <v>1</v>
      </c>
      <c r="T1121" t="s" s="161">
        <v>3771</v>
      </c>
      <c r="U1121" s="164">
        <v>526</v>
      </c>
      <c r="V1121" s="164">
        <v>33</v>
      </c>
      <c r="W1121" s="164">
        <v>13.5</v>
      </c>
      <c r="X1121" s="164">
        <v>12</v>
      </c>
      <c r="Y1121" s="164">
        <v>10</v>
      </c>
      <c r="Z1121" t="s" s="161">
        <v>3771</v>
      </c>
      <c r="AA1121" s="164">
        <v>60.5</v>
      </c>
      <c r="AB1121" s="164">
        <v>28.5</v>
      </c>
      <c r="AC1121" s="164">
        <v>35</v>
      </c>
      <c r="AD1121" t="s" s="161">
        <v>3403</v>
      </c>
      <c r="AE1121" s="160"/>
    </row>
    <row r="1122" ht="13.55" customHeight="1">
      <c r="A1122" t="s" s="167">
        <v>43</v>
      </c>
      <c r="B1122" t="s" s="167">
        <v>3766</v>
      </c>
      <c r="C1122" t="s" s="167">
        <v>3767</v>
      </c>
      <c r="D1122" s="168">
        <v>4835</v>
      </c>
      <c r="E1122" t="s" s="167">
        <v>331</v>
      </c>
      <c r="F1122" s="169"/>
      <c r="G1122" s="170">
        <v>5.5</v>
      </c>
      <c r="H1122" t="s" s="167">
        <v>332</v>
      </c>
      <c r="I1122" t="s" s="167">
        <v>333</v>
      </c>
      <c r="J1122" s="169"/>
      <c r="K1122" s="170">
        <v>2023</v>
      </c>
      <c r="L1122" t="s" s="167">
        <v>3768</v>
      </c>
      <c r="M1122" s="171">
        <v>8591804658501</v>
      </c>
      <c r="N1122" s="171">
        <v>8591804658501</v>
      </c>
      <c r="O1122" s="171">
        <v>64021900</v>
      </c>
      <c r="P1122" s="172">
        <f>INDEX('Pricelist'!E1:E341,MATCH(D1122,'Pricelist'!B1:B341,0))</f>
        <v>89.95</v>
      </c>
      <c r="Q1122" s="172">
        <f>INDEX('Pricelist'!E1:E341,MATCH(D1122,'Pricelist'!B1:B341,0))</f>
        <v>89.95</v>
      </c>
      <c r="R1122" s="172">
        <f>INDEX('Pricelist'!D1:D341,MATCH(D1122,'Pricelist'!B1:B341,0))</f>
        <v>46.61</v>
      </c>
      <c r="S1122" s="170">
        <v>1</v>
      </c>
      <c r="T1122" t="s" s="167">
        <v>3771</v>
      </c>
      <c r="U1122" s="170">
        <v>532</v>
      </c>
      <c r="V1122" s="170">
        <v>33</v>
      </c>
      <c r="W1122" s="170">
        <v>13.5</v>
      </c>
      <c r="X1122" s="170">
        <v>12</v>
      </c>
      <c r="Y1122" s="170">
        <v>10</v>
      </c>
      <c r="Z1122" t="s" s="167">
        <v>3771</v>
      </c>
      <c r="AA1122" s="170">
        <v>60.5</v>
      </c>
      <c r="AB1122" s="170">
        <v>28.5</v>
      </c>
      <c r="AC1122" s="170">
        <v>35</v>
      </c>
      <c r="AD1122" t="s" s="167">
        <v>3403</v>
      </c>
      <c r="AE1122" s="160"/>
    </row>
    <row r="1123" ht="13.55" customHeight="1">
      <c r="A1123" t="s" s="161">
        <v>43</v>
      </c>
      <c r="B1123" t="s" s="161">
        <v>3766</v>
      </c>
      <c r="C1123" t="s" s="161">
        <v>3767</v>
      </c>
      <c r="D1123" s="162">
        <v>4835</v>
      </c>
      <c r="E1123" t="s" s="161">
        <v>331</v>
      </c>
      <c r="F1123" s="163"/>
      <c r="G1123" s="164">
        <v>6</v>
      </c>
      <c r="H1123" t="s" s="161">
        <v>332</v>
      </c>
      <c r="I1123" t="s" s="161">
        <v>333</v>
      </c>
      <c r="J1123" s="163"/>
      <c r="K1123" s="164">
        <v>2023</v>
      </c>
      <c r="L1123" t="s" s="161">
        <v>3768</v>
      </c>
      <c r="M1123" s="165">
        <v>8591804658525</v>
      </c>
      <c r="N1123" s="165">
        <v>8591804658525</v>
      </c>
      <c r="O1123" s="165">
        <v>64021900</v>
      </c>
      <c r="P1123" s="166">
        <f>INDEX('Pricelist'!E1:E341,MATCH(D1123,'Pricelist'!B1:B341,0))</f>
        <v>89.95</v>
      </c>
      <c r="Q1123" s="166">
        <f>INDEX('Pricelist'!E1:E341,MATCH(D1123,'Pricelist'!B1:B341,0))</f>
        <v>89.95</v>
      </c>
      <c r="R1123" s="166">
        <f>INDEX('Pricelist'!D1:D341,MATCH(D1123,'Pricelist'!B1:B341,0))</f>
        <v>46.61</v>
      </c>
      <c r="S1123" s="164">
        <v>1</v>
      </c>
      <c r="T1123" t="s" s="161">
        <v>3771</v>
      </c>
      <c r="U1123" s="164">
        <v>566</v>
      </c>
      <c r="V1123" s="164">
        <v>33</v>
      </c>
      <c r="W1123" s="164">
        <v>13.5</v>
      </c>
      <c r="X1123" s="164">
        <v>12</v>
      </c>
      <c r="Y1123" s="164">
        <v>10</v>
      </c>
      <c r="Z1123" t="s" s="161">
        <v>3771</v>
      </c>
      <c r="AA1123" s="164">
        <v>60.5</v>
      </c>
      <c r="AB1123" s="164">
        <v>28.5</v>
      </c>
      <c r="AC1123" s="164">
        <v>35</v>
      </c>
      <c r="AD1123" t="s" s="161">
        <v>3403</v>
      </c>
      <c r="AE1123" s="160"/>
    </row>
    <row r="1124" ht="13.55" customHeight="1">
      <c r="A1124" t="s" s="167">
        <v>43</v>
      </c>
      <c r="B1124" t="s" s="167">
        <v>3766</v>
      </c>
      <c r="C1124" t="s" s="167">
        <v>3767</v>
      </c>
      <c r="D1124" s="168">
        <v>4835</v>
      </c>
      <c r="E1124" t="s" s="167">
        <v>331</v>
      </c>
      <c r="F1124" s="169"/>
      <c r="G1124" s="170">
        <v>6.5</v>
      </c>
      <c r="H1124" t="s" s="167">
        <v>332</v>
      </c>
      <c r="I1124" t="s" s="167">
        <v>333</v>
      </c>
      <c r="J1124" s="169"/>
      <c r="K1124" s="170">
        <v>2023</v>
      </c>
      <c r="L1124" t="s" s="167">
        <v>3768</v>
      </c>
      <c r="M1124" s="171">
        <v>8591804658549</v>
      </c>
      <c r="N1124" s="171">
        <v>8591804658549</v>
      </c>
      <c r="O1124" s="171">
        <v>64021900</v>
      </c>
      <c r="P1124" s="172">
        <f>INDEX('Pricelist'!E1:E341,MATCH(D1124,'Pricelist'!B1:B341,0))</f>
        <v>89.95</v>
      </c>
      <c r="Q1124" s="172">
        <f>INDEX('Pricelist'!E1:E341,MATCH(D1124,'Pricelist'!B1:B341,0))</f>
        <v>89.95</v>
      </c>
      <c r="R1124" s="172">
        <f>INDEX('Pricelist'!D1:D341,MATCH(D1124,'Pricelist'!B1:B341,0))</f>
        <v>46.61</v>
      </c>
      <c r="S1124" s="170">
        <v>1</v>
      </c>
      <c r="T1124" t="s" s="167">
        <v>3771</v>
      </c>
      <c r="U1124" s="170">
        <v>548</v>
      </c>
      <c r="V1124" s="170">
        <v>33</v>
      </c>
      <c r="W1124" s="170">
        <v>13.5</v>
      </c>
      <c r="X1124" s="170">
        <v>12</v>
      </c>
      <c r="Y1124" s="170">
        <v>10</v>
      </c>
      <c r="Z1124" t="s" s="167">
        <v>3771</v>
      </c>
      <c r="AA1124" s="170">
        <v>60.5</v>
      </c>
      <c r="AB1124" s="170">
        <v>28.5</v>
      </c>
      <c r="AC1124" s="170">
        <v>35</v>
      </c>
      <c r="AD1124" t="s" s="167">
        <v>3403</v>
      </c>
      <c r="AE1124" s="160"/>
    </row>
    <row r="1125" ht="13.55" customHeight="1">
      <c r="A1125" t="s" s="161">
        <v>43</v>
      </c>
      <c r="B1125" t="s" s="161">
        <v>3766</v>
      </c>
      <c r="C1125" t="s" s="161">
        <v>3767</v>
      </c>
      <c r="D1125" s="162">
        <v>4835</v>
      </c>
      <c r="E1125" t="s" s="161">
        <v>331</v>
      </c>
      <c r="F1125" s="163"/>
      <c r="G1125" s="164">
        <v>7</v>
      </c>
      <c r="H1125" t="s" s="161">
        <v>332</v>
      </c>
      <c r="I1125" t="s" s="161">
        <v>333</v>
      </c>
      <c r="J1125" s="163"/>
      <c r="K1125" s="164">
        <v>2023</v>
      </c>
      <c r="L1125" t="s" s="161">
        <v>3768</v>
      </c>
      <c r="M1125" s="165">
        <v>8591804658563</v>
      </c>
      <c r="N1125" s="165">
        <v>8591804658563</v>
      </c>
      <c r="O1125" s="165">
        <v>64021900</v>
      </c>
      <c r="P1125" s="166">
        <f>INDEX('Pricelist'!E1:E341,MATCH(D1125,'Pricelist'!B1:B341,0))</f>
        <v>89.95</v>
      </c>
      <c r="Q1125" s="166">
        <f>INDEX('Pricelist'!E1:E341,MATCH(D1125,'Pricelist'!B1:B341,0))</f>
        <v>89.95</v>
      </c>
      <c r="R1125" s="166">
        <f>INDEX('Pricelist'!D1:D341,MATCH(D1125,'Pricelist'!B1:B341,0))</f>
        <v>46.61</v>
      </c>
      <c r="S1125" s="164">
        <v>1</v>
      </c>
      <c r="T1125" t="s" s="161">
        <v>3771</v>
      </c>
      <c r="U1125" s="164">
        <v>582</v>
      </c>
      <c r="V1125" s="164">
        <v>33</v>
      </c>
      <c r="W1125" s="164">
        <v>13.5</v>
      </c>
      <c r="X1125" s="164">
        <v>12</v>
      </c>
      <c r="Y1125" s="164">
        <v>10</v>
      </c>
      <c r="Z1125" t="s" s="161">
        <v>3771</v>
      </c>
      <c r="AA1125" s="164">
        <v>60.5</v>
      </c>
      <c r="AB1125" s="164">
        <v>28.5</v>
      </c>
      <c r="AC1125" s="164">
        <v>35</v>
      </c>
      <c r="AD1125" t="s" s="161">
        <v>3403</v>
      </c>
      <c r="AE1125" s="160"/>
    </row>
    <row r="1126" ht="13.55" customHeight="1">
      <c r="A1126" t="s" s="167">
        <v>43</v>
      </c>
      <c r="B1126" t="s" s="167">
        <v>3766</v>
      </c>
      <c r="C1126" t="s" s="167">
        <v>3767</v>
      </c>
      <c r="D1126" s="168">
        <v>4835</v>
      </c>
      <c r="E1126" t="s" s="167">
        <v>331</v>
      </c>
      <c r="F1126" s="169"/>
      <c r="G1126" s="170">
        <v>7.5</v>
      </c>
      <c r="H1126" t="s" s="167">
        <v>332</v>
      </c>
      <c r="I1126" t="s" s="167">
        <v>333</v>
      </c>
      <c r="J1126" s="169"/>
      <c r="K1126" s="170">
        <v>2023</v>
      </c>
      <c r="L1126" t="s" s="167">
        <v>3768</v>
      </c>
      <c r="M1126" s="171">
        <v>8591804658587</v>
      </c>
      <c r="N1126" s="171">
        <v>8591804658587</v>
      </c>
      <c r="O1126" s="171">
        <v>64021900</v>
      </c>
      <c r="P1126" s="172">
        <f>INDEX('Pricelist'!E1:E341,MATCH(D1126,'Pricelist'!B1:B341,0))</f>
        <v>89.95</v>
      </c>
      <c r="Q1126" s="172">
        <f>INDEX('Pricelist'!E1:E341,MATCH(D1126,'Pricelist'!B1:B341,0))</f>
        <v>89.95</v>
      </c>
      <c r="R1126" s="172">
        <f>INDEX('Pricelist'!D1:D341,MATCH(D1126,'Pricelist'!B1:B341,0))</f>
        <v>46.61</v>
      </c>
      <c r="S1126" s="170">
        <v>1</v>
      </c>
      <c r="T1126" t="s" s="167">
        <v>3771</v>
      </c>
      <c r="U1126" s="170">
        <v>572</v>
      </c>
      <c r="V1126" s="170">
        <v>33</v>
      </c>
      <c r="W1126" s="170">
        <v>13.5</v>
      </c>
      <c r="X1126" s="170">
        <v>12</v>
      </c>
      <c r="Y1126" s="170">
        <v>10</v>
      </c>
      <c r="Z1126" t="s" s="167">
        <v>3771</v>
      </c>
      <c r="AA1126" s="170">
        <v>60.5</v>
      </c>
      <c r="AB1126" s="170">
        <v>28.5</v>
      </c>
      <c r="AC1126" s="170">
        <v>35</v>
      </c>
      <c r="AD1126" t="s" s="167">
        <v>3403</v>
      </c>
      <c r="AE1126" s="160"/>
    </row>
    <row r="1127" ht="13.55" customHeight="1">
      <c r="A1127" t="s" s="161">
        <v>43</v>
      </c>
      <c r="B1127" t="s" s="161">
        <v>3766</v>
      </c>
      <c r="C1127" t="s" s="161">
        <v>3767</v>
      </c>
      <c r="D1127" s="162">
        <v>4835</v>
      </c>
      <c r="E1127" t="s" s="161">
        <v>331</v>
      </c>
      <c r="F1127" s="163"/>
      <c r="G1127" s="164">
        <v>8</v>
      </c>
      <c r="H1127" t="s" s="161">
        <v>332</v>
      </c>
      <c r="I1127" t="s" s="161">
        <v>333</v>
      </c>
      <c r="J1127" s="163"/>
      <c r="K1127" s="164">
        <v>2023</v>
      </c>
      <c r="L1127" t="s" s="161">
        <v>3768</v>
      </c>
      <c r="M1127" s="165">
        <v>8591804658600</v>
      </c>
      <c r="N1127" s="165">
        <v>8591804658600</v>
      </c>
      <c r="O1127" s="165">
        <v>64021900</v>
      </c>
      <c r="P1127" s="166">
        <f>INDEX('Pricelist'!E1:E341,MATCH(D1127,'Pricelist'!B1:B341,0))</f>
        <v>89.95</v>
      </c>
      <c r="Q1127" s="166">
        <f>INDEX('Pricelist'!E1:E341,MATCH(D1127,'Pricelist'!B1:B341,0))</f>
        <v>89.95</v>
      </c>
      <c r="R1127" s="166">
        <f>INDEX('Pricelist'!D1:D341,MATCH(D1127,'Pricelist'!B1:B341,0))</f>
        <v>46.61</v>
      </c>
      <c r="S1127" s="164">
        <v>1</v>
      </c>
      <c r="T1127" t="s" s="161">
        <v>3771</v>
      </c>
      <c r="U1127" s="164">
        <v>598</v>
      </c>
      <c r="V1127" s="164">
        <v>33</v>
      </c>
      <c r="W1127" s="164">
        <v>13.5</v>
      </c>
      <c r="X1127" s="164">
        <v>12</v>
      </c>
      <c r="Y1127" s="164">
        <v>10</v>
      </c>
      <c r="Z1127" t="s" s="161">
        <v>3771</v>
      </c>
      <c r="AA1127" s="164">
        <v>60.5</v>
      </c>
      <c r="AB1127" s="164">
        <v>28.5</v>
      </c>
      <c r="AC1127" s="164">
        <v>35</v>
      </c>
      <c r="AD1127" t="s" s="161">
        <v>3403</v>
      </c>
      <c r="AE1127" s="160"/>
    </row>
    <row r="1128" ht="13.55" customHeight="1">
      <c r="A1128" t="s" s="167">
        <v>43</v>
      </c>
      <c r="B1128" t="s" s="167">
        <v>3766</v>
      </c>
      <c r="C1128" t="s" s="167">
        <v>3767</v>
      </c>
      <c r="D1128" s="168">
        <v>4835</v>
      </c>
      <c r="E1128" t="s" s="167">
        <v>331</v>
      </c>
      <c r="F1128" s="169"/>
      <c r="G1128" s="170">
        <v>8.5</v>
      </c>
      <c r="H1128" t="s" s="167">
        <v>332</v>
      </c>
      <c r="I1128" t="s" s="167">
        <v>333</v>
      </c>
      <c r="J1128" s="169"/>
      <c r="K1128" s="170">
        <v>2023</v>
      </c>
      <c r="L1128" t="s" s="167">
        <v>3768</v>
      </c>
      <c r="M1128" s="171">
        <v>8591804658624</v>
      </c>
      <c r="N1128" s="171">
        <v>8591804658624</v>
      </c>
      <c r="O1128" s="171">
        <v>64021900</v>
      </c>
      <c r="P1128" s="172">
        <f>INDEX('Pricelist'!E1:E341,MATCH(D1128,'Pricelist'!B1:B341,0))</f>
        <v>89.95</v>
      </c>
      <c r="Q1128" s="172">
        <f>INDEX('Pricelist'!E1:E341,MATCH(D1128,'Pricelist'!B1:B341,0))</f>
        <v>89.95</v>
      </c>
      <c r="R1128" s="172">
        <f>INDEX('Pricelist'!D1:D341,MATCH(D1128,'Pricelist'!B1:B341,0))</f>
        <v>46.61</v>
      </c>
      <c r="S1128" s="170">
        <v>1</v>
      </c>
      <c r="T1128" t="s" s="167">
        <v>3771</v>
      </c>
      <c r="U1128" s="170">
        <v>612</v>
      </c>
      <c r="V1128" s="170">
        <v>33</v>
      </c>
      <c r="W1128" s="170">
        <v>13.5</v>
      </c>
      <c r="X1128" s="170">
        <v>12</v>
      </c>
      <c r="Y1128" s="170">
        <v>10</v>
      </c>
      <c r="Z1128" t="s" s="167">
        <v>3771</v>
      </c>
      <c r="AA1128" s="170">
        <v>60.5</v>
      </c>
      <c r="AB1128" s="170">
        <v>28.5</v>
      </c>
      <c r="AC1128" s="170">
        <v>35</v>
      </c>
      <c r="AD1128" t="s" s="167">
        <v>3403</v>
      </c>
      <c r="AE1128" s="160"/>
    </row>
    <row r="1129" ht="13.55" customHeight="1">
      <c r="A1129" t="s" s="161">
        <v>43</v>
      </c>
      <c r="B1129" t="s" s="161">
        <v>3766</v>
      </c>
      <c r="C1129" t="s" s="161">
        <v>3767</v>
      </c>
      <c r="D1129" s="162">
        <v>4835</v>
      </c>
      <c r="E1129" t="s" s="161">
        <v>331</v>
      </c>
      <c r="F1129" s="163"/>
      <c r="G1129" s="164">
        <v>9</v>
      </c>
      <c r="H1129" t="s" s="161">
        <v>332</v>
      </c>
      <c r="I1129" t="s" s="161">
        <v>333</v>
      </c>
      <c r="J1129" s="163"/>
      <c r="K1129" s="164">
        <v>2023</v>
      </c>
      <c r="L1129" t="s" s="161">
        <v>3768</v>
      </c>
      <c r="M1129" s="165">
        <v>8591804658648</v>
      </c>
      <c r="N1129" s="165">
        <v>8591804658648</v>
      </c>
      <c r="O1129" s="165">
        <v>64021900</v>
      </c>
      <c r="P1129" s="166">
        <f>INDEX('Pricelist'!E1:E341,MATCH(D1129,'Pricelist'!B1:B341,0))</f>
        <v>89.95</v>
      </c>
      <c r="Q1129" s="166">
        <f>INDEX('Pricelist'!E1:E341,MATCH(D1129,'Pricelist'!B1:B341,0))</f>
        <v>89.95</v>
      </c>
      <c r="R1129" s="166">
        <f>INDEX('Pricelist'!D1:D341,MATCH(D1129,'Pricelist'!B1:B341,0))</f>
        <v>46.61</v>
      </c>
      <c r="S1129" s="164">
        <v>1</v>
      </c>
      <c r="T1129" t="s" s="161">
        <v>3771</v>
      </c>
      <c r="U1129" s="164">
        <v>656</v>
      </c>
      <c r="V1129" s="164">
        <v>33</v>
      </c>
      <c r="W1129" s="164">
        <v>13.5</v>
      </c>
      <c r="X1129" s="164">
        <v>12</v>
      </c>
      <c r="Y1129" s="164">
        <v>10</v>
      </c>
      <c r="Z1129" t="s" s="161">
        <v>3771</v>
      </c>
      <c r="AA1129" s="164">
        <v>60.5</v>
      </c>
      <c r="AB1129" s="164">
        <v>28.5</v>
      </c>
      <c r="AC1129" s="164">
        <v>35</v>
      </c>
      <c r="AD1129" t="s" s="161">
        <v>3403</v>
      </c>
      <c r="AE1129" s="160"/>
    </row>
    <row r="1130" ht="13.55" customHeight="1">
      <c r="A1130" t="s" s="167">
        <v>43</v>
      </c>
      <c r="B1130" t="s" s="167">
        <v>3766</v>
      </c>
      <c r="C1130" t="s" s="167">
        <v>3767</v>
      </c>
      <c r="D1130" s="168">
        <v>4835</v>
      </c>
      <c r="E1130" t="s" s="167">
        <v>331</v>
      </c>
      <c r="F1130" s="169"/>
      <c r="G1130" s="170">
        <v>9.5</v>
      </c>
      <c r="H1130" t="s" s="167">
        <v>332</v>
      </c>
      <c r="I1130" t="s" s="167">
        <v>333</v>
      </c>
      <c r="J1130" s="169"/>
      <c r="K1130" s="170">
        <v>2023</v>
      </c>
      <c r="L1130" t="s" s="167">
        <v>3768</v>
      </c>
      <c r="M1130" s="171">
        <v>8591804658662</v>
      </c>
      <c r="N1130" s="171">
        <v>8591804658662</v>
      </c>
      <c r="O1130" s="171">
        <v>64021900</v>
      </c>
      <c r="P1130" s="172">
        <f>INDEX('Pricelist'!E1:E341,MATCH(D1130,'Pricelist'!B1:B341,0))</f>
        <v>89.95</v>
      </c>
      <c r="Q1130" s="172">
        <f>INDEX('Pricelist'!E1:E341,MATCH(D1130,'Pricelist'!B1:B341,0))</f>
        <v>89.95</v>
      </c>
      <c r="R1130" s="172">
        <f>INDEX('Pricelist'!D1:D341,MATCH(D1130,'Pricelist'!B1:B341,0))</f>
        <v>46.61</v>
      </c>
      <c r="S1130" s="170">
        <v>1</v>
      </c>
      <c r="T1130" t="s" s="167">
        <v>3771</v>
      </c>
      <c r="U1130" s="170">
        <v>638</v>
      </c>
      <c r="V1130" s="170">
        <v>33</v>
      </c>
      <c r="W1130" s="170">
        <v>13.5</v>
      </c>
      <c r="X1130" s="170">
        <v>12</v>
      </c>
      <c r="Y1130" s="170">
        <v>10</v>
      </c>
      <c r="Z1130" t="s" s="167">
        <v>3771</v>
      </c>
      <c r="AA1130" s="170">
        <v>60.5</v>
      </c>
      <c r="AB1130" s="170">
        <v>28.5</v>
      </c>
      <c r="AC1130" s="170">
        <v>35</v>
      </c>
      <c r="AD1130" t="s" s="167">
        <v>3403</v>
      </c>
      <c r="AE1130" s="160"/>
    </row>
    <row r="1131" ht="13.55" customHeight="1">
      <c r="A1131" t="s" s="161">
        <v>43</v>
      </c>
      <c r="B1131" t="s" s="161">
        <v>3766</v>
      </c>
      <c r="C1131" t="s" s="161">
        <v>3767</v>
      </c>
      <c r="D1131" s="162">
        <v>4835</v>
      </c>
      <c r="E1131" t="s" s="161">
        <v>331</v>
      </c>
      <c r="F1131" s="163"/>
      <c r="G1131" s="164">
        <v>10</v>
      </c>
      <c r="H1131" t="s" s="161">
        <v>332</v>
      </c>
      <c r="I1131" t="s" s="161">
        <v>333</v>
      </c>
      <c r="J1131" s="163"/>
      <c r="K1131" s="164">
        <v>2023</v>
      </c>
      <c r="L1131" t="s" s="161">
        <v>3768</v>
      </c>
      <c r="M1131" s="165">
        <v>8591804658242</v>
      </c>
      <c r="N1131" s="165">
        <v>8591804658242</v>
      </c>
      <c r="O1131" s="165">
        <v>64021900</v>
      </c>
      <c r="P1131" s="166">
        <f>INDEX('Pricelist'!E1:E341,MATCH(D1131,'Pricelist'!B1:B341,0))</f>
        <v>89.95</v>
      </c>
      <c r="Q1131" s="166">
        <f>INDEX('Pricelist'!E1:E341,MATCH(D1131,'Pricelist'!B1:B341,0))</f>
        <v>89.95</v>
      </c>
      <c r="R1131" s="166">
        <f>INDEX('Pricelist'!D1:D341,MATCH(D1131,'Pricelist'!B1:B341,0))</f>
        <v>46.61</v>
      </c>
      <c r="S1131" s="164">
        <v>1</v>
      </c>
      <c r="T1131" t="s" s="161">
        <v>3771</v>
      </c>
      <c r="U1131" s="164">
        <v>684</v>
      </c>
      <c r="V1131" s="164">
        <v>33</v>
      </c>
      <c r="W1131" s="164">
        <v>13.5</v>
      </c>
      <c r="X1131" s="164">
        <v>12</v>
      </c>
      <c r="Y1131" s="164">
        <v>10</v>
      </c>
      <c r="Z1131" t="s" s="161">
        <v>3771</v>
      </c>
      <c r="AA1131" s="164">
        <v>60.5</v>
      </c>
      <c r="AB1131" s="164">
        <v>28.5</v>
      </c>
      <c r="AC1131" s="164">
        <v>35</v>
      </c>
      <c r="AD1131" t="s" s="161">
        <v>3403</v>
      </c>
      <c r="AE1131" s="160"/>
    </row>
    <row r="1132" ht="13.55" customHeight="1">
      <c r="A1132" t="s" s="167">
        <v>43</v>
      </c>
      <c r="B1132" t="s" s="167">
        <v>3766</v>
      </c>
      <c r="C1132" t="s" s="167">
        <v>3767</v>
      </c>
      <c r="D1132" s="168">
        <v>4835</v>
      </c>
      <c r="E1132" t="s" s="167">
        <v>331</v>
      </c>
      <c r="F1132" s="169"/>
      <c r="G1132" s="170">
        <v>10.5</v>
      </c>
      <c r="H1132" t="s" s="167">
        <v>332</v>
      </c>
      <c r="I1132" t="s" s="167">
        <v>333</v>
      </c>
      <c r="J1132" s="169"/>
      <c r="K1132" s="170">
        <v>2023</v>
      </c>
      <c r="L1132" t="s" s="167">
        <v>3768</v>
      </c>
      <c r="M1132" s="171">
        <v>8591804658266</v>
      </c>
      <c r="N1132" s="171">
        <v>8591804658266</v>
      </c>
      <c r="O1132" s="171">
        <v>64021900</v>
      </c>
      <c r="P1132" s="172">
        <f>INDEX('Pricelist'!E1:E341,MATCH(D1132,'Pricelist'!B1:B341,0))</f>
        <v>89.95</v>
      </c>
      <c r="Q1132" s="172">
        <f>INDEX('Pricelist'!E1:E341,MATCH(D1132,'Pricelist'!B1:B341,0))</f>
        <v>89.95</v>
      </c>
      <c r="R1132" s="172">
        <f>INDEX('Pricelist'!D1:D341,MATCH(D1132,'Pricelist'!B1:B341,0))</f>
        <v>46.61</v>
      </c>
      <c r="S1132" s="170">
        <v>1</v>
      </c>
      <c r="T1132" t="s" s="167">
        <v>3771</v>
      </c>
      <c r="U1132" s="170">
        <v>664</v>
      </c>
      <c r="V1132" s="170">
        <v>33</v>
      </c>
      <c r="W1132" s="170">
        <v>13.5</v>
      </c>
      <c r="X1132" s="170">
        <v>12</v>
      </c>
      <c r="Y1132" s="170">
        <v>10</v>
      </c>
      <c r="Z1132" t="s" s="167">
        <v>3771</v>
      </c>
      <c r="AA1132" s="170">
        <v>60.5</v>
      </c>
      <c r="AB1132" s="170">
        <v>28.5</v>
      </c>
      <c r="AC1132" s="170">
        <v>35</v>
      </c>
      <c r="AD1132" t="s" s="167">
        <v>3403</v>
      </c>
      <c r="AE1132" s="160"/>
    </row>
    <row r="1133" ht="13.55" customHeight="1">
      <c r="A1133" t="s" s="161">
        <v>43</v>
      </c>
      <c r="B1133" t="s" s="161">
        <v>3766</v>
      </c>
      <c r="C1133" t="s" s="161">
        <v>3767</v>
      </c>
      <c r="D1133" s="162">
        <v>4835</v>
      </c>
      <c r="E1133" t="s" s="161">
        <v>331</v>
      </c>
      <c r="F1133" s="163"/>
      <c r="G1133" s="164">
        <v>11</v>
      </c>
      <c r="H1133" t="s" s="161">
        <v>332</v>
      </c>
      <c r="I1133" t="s" s="161">
        <v>333</v>
      </c>
      <c r="J1133" s="163"/>
      <c r="K1133" s="164">
        <v>2023</v>
      </c>
      <c r="L1133" t="s" s="161">
        <v>3768</v>
      </c>
      <c r="M1133" s="165">
        <v>8591804658280</v>
      </c>
      <c r="N1133" s="165">
        <v>8591804658280</v>
      </c>
      <c r="O1133" s="165">
        <v>64021900</v>
      </c>
      <c r="P1133" s="166">
        <f>INDEX('Pricelist'!E1:E341,MATCH(D1133,'Pricelist'!B1:B341,0))</f>
        <v>89.95</v>
      </c>
      <c r="Q1133" s="166">
        <f>INDEX('Pricelist'!E1:E341,MATCH(D1133,'Pricelist'!B1:B341,0))</f>
        <v>89.95</v>
      </c>
      <c r="R1133" s="166">
        <f>INDEX('Pricelist'!D1:D341,MATCH(D1133,'Pricelist'!B1:B341,0))</f>
        <v>46.61</v>
      </c>
      <c r="S1133" s="164">
        <v>1</v>
      </c>
      <c r="T1133" t="s" s="161">
        <v>3771</v>
      </c>
      <c r="U1133" s="164">
        <v>700</v>
      </c>
      <c r="V1133" s="164">
        <v>33</v>
      </c>
      <c r="W1133" s="164">
        <v>13.5</v>
      </c>
      <c r="X1133" s="164">
        <v>12</v>
      </c>
      <c r="Y1133" s="164">
        <v>10</v>
      </c>
      <c r="Z1133" t="s" s="161">
        <v>3771</v>
      </c>
      <c r="AA1133" s="164">
        <v>60.5</v>
      </c>
      <c r="AB1133" s="164">
        <v>28.5</v>
      </c>
      <c r="AC1133" s="164">
        <v>35</v>
      </c>
      <c r="AD1133" t="s" s="161">
        <v>3403</v>
      </c>
      <c r="AE1133" s="160"/>
    </row>
    <row r="1134" ht="13.55" customHeight="1">
      <c r="A1134" t="s" s="167">
        <v>43</v>
      </c>
      <c r="B1134" t="s" s="167">
        <v>3766</v>
      </c>
      <c r="C1134" t="s" s="167">
        <v>3767</v>
      </c>
      <c r="D1134" s="168">
        <v>4835</v>
      </c>
      <c r="E1134" t="s" s="167">
        <v>331</v>
      </c>
      <c r="F1134" s="169"/>
      <c r="G1134" s="170">
        <v>11.5</v>
      </c>
      <c r="H1134" t="s" s="167">
        <v>332</v>
      </c>
      <c r="I1134" t="s" s="167">
        <v>333</v>
      </c>
      <c r="J1134" s="169"/>
      <c r="K1134" s="170">
        <v>2023</v>
      </c>
      <c r="L1134" t="s" s="167">
        <v>3768</v>
      </c>
      <c r="M1134" s="171">
        <v>8591804658303</v>
      </c>
      <c r="N1134" s="171">
        <v>8591804658303</v>
      </c>
      <c r="O1134" s="171">
        <v>64021900</v>
      </c>
      <c r="P1134" s="172">
        <f>INDEX('Pricelist'!E1:E341,MATCH(D1134,'Pricelist'!B1:B341,0))</f>
        <v>89.95</v>
      </c>
      <c r="Q1134" s="172">
        <f>INDEX('Pricelist'!E1:E341,MATCH(D1134,'Pricelist'!B1:B341,0))</f>
        <v>89.95</v>
      </c>
      <c r="R1134" s="172">
        <f>INDEX('Pricelist'!D1:D341,MATCH(D1134,'Pricelist'!B1:B341,0))</f>
        <v>46.61</v>
      </c>
      <c r="S1134" s="170">
        <v>1</v>
      </c>
      <c r="T1134" t="s" s="167">
        <v>3771</v>
      </c>
      <c r="U1134" s="170">
        <v>696</v>
      </c>
      <c r="V1134" s="170">
        <v>33</v>
      </c>
      <c r="W1134" s="170">
        <v>13.5</v>
      </c>
      <c r="X1134" s="170">
        <v>12</v>
      </c>
      <c r="Y1134" s="170">
        <v>10</v>
      </c>
      <c r="Z1134" t="s" s="167">
        <v>3771</v>
      </c>
      <c r="AA1134" s="170">
        <v>60.5</v>
      </c>
      <c r="AB1134" s="170">
        <v>28.5</v>
      </c>
      <c r="AC1134" s="170">
        <v>35</v>
      </c>
      <c r="AD1134" t="s" s="167">
        <v>3403</v>
      </c>
      <c r="AE1134" s="160"/>
    </row>
    <row r="1135" ht="13.55" customHeight="1">
      <c r="A1135" t="s" s="161">
        <v>43</v>
      </c>
      <c r="B1135" t="s" s="161">
        <v>3766</v>
      </c>
      <c r="C1135" t="s" s="161">
        <v>3767</v>
      </c>
      <c r="D1135" s="162">
        <v>4835</v>
      </c>
      <c r="E1135" t="s" s="161">
        <v>331</v>
      </c>
      <c r="F1135" s="163"/>
      <c r="G1135" s="164">
        <v>12</v>
      </c>
      <c r="H1135" t="s" s="161">
        <v>332</v>
      </c>
      <c r="I1135" t="s" s="161">
        <v>333</v>
      </c>
      <c r="J1135" s="163"/>
      <c r="K1135" s="164">
        <v>2023</v>
      </c>
      <c r="L1135" t="s" s="161">
        <v>3768</v>
      </c>
      <c r="M1135" s="165">
        <v>8591804658327</v>
      </c>
      <c r="N1135" s="165">
        <v>8591804658327</v>
      </c>
      <c r="O1135" s="165">
        <v>64021900</v>
      </c>
      <c r="P1135" s="166">
        <f>INDEX('Pricelist'!E1:E341,MATCH(D1135,'Pricelist'!B1:B341,0))</f>
        <v>89.95</v>
      </c>
      <c r="Q1135" s="166">
        <f>INDEX('Pricelist'!E1:E341,MATCH(D1135,'Pricelist'!B1:B341,0))</f>
        <v>89.95</v>
      </c>
      <c r="R1135" s="166">
        <f>INDEX('Pricelist'!D1:D341,MATCH(D1135,'Pricelist'!B1:B341,0))</f>
        <v>46.61</v>
      </c>
      <c r="S1135" s="164">
        <v>1</v>
      </c>
      <c r="T1135" t="s" s="161">
        <v>3771</v>
      </c>
      <c r="U1135" s="164">
        <v>738</v>
      </c>
      <c r="V1135" s="164">
        <v>33</v>
      </c>
      <c r="W1135" s="164">
        <v>13.5</v>
      </c>
      <c r="X1135" s="164">
        <v>12</v>
      </c>
      <c r="Y1135" s="164">
        <v>10</v>
      </c>
      <c r="Z1135" t="s" s="161">
        <v>3771</v>
      </c>
      <c r="AA1135" s="164">
        <v>60.5</v>
      </c>
      <c r="AB1135" s="164">
        <v>28.5</v>
      </c>
      <c r="AC1135" s="164">
        <v>35</v>
      </c>
      <c r="AD1135" t="s" s="161">
        <v>3403</v>
      </c>
      <c r="AE1135" s="160"/>
    </row>
    <row r="1136" ht="13.55" customHeight="1">
      <c r="A1136" t="s" s="167">
        <v>43</v>
      </c>
      <c r="B1136" t="s" s="167">
        <v>3766</v>
      </c>
      <c r="C1136" t="s" s="167">
        <v>3767</v>
      </c>
      <c r="D1136" s="168">
        <v>4835</v>
      </c>
      <c r="E1136" t="s" s="167">
        <v>331</v>
      </c>
      <c r="F1136" s="169"/>
      <c r="G1136" s="170">
        <v>13</v>
      </c>
      <c r="H1136" t="s" s="167">
        <v>332</v>
      </c>
      <c r="I1136" t="s" s="167">
        <v>333</v>
      </c>
      <c r="J1136" s="169"/>
      <c r="K1136" s="170">
        <v>2023</v>
      </c>
      <c r="L1136" t="s" s="167">
        <v>3768</v>
      </c>
      <c r="M1136" s="171">
        <v>8591804658341</v>
      </c>
      <c r="N1136" s="171">
        <v>8591804658341</v>
      </c>
      <c r="O1136" s="171">
        <v>64021900</v>
      </c>
      <c r="P1136" s="172">
        <f>INDEX('Pricelist'!E1:E341,MATCH(D1136,'Pricelist'!B1:B341,0))</f>
        <v>89.95</v>
      </c>
      <c r="Q1136" s="172">
        <f>INDEX('Pricelist'!E1:E341,MATCH(D1136,'Pricelist'!B1:B341,0))</f>
        <v>89.95</v>
      </c>
      <c r="R1136" s="172">
        <f>INDEX('Pricelist'!D1:D341,MATCH(D1136,'Pricelist'!B1:B341,0))</f>
        <v>46.61</v>
      </c>
      <c r="S1136" s="170">
        <v>1</v>
      </c>
      <c r="T1136" t="s" s="167">
        <v>3771</v>
      </c>
      <c r="U1136" s="170">
        <v>744</v>
      </c>
      <c r="V1136" s="170">
        <v>33</v>
      </c>
      <c r="W1136" s="170">
        <v>13.5</v>
      </c>
      <c r="X1136" s="170">
        <v>12</v>
      </c>
      <c r="Y1136" s="170">
        <v>10</v>
      </c>
      <c r="Z1136" t="s" s="167">
        <v>3771</v>
      </c>
      <c r="AA1136" s="170">
        <v>60.5</v>
      </c>
      <c r="AB1136" s="170">
        <v>28.5</v>
      </c>
      <c r="AC1136" s="170">
        <v>35</v>
      </c>
      <c r="AD1136" t="s" s="167">
        <v>3403</v>
      </c>
      <c r="AE1136" s="160"/>
    </row>
    <row r="1137" ht="13.55" customHeight="1">
      <c r="A1137" t="s" s="161">
        <v>43</v>
      </c>
      <c r="B1137" t="s" s="161">
        <v>3766</v>
      </c>
      <c r="C1137" t="s" s="161">
        <v>3767</v>
      </c>
      <c r="D1137" s="162">
        <v>4835</v>
      </c>
      <c r="E1137" t="s" s="161">
        <v>331</v>
      </c>
      <c r="F1137" s="163"/>
      <c r="G1137" s="164">
        <v>14</v>
      </c>
      <c r="H1137" t="s" s="161">
        <v>332</v>
      </c>
      <c r="I1137" t="s" s="161">
        <v>333</v>
      </c>
      <c r="J1137" s="163"/>
      <c r="K1137" s="164">
        <v>2023</v>
      </c>
      <c r="L1137" t="s" s="161">
        <v>3768</v>
      </c>
      <c r="M1137" s="165">
        <v>8591804658365</v>
      </c>
      <c r="N1137" s="165">
        <v>8591804658365</v>
      </c>
      <c r="O1137" s="165">
        <v>64021900</v>
      </c>
      <c r="P1137" s="166">
        <f>INDEX('Pricelist'!E1:E341,MATCH(D1137,'Pricelist'!B1:B341,0))</f>
        <v>89.95</v>
      </c>
      <c r="Q1137" s="166">
        <f>INDEX('Pricelist'!E1:E341,MATCH(D1137,'Pricelist'!B1:B341,0))</f>
        <v>89.95</v>
      </c>
      <c r="R1137" s="166">
        <f>INDEX('Pricelist'!D1:D341,MATCH(D1137,'Pricelist'!B1:B341,0))</f>
        <v>46.61</v>
      </c>
      <c r="S1137" s="164">
        <v>1</v>
      </c>
      <c r="T1137" t="s" s="161">
        <v>3771</v>
      </c>
      <c r="U1137" s="164">
        <v>786</v>
      </c>
      <c r="V1137" s="164">
        <v>33</v>
      </c>
      <c r="W1137" s="164">
        <v>13.5</v>
      </c>
      <c r="X1137" s="164">
        <v>12</v>
      </c>
      <c r="Y1137" s="164">
        <v>10</v>
      </c>
      <c r="Z1137" t="s" s="161">
        <v>3771</v>
      </c>
      <c r="AA1137" s="164">
        <v>60.5</v>
      </c>
      <c r="AB1137" s="164">
        <v>28.5</v>
      </c>
      <c r="AC1137" s="164">
        <v>35</v>
      </c>
      <c r="AD1137" t="s" s="161">
        <v>3403</v>
      </c>
      <c r="AE1137" s="160"/>
    </row>
    <row r="1138" ht="13.55" customHeight="1">
      <c r="A1138" t="s" s="167">
        <v>43</v>
      </c>
      <c r="B1138" t="s" s="167">
        <v>3766</v>
      </c>
      <c r="C1138" t="s" s="167">
        <v>3767</v>
      </c>
      <c r="D1138" s="168">
        <v>4835</v>
      </c>
      <c r="E1138" t="s" s="167">
        <v>331</v>
      </c>
      <c r="F1138" s="169"/>
      <c r="G1138" s="170">
        <v>15</v>
      </c>
      <c r="H1138" t="s" s="167">
        <v>332</v>
      </c>
      <c r="I1138" t="s" s="167">
        <v>333</v>
      </c>
      <c r="J1138" s="169"/>
      <c r="K1138" s="170">
        <v>2023</v>
      </c>
      <c r="L1138" t="s" s="167">
        <v>3768</v>
      </c>
      <c r="M1138" s="171">
        <v>8591804658389</v>
      </c>
      <c r="N1138" s="171">
        <v>8591804658389</v>
      </c>
      <c r="O1138" s="171">
        <v>64021900</v>
      </c>
      <c r="P1138" s="172">
        <f>INDEX('Pricelist'!E1:E341,MATCH(D1138,'Pricelist'!B1:B341,0))</f>
        <v>89.95</v>
      </c>
      <c r="Q1138" s="172">
        <f>INDEX('Pricelist'!E1:E341,MATCH(D1138,'Pricelist'!B1:B341,0))</f>
        <v>89.95</v>
      </c>
      <c r="R1138" s="172">
        <f>INDEX('Pricelist'!D1:D341,MATCH(D1138,'Pricelist'!B1:B341,0))</f>
        <v>46.61</v>
      </c>
      <c r="S1138" s="170">
        <v>1</v>
      </c>
      <c r="T1138" t="s" s="167">
        <v>3771</v>
      </c>
      <c r="U1138" s="170">
        <v>802</v>
      </c>
      <c r="V1138" s="170">
        <v>33</v>
      </c>
      <c r="W1138" s="170">
        <v>13.5</v>
      </c>
      <c r="X1138" s="170">
        <v>12</v>
      </c>
      <c r="Y1138" s="170">
        <v>10</v>
      </c>
      <c r="Z1138" t="s" s="167">
        <v>3771</v>
      </c>
      <c r="AA1138" s="170">
        <v>60.5</v>
      </c>
      <c r="AB1138" s="170">
        <v>28.5</v>
      </c>
      <c r="AC1138" s="170">
        <v>35</v>
      </c>
      <c r="AD1138" t="s" s="167">
        <v>3403</v>
      </c>
      <c r="AE1138" s="160"/>
    </row>
    <row r="1139" ht="13.55" customHeight="1">
      <c r="A1139" t="s" s="161">
        <v>43</v>
      </c>
      <c r="B1139" t="s" s="161">
        <v>3766</v>
      </c>
      <c r="C1139" t="s" s="161">
        <v>3767</v>
      </c>
      <c r="D1139" s="162">
        <v>4835</v>
      </c>
      <c r="E1139" t="s" s="161">
        <v>331</v>
      </c>
      <c r="F1139" s="163"/>
      <c r="G1139" s="164">
        <v>3</v>
      </c>
      <c r="H1139" t="s" s="161">
        <v>356</v>
      </c>
      <c r="I1139" t="s" s="161">
        <v>357</v>
      </c>
      <c r="J1139" s="163"/>
      <c r="K1139" s="164">
        <v>2023</v>
      </c>
      <c r="L1139" t="s" s="161">
        <v>3768</v>
      </c>
      <c r="M1139" s="165">
        <v>8591804658396</v>
      </c>
      <c r="N1139" s="165">
        <v>8591804658396</v>
      </c>
      <c r="O1139" s="165">
        <v>64021900</v>
      </c>
      <c r="P1139" s="166">
        <f>INDEX('Pricelist'!E1:E341,MATCH(D1139,'Pricelist'!B1:B341,0))</f>
        <v>89.95</v>
      </c>
      <c r="Q1139" s="166">
        <f>INDEX('Pricelist'!E1:E341,MATCH(D1139,'Pricelist'!B1:B341,0))</f>
        <v>89.95</v>
      </c>
      <c r="R1139" s="166">
        <f>INDEX('Pricelist'!D1:D341,MATCH(D1139,'Pricelist'!B1:B341,0))</f>
        <v>46.61</v>
      </c>
      <c r="S1139" s="164">
        <v>1</v>
      </c>
      <c r="T1139" t="s" s="161">
        <v>3771</v>
      </c>
      <c r="U1139" s="164">
        <v>478</v>
      </c>
      <c r="V1139" s="164">
        <v>33</v>
      </c>
      <c r="W1139" s="164">
        <v>13.5</v>
      </c>
      <c r="X1139" s="164">
        <v>12</v>
      </c>
      <c r="Y1139" s="164">
        <v>10</v>
      </c>
      <c r="Z1139" t="s" s="161">
        <v>3771</v>
      </c>
      <c r="AA1139" s="164">
        <v>60.5</v>
      </c>
      <c r="AB1139" s="164">
        <v>28.5</v>
      </c>
      <c r="AC1139" s="164">
        <v>35</v>
      </c>
      <c r="AD1139" t="s" s="161">
        <v>3405</v>
      </c>
      <c r="AE1139" s="160"/>
    </row>
    <row r="1140" ht="13.55" customHeight="1">
      <c r="A1140" t="s" s="167">
        <v>43</v>
      </c>
      <c r="B1140" t="s" s="167">
        <v>3766</v>
      </c>
      <c r="C1140" t="s" s="167">
        <v>3767</v>
      </c>
      <c r="D1140" s="168">
        <v>4835</v>
      </c>
      <c r="E1140" t="s" s="167">
        <v>331</v>
      </c>
      <c r="F1140" s="169"/>
      <c r="G1140" s="170">
        <v>3.5</v>
      </c>
      <c r="H1140" t="s" s="167">
        <v>356</v>
      </c>
      <c r="I1140" t="s" s="167">
        <v>357</v>
      </c>
      <c r="J1140" s="169"/>
      <c r="K1140" s="170">
        <v>2023</v>
      </c>
      <c r="L1140" t="s" s="167">
        <v>3768</v>
      </c>
      <c r="M1140" s="171">
        <v>8591804658419</v>
      </c>
      <c r="N1140" s="171">
        <v>8591804658419</v>
      </c>
      <c r="O1140" s="171">
        <v>64021900</v>
      </c>
      <c r="P1140" s="172">
        <f>INDEX('Pricelist'!E1:E341,MATCH(D1140,'Pricelist'!B1:B341,0))</f>
        <v>89.95</v>
      </c>
      <c r="Q1140" s="172">
        <f>INDEX('Pricelist'!E1:E341,MATCH(D1140,'Pricelist'!B1:B341,0))</f>
        <v>89.95</v>
      </c>
      <c r="R1140" s="172">
        <f>INDEX('Pricelist'!D1:D341,MATCH(D1140,'Pricelist'!B1:B341,0))</f>
        <v>46.61</v>
      </c>
      <c r="S1140" s="170">
        <v>1</v>
      </c>
      <c r="T1140" t="s" s="167">
        <v>3771</v>
      </c>
      <c r="U1140" s="170">
        <v>478</v>
      </c>
      <c r="V1140" s="170">
        <v>33</v>
      </c>
      <c r="W1140" s="170">
        <v>13.5</v>
      </c>
      <c r="X1140" s="170">
        <v>12</v>
      </c>
      <c r="Y1140" s="170">
        <v>10</v>
      </c>
      <c r="Z1140" t="s" s="167">
        <v>3771</v>
      </c>
      <c r="AA1140" s="170">
        <v>60.5</v>
      </c>
      <c r="AB1140" s="170">
        <v>28.5</v>
      </c>
      <c r="AC1140" s="170">
        <v>35</v>
      </c>
      <c r="AD1140" t="s" s="167">
        <v>3405</v>
      </c>
      <c r="AE1140" s="160"/>
    </row>
    <row r="1141" ht="13.55" customHeight="1">
      <c r="A1141" t="s" s="161">
        <v>43</v>
      </c>
      <c r="B1141" t="s" s="161">
        <v>3766</v>
      </c>
      <c r="C1141" t="s" s="161">
        <v>3767</v>
      </c>
      <c r="D1141" s="162">
        <v>4835</v>
      </c>
      <c r="E1141" t="s" s="161">
        <v>331</v>
      </c>
      <c r="F1141" s="163"/>
      <c r="G1141" s="164">
        <v>4</v>
      </c>
      <c r="H1141" t="s" s="161">
        <v>356</v>
      </c>
      <c r="I1141" t="s" s="161">
        <v>357</v>
      </c>
      <c r="J1141" s="163"/>
      <c r="K1141" s="164">
        <v>2023</v>
      </c>
      <c r="L1141" t="s" s="161">
        <v>3768</v>
      </c>
      <c r="M1141" s="165">
        <v>8591804658433</v>
      </c>
      <c r="N1141" s="165">
        <v>8591804658433</v>
      </c>
      <c r="O1141" s="165">
        <v>64021900</v>
      </c>
      <c r="P1141" s="166">
        <f>INDEX('Pricelist'!E1:E341,MATCH(D1141,'Pricelist'!B1:B341,0))</f>
        <v>89.95</v>
      </c>
      <c r="Q1141" s="166">
        <f>INDEX('Pricelist'!E1:E341,MATCH(D1141,'Pricelist'!B1:B341,0))</f>
        <v>89.95</v>
      </c>
      <c r="R1141" s="166">
        <f>INDEX('Pricelist'!D1:D341,MATCH(D1141,'Pricelist'!B1:B341,0))</f>
        <v>46.61</v>
      </c>
      <c r="S1141" s="164">
        <v>1</v>
      </c>
      <c r="T1141" t="s" s="161">
        <v>3771</v>
      </c>
      <c r="U1141" s="164">
        <v>498</v>
      </c>
      <c r="V1141" s="164">
        <v>33</v>
      </c>
      <c r="W1141" s="164">
        <v>13.5</v>
      </c>
      <c r="X1141" s="164">
        <v>12</v>
      </c>
      <c r="Y1141" s="164">
        <v>10</v>
      </c>
      <c r="Z1141" t="s" s="161">
        <v>3771</v>
      </c>
      <c r="AA1141" s="164">
        <v>60.5</v>
      </c>
      <c r="AB1141" s="164">
        <v>28.5</v>
      </c>
      <c r="AC1141" s="164">
        <v>35</v>
      </c>
      <c r="AD1141" t="s" s="161">
        <v>3405</v>
      </c>
      <c r="AE1141" s="160"/>
    </row>
    <row r="1142" ht="13.55" customHeight="1">
      <c r="A1142" t="s" s="167">
        <v>43</v>
      </c>
      <c r="B1142" t="s" s="167">
        <v>3766</v>
      </c>
      <c r="C1142" t="s" s="167">
        <v>3767</v>
      </c>
      <c r="D1142" s="168">
        <v>4835</v>
      </c>
      <c r="E1142" t="s" s="167">
        <v>331</v>
      </c>
      <c r="F1142" s="169"/>
      <c r="G1142" s="170">
        <v>4.5</v>
      </c>
      <c r="H1142" t="s" s="167">
        <v>356</v>
      </c>
      <c r="I1142" t="s" s="167">
        <v>357</v>
      </c>
      <c r="J1142" s="169"/>
      <c r="K1142" s="170">
        <v>2023</v>
      </c>
      <c r="L1142" t="s" s="167">
        <v>3768</v>
      </c>
      <c r="M1142" s="171">
        <v>8591804658457</v>
      </c>
      <c r="N1142" s="171">
        <v>8591804658457</v>
      </c>
      <c r="O1142" s="171">
        <v>64021900</v>
      </c>
      <c r="P1142" s="172">
        <f>INDEX('Pricelist'!E1:E341,MATCH(D1142,'Pricelist'!B1:B341,0))</f>
        <v>89.95</v>
      </c>
      <c r="Q1142" s="172">
        <f>INDEX('Pricelist'!E1:E341,MATCH(D1142,'Pricelist'!B1:B341,0))</f>
        <v>89.95</v>
      </c>
      <c r="R1142" s="172">
        <f>INDEX('Pricelist'!D1:D341,MATCH(D1142,'Pricelist'!B1:B341,0))</f>
        <v>46.61</v>
      </c>
      <c r="S1142" s="170">
        <v>1</v>
      </c>
      <c r="T1142" t="s" s="167">
        <v>3771</v>
      </c>
      <c r="U1142" s="170">
        <v>506</v>
      </c>
      <c r="V1142" s="170">
        <v>33</v>
      </c>
      <c r="W1142" s="170">
        <v>13.5</v>
      </c>
      <c r="X1142" s="170">
        <v>12</v>
      </c>
      <c r="Y1142" s="170">
        <v>10</v>
      </c>
      <c r="Z1142" t="s" s="167">
        <v>3771</v>
      </c>
      <c r="AA1142" s="170">
        <v>60.5</v>
      </c>
      <c r="AB1142" s="170">
        <v>28.5</v>
      </c>
      <c r="AC1142" s="170">
        <v>35</v>
      </c>
      <c r="AD1142" t="s" s="167">
        <v>3405</v>
      </c>
      <c r="AE1142" s="160"/>
    </row>
    <row r="1143" ht="13.55" customHeight="1">
      <c r="A1143" t="s" s="161">
        <v>43</v>
      </c>
      <c r="B1143" t="s" s="161">
        <v>3766</v>
      </c>
      <c r="C1143" t="s" s="161">
        <v>3767</v>
      </c>
      <c r="D1143" s="162">
        <v>4835</v>
      </c>
      <c r="E1143" t="s" s="161">
        <v>331</v>
      </c>
      <c r="F1143" s="163"/>
      <c r="G1143" s="164">
        <v>5</v>
      </c>
      <c r="H1143" t="s" s="161">
        <v>356</v>
      </c>
      <c r="I1143" t="s" s="161">
        <v>357</v>
      </c>
      <c r="J1143" s="163"/>
      <c r="K1143" s="164">
        <v>2023</v>
      </c>
      <c r="L1143" t="s" s="161">
        <v>3768</v>
      </c>
      <c r="M1143" s="165">
        <v>8591804658471</v>
      </c>
      <c r="N1143" s="165">
        <v>8591804658471</v>
      </c>
      <c r="O1143" s="165">
        <v>64021900</v>
      </c>
      <c r="P1143" s="166">
        <f>INDEX('Pricelist'!E1:E341,MATCH(D1143,'Pricelist'!B1:B341,0))</f>
        <v>89.95</v>
      </c>
      <c r="Q1143" s="166">
        <f>INDEX('Pricelist'!E1:E341,MATCH(D1143,'Pricelist'!B1:B341,0))</f>
        <v>89.95</v>
      </c>
      <c r="R1143" s="166">
        <f>INDEX('Pricelist'!D1:D341,MATCH(D1143,'Pricelist'!B1:B341,0))</f>
        <v>46.61</v>
      </c>
      <c r="S1143" s="164">
        <v>1</v>
      </c>
      <c r="T1143" t="s" s="161">
        <v>3771</v>
      </c>
      <c r="U1143" s="164">
        <v>526</v>
      </c>
      <c r="V1143" s="164">
        <v>33</v>
      </c>
      <c r="W1143" s="164">
        <v>13.5</v>
      </c>
      <c r="X1143" s="164">
        <v>12</v>
      </c>
      <c r="Y1143" s="164">
        <v>10</v>
      </c>
      <c r="Z1143" t="s" s="161">
        <v>3771</v>
      </c>
      <c r="AA1143" s="164">
        <v>60.5</v>
      </c>
      <c r="AB1143" s="164">
        <v>28.5</v>
      </c>
      <c r="AC1143" s="164">
        <v>35</v>
      </c>
      <c r="AD1143" t="s" s="161">
        <v>3405</v>
      </c>
      <c r="AE1143" s="160"/>
    </row>
    <row r="1144" ht="13.55" customHeight="1">
      <c r="A1144" t="s" s="167">
        <v>43</v>
      </c>
      <c r="B1144" t="s" s="167">
        <v>3766</v>
      </c>
      <c r="C1144" t="s" s="167">
        <v>3767</v>
      </c>
      <c r="D1144" s="168">
        <v>4835</v>
      </c>
      <c r="E1144" t="s" s="167">
        <v>331</v>
      </c>
      <c r="F1144" s="169"/>
      <c r="G1144" s="170">
        <v>5.5</v>
      </c>
      <c r="H1144" t="s" s="167">
        <v>356</v>
      </c>
      <c r="I1144" t="s" s="167">
        <v>357</v>
      </c>
      <c r="J1144" s="169"/>
      <c r="K1144" s="170">
        <v>2023</v>
      </c>
      <c r="L1144" t="s" s="167">
        <v>3768</v>
      </c>
      <c r="M1144" s="171">
        <v>8591804658495</v>
      </c>
      <c r="N1144" s="171">
        <v>8591804658495</v>
      </c>
      <c r="O1144" s="171">
        <v>64021900</v>
      </c>
      <c r="P1144" s="172">
        <f>INDEX('Pricelist'!E1:E341,MATCH(D1144,'Pricelist'!B1:B341,0))</f>
        <v>89.95</v>
      </c>
      <c r="Q1144" s="172">
        <f>INDEX('Pricelist'!E1:E341,MATCH(D1144,'Pricelist'!B1:B341,0))</f>
        <v>89.95</v>
      </c>
      <c r="R1144" s="172">
        <f>INDEX('Pricelist'!D1:D341,MATCH(D1144,'Pricelist'!B1:B341,0))</f>
        <v>46.61</v>
      </c>
      <c r="S1144" s="170">
        <v>1</v>
      </c>
      <c r="T1144" t="s" s="167">
        <v>3771</v>
      </c>
      <c r="U1144" s="170">
        <v>532</v>
      </c>
      <c r="V1144" s="170">
        <v>33</v>
      </c>
      <c r="W1144" s="170">
        <v>13.5</v>
      </c>
      <c r="X1144" s="170">
        <v>12</v>
      </c>
      <c r="Y1144" s="170">
        <v>10</v>
      </c>
      <c r="Z1144" t="s" s="167">
        <v>3771</v>
      </c>
      <c r="AA1144" s="170">
        <v>60.5</v>
      </c>
      <c r="AB1144" s="170">
        <v>28.5</v>
      </c>
      <c r="AC1144" s="170">
        <v>35</v>
      </c>
      <c r="AD1144" t="s" s="167">
        <v>3405</v>
      </c>
      <c r="AE1144" s="160"/>
    </row>
    <row r="1145" ht="13.55" customHeight="1">
      <c r="A1145" t="s" s="161">
        <v>43</v>
      </c>
      <c r="B1145" t="s" s="161">
        <v>3766</v>
      </c>
      <c r="C1145" t="s" s="161">
        <v>3767</v>
      </c>
      <c r="D1145" s="162">
        <v>4835</v>
      </c>
      <c r="E1145" t="s" s="161">
        <v>331</v>
      </c>
      <c r="F1145" s="163"/>
      <c r="G1145" s="164">
        <v>6</v>
      </c>
      <c r="H1145" t="s" s="161">
        <v>356</v>
      </c>
      <c r="I1145" t="s" s="161">
        <v>357</v>
      </c>
      <c r="J1145" s="163"/>
      <c r="K1145" s="164">
        <v>2023</v>
      </c>
      <c r="L1145" t="s" s="161">
        <v>3768</v>
      </c>
      <c r="M1145" s="165">
        <v>8591804658518</v>
      </c>
      <c r="N1145" s="165">
        <v>8591804658518</v>
      </c>
      <c r="O1145" s="165">
        <v>64021900</v>
      </c>
      <c r="P1145" s="166">
        <f>INDEX('Pricelist'!E1:E341,MATCH(D1145,'Pricelist'!B1:B341,0))</f>
        <v>89.95</v>
      </c>
      <c r="Q1145" s="166">
        <f>INDEX('Pricelist'!E1:E341,MATCH(D1145,'Pricelist'!B1:B341,0))</f>
        <v>89.95</v>
      </c>
      <c r="R1145" s="166">
        <f>INDEX('Pricelist'!D1:D341,MATCH(D1145,'Pricelist'!B1:B341,0))</f>
        <v>46.61</v>
      </c>
      <c r="S1145" s="164">
        <v>1</v>
      </c>
      <c r="T1145" t="s" s="161">
        <v>3771</v>
      </c>
      <c r="U1145" s="164">
        <v>566</v>
      </c>
      <c r="V1145" s="164">
        <v>33</v>
      </c>
      <c r="W1145" s="164">
        <v>13.5</v>
      </c>
      <c r="X1145" s="164">
        <v>12</v>
      </c>
      <c r="Y1145" s="164">
        <v>10</v>
      </c>
      <c r="Z1145" t="s" s="161">
        <v>3771</v>
      </c>
      <c r="AA1145" s="164">
        <v>60.5</v>
      </c>
      <c r="AB1145" s="164">
        <v>28.5</v>
      </c>
      <c r="AC1145" s="164">
        <v>35</v>
      </c>
      <c r="AD1145" t="s" s="161">
        <v>3405</v>
      </c>
      <c r="AE1145" s="160"/>
    </row>
    <row r="1146" ht="13.55" customHeight="1">
      <c r="A1146" t="s" s="167">
        <v>43</v>
      </c>
      <c r="B1146" t="s" s="167">
        <v>3766</v>
      </c>
      <c r="C1146" t="s" s="167">
        <v>3767</v>
      </c>
      <c r="D1146" s="168">
        <v>4835</v>
      </c>
      <c r="E1146" t="s" s="167">
        <v>331</v>
      </c>
      <c r="F1146" s="169"/>
      <c r="G1146" s="170">
        <v>6.5</v>
      </c>
      <c r="H1146" t="s" s="167">
        <v>356</v>
      </c>
      <c r="I1146" t="s" s="167">
        <v>357</v>
      </c>
      <c r="J1146" s="169"/>
      <c r="K1146" s="170">
        <v>2023</v>
      </c>
      <c r="L1146" t="s" s="167">
        <v>3768</v>
      </c>
      <c r="M1146" s="171">
        <v>8591804658532</v>
      </c>
      <c r="N1146" s="171">
        <v>8591804658532</v>
      </c>
      <c r="O1146" s="171">
        <v>64021900</v>
      </c>
      <c r="P1146" s="172">
        <f>INDEX('Pricelist'!E1:E341,MATCH(D1146,'Pricelist'!B1:B341,0))</f>
        <v>89.95</v>
      </c>
      <c r="Q1146" s="172">
        <f>INDEX('Pricelist'!E1:E341,MATCH(D1146,'Pricelist'!B1:B341,0))</f>
        <v>89.95</v>
      </c>
      <c r="R1146" s="172">
        <f>INDEX('Pricelist'!D1:D341,MATCH(D1146,'Pricelist'!B1:B341,0))</f>
        <v>46.61</v>
      </c>
      <c r="S1146" s="170">
        <v>1</v>
      </c>
      <c r="T1146" t="s" s="167">
        <v>3771</v>
      </c>
      <c r="U1146" s="170">
        <v>548</v>
      </c>
      <c r="V1146" s="170">
        <v>33</v>
      </c>
      <c r="W1146" s="170">
        <v>13.5</v>
      </c>
      <c r="X1146" s="170">
        <v>12</v>
      </c>
      <c r="Y1146" s="170">
        <v>10</v>
      </c>
      <c r="Z1146" t="s" s="167">
        <v>3771</v>
      </c>
      <c r="AA1146" s="170">
        <v>60.5</v>
      </c>
      <c r="AB1146" s="170">
        <v>28.5</v>
      </c>
      <c r="AC1146" s="170">
        <v>35</v>
      </c>
      <c r="AD1146" t="s" s="167">
        <v>3405</v>
      </c>
      <c r="AE1146" s="160"/>
    </row>
    <row r="1147" ht="13.55" customHeight="1">
      <c r="A1147" t="s" s="161">
        <v>43</v>
      </c>
      <c r="B1147" t="s" s="161">
        <v>3766</v>
      </c>
      <c r="C1147" t="s" s="161">
        <v>3767</v>
      </c>
      <c r="D1147" s="162">
        <v>4835</v>
      </c>
      <c r="E1147" t="s" s="161">
        <v>331</v>
      </c>
      <c r="F1147" s="163"/>
      <c r="G1147" s="164">
        <v>7</v>
      </c>
      <c r="H1147" t="s" s="161">
        <v>356</v>
      </c>
      <c r="I1147" t="s" s="161">
        <v>357</v>
      </c>
      <c r="J1147" s="163"/>
      <c r="K1147" s="164">
        <v>2023</v>
      </c>
      <c r="L1147" t="s" s="161">
        <v>3768</v>
      </c>
      <c r="M1147" s="165">
        <v>8591804658556</v>
      </c>
      <c r="N1147" s="165">
        <v>8591804658556</v>
      </c>
      <c r="O1147" s="165">
        <v>64021900</v>
      </c>
      <c r="P1147" s="166">
        <f>INDEX('Pricelist'!E1:E341,MATCH(D1147,'Pricelist'!B1:B341,0))</f>
        <v>89.95</v>
      </c>
      <c r="Q1147" s="166">
        <f>INDEX('Pricelist'!E1:E341,MATCH(D1147,'Pricelist'!B1:B341,0))</f>
        <v>89.95</v>
      </c>
      <c r="R1147" s="166">
        <f>INDEX('Pricelist'!D1:D341,MATCH(D1147,'Pricelist'!B1:B341,0))</f>
        <v>46.61</v>
      </c>
      <c r="S1147" s="164">
        <v>1</v>
      </c>
      <c r="T1147" t="s" s="161">
        <v>3771</v>
      </c>
      <c r="U1147" s="164">
        <v>582</v>
      </c>
      <c r="V1147" s="164">
        <v>33</v>
      </c>
      <c r="W1147" s="164">
        <v>13.5</v>
      </c>
      <c r="X1147" s="164">
        <v>12</v>
      </c>
      <c r="Y1147" s="164">
        <v>10</v>
      </c>
      <c r="Z1147" t="s" s="161">
        <v>3771</v>
      </c>
      <c r="AA1147" s="164">
        <v>60.5</v>
      </c>
      <c r="AB1147" s="164">
        <v>28.5</v>
      </c>
      <c r="AC1147" s="164">
        <v>35</v>
      </c>
      <c r="AD1147" t="s" s="161">
        <v>3405</v>
      </c>
      <c r="AE1147" s="160"/>
    </row>
    <row r="1148" ht="13.55" customHeight="1">
      <c r="A1148" t="s" s="167">
        <v>43</v>
      </c>
      <c r="B1148" t="s" s="167">
        <v>3766</v>
      </c>
      <c r="C1148" t="s" s="167">
        <v>3767</v>
      </c>
      <c r="D1148" s="168">
        <v>4835</v>
      </c>
      <c r="E1148" t="s" s="167">
        <v>331</v>
      </c>
      <c r="F1148" s="169"/>
      <c r="G1148" s="170">
        <v>7.5</v>
      </c>
      <c r="H1148" t="s" s="167">
        <v>356</v>
      </c>
      <c r="I1148" t="s" s="167">
        <v>357</v>
      </c>
      <c r="J1148" s="169"/>
      <c r="K1148" s="170">
        <v>2023</v>
      </c>
      <c r="L1148" t="s" s="167">
        <v>3768</v>
      </c>
      <c r="M1148" s="171">
        <v>8591804658570</v>
      </c>
      <c r="N1148" s="171">
        <v>8591804658570</v>
      </c>
      <c r="O1148" s="171">
        <v>64021900</v>
      </c>
      <c r="P1148" s="172">
        <f>INDEX('Pricelist'!E1:E341,MATCH(D1148,'Pricelist'!B1:B341,0))</f>
        <v>89.95</v>
      </c>
      <c r="Q1148" s="172">
        <f>INDEX('Pricelist'!E1:E341,MATCH(D1148,'Pricelist'!B1:B341,0))</f>
        <v>89.95</v>
      </c>
      <c r="R1148" s="172">
        <f>INDEX('Pricelist'!D1:D341,MATCH(D1148,'Pricelist'!B1:B341,0))</f>
        <v>46.61</v>
      </c>
      <c r="S1148" s="170">
        <v>1</v>
      </c>
      <c r="T1148" t="s" s="167">
        <v>3771</v>
      </c>
      <c r="U1148" s="170">
        <v>572</v>
      </c>
      <c r="V1148" s="170">
        <v>33</v>
      </c>
      <c r="W1148" s="170">
        <v>13.5</v>
      </c>
      <c r="X1148" s="170">
        <v>12</v>
      </c>
      <c r="Y1148" s="170">
        <v>10</v>
      </c>
      <c r="Z1148" t="s" s="167">
        <v>3771</v>
      </c>
      <c r="AA1148" s="170">
        <v>60.5</v>
      </c>
      <c r="AB1148" s="170">
        <v>28.5</v>
      </c>
      <c r="AC1148" s="170">
        <v>35</v>
      </c>
      <c r="AD1148" t="s" s="167">
        <v>3405</v>
      </c>
      <c r="AE1148" s="160"/>
    </row>
    <row r="1149" ht="13.55" customHeight="1">
      <c r="A1149" t="s" s="161">
        <v>43</v>
      </c>
      <c r="B1149" t="s" s="161">
        <v>3766</v>
      </c>
      <c r="C1149" t="s" s="161">
        <v>3767</v>
      </c>
      <c r="D1149" s="162">
        <v>4835</v>
      </c>
      <c r="E1149" t="s" s="161">
        <v>331</v>
      </c>
      <c r="F1149" s="163"/>
      <c r="G1149" s="164">
        <v>8</v>
      </c>
      <c r="H1149" t="s" s="161">
        <v>356</v>
      </c>
      <c r="I1149" t="s" s="161">
        <v>357</v>
      </c>
      <c r="J1149" s="163"/>
      <c r="K1149" s="164">
        <v>2023</v>
      </c>
      <c r="L1149" t="s" s="161">
        <v>3768</v>
      </c>
      <c r="M1149" s="165">
        <v>8591804658594</v>
      </c>
      <c r="N1149" s="165">
        <v>8591804658594</v>
      </c>
      <c r="O1149" s="165">
        <v>64021900</v>
      </c>
      <c r="P1149" s="166">
        <f>INDEX('Pricelist'!E1:E341,MATCH(D1149,'Pricelist'!B1:B341,0))</f>
        <v>89.95</v>
      </c>
      <c r="Q1149" s="166">
        <f>INDEX('Pricelist'!E1:E341,MATCH(D1149,'Pricelist'!B1:B341,0))</f>
        <v>89.95</v>
      </c>
      <c r="R1149" s="166">
        <f>INDEX('Pricelist'!D1:D341,MATCH(D1149,'Pricelist'!B1:B341,0))</f>
        <v>46.61</v>
      </c>
      <c r="S1149" s="164">
        <v>1</v>
      </c>
      <c r="T1149" t="s" s="161">
        <v>3771</v>
      </c>
      <c r="U1149" s="164">
        <v>598</v>
      </c>
      <c r="V1149" s="164">
        <v>33</v>
      </c>
      <c r="W1149" s="164">
        <v>13.5</v>
      </c>
      <c r="X1149" s="164">
        <v>12</v>
      </c>
      <c r="Y1149" s="164">
        <v>10</v>
      </c>
      <c r="Z1149" t="s" s="161">
        <v>3771</v>
      </c>
      <c r="AA1149" s="164">
        <v>60.5</v>
      </c>
      <c r="AB1149" s="164">
        <v>28.5</v>
      </c>
      <c r="AC1149" s="164">
        <v>35</v>
      </c>
      <c r="AD1149" t="s" s="161">
        <v>3405</v>
      </c>
      <c r="AE1149" s="160"/>
    </row>
    <row r="1150" ht="13.55" customHeight="1">
      <c r="A1150" t="s" s="167">
        <v>43</v>
      </c>
      <c r="B1150" t="s" s="167">
        <v>3766</v>
      </c>
      <c r="C1150" t="s" s="167">
        <v>3767</v>
      </c>
      <c r="D1150" s="168">
        <v>4835</v>
      </c>
      <c r="E1150" t="s" s="167">
        <v>331</v>
      </c>
      <c r="F1150" s="169"/>
      <c r="G1150" s="170">
        <v>8.5</v>
      </c>
      <c r="H1150" t="s" s="167">
        <v>356</v>
      </c>
      <c r="I1150" t="s" s="167">
        <v>357</v>
      </c>
      <c r="J1150" s="169"/>
      <c r="K1150" s="170">
        <v>2023</v>
      </c>
      <c r="L1150" t="s" s="167">
        <v>3768</v>
      </c>
      <c r="M1150" s="171">
        <v>8591804658617</v>
      </c>
      <c r="N1150" s="171">
        <v>8591804658617</v>
      </c>
      <c r="O1150" s="171">
        <v>64021900</v>
      </c>
      <c r="P1150" s="172">
        <f>INDEX('Pricelist'!E1:E341,MATCH(D1150,'Pricelist'!B1:B341,0))</f>
        <v>89.95</v>
      </c>
      <c r="Q1150" s="172">
        <f>INDEX('Pricelist'!E1:E341,MATCH(D1150,'Pricelist'!B1:B341,0))</f>
        <v>89.95</v>
      </c>
      <c r="R1150" s="172">
        <f>INDEX('Pricelist'!D1:D341,MATCH(D1150,'Pricelist'!B1:B341,0))</f>
        <v>46.61</v>
      </c>
      <c r="S1150" s="170">
        <v>1</v>
      </c>
      <c r="T1150" t="s" s="167">
        <v>3771</v>
      </c>
      <c r="U1150" s="170">
        <v>612</v>
      </c>
      <c r="V1150" s="170">
        <v>33</v>
      </c>
      <c r="W1150" s="170">
        <v>13.5</v>
      </c>
      <c r="X1150" s="170">
        <v>12</v>
      </c>
      <c r="Y1150" s="170">
        <v>10</v>
      </c>
      <c r="Z1150" t="s" s="167">
        <v>3771</v>
      </c>
      <c r="AA1150" s="170">
        <v>60.5</v>
      </c>
      <c r="AB1150" s="170">
        <v>28.5</v>
      </c>
      <c r="AC1150" s="170">
        <v>35</v>
      </c>
      <c r="AD1150" t="s" s="167">
        <v>3405</v>
      </c>
      <c r="AE1150" s="160"/>
    </row>
    <row r="1151" ht="13.55" customHeight="1">
      <c r="A1151" t="s" s="161">
        <v>43</v>
      </c>
      <c r="B1151" t="s" s="161">
        <v>3766</v>
      </c>
      <c r="C1151" t="s" s="161">
        <v>3767</v>
      </c>
      <c r="D1151" s="162">
        <v>4835</v>
      </c>
      <c r="E1151" t="s" s="161">
        <v>331</v>
      </c>
      <c r="F1151" s="163"/>
      <c r="G1151" s="164">
        <v>9</v>
      </c>
      <c r="H1151" t="s" s="161">
        <v>356</v>
      </c>
      <c r="I1151" t="s" s="161">
        <v>357</v>
      </c>
      <c r="J1151" s="163"/>
      <c r="K1151" s="164">
        <v>2023</v>
      </c>
      <c r="L1151" t="s" s="161">
        <v>3768</v>
      </c>
      <c r="M1151" s="165">
        <v>8591804658631</v>
      </c>
      <c r="N1151" s="165">
        <v>8591804658631</v>
      </c>
      <c r="O1151" s="165">
        <v>64021900</v>
      </c>
      <c r="P1151" s="166">
        <f>INDEX('Pricelist'!E1:E341,MATCH(D1151,'Pricelist'!B1:B341,0))</f>
        <v>89.95</v>
      </c>
      <c r="Q1151" s="166">
        <f>INDEX('Pricelist'!E1:E341,MATCH(D1151,'Pricelist'!B1:B341,0))</f>
        <v>89.95</v>
      </c>
      <c r="R1151" s="166">
        <f>INDEX('Pricelist'!D1:D341,MATCH(D1151,'Pricelist'!B1:B341,0))</f>
        <v>46.61</v>
      </c>
      <c r="S1151" s="164">
        <v>1</v>
      </c>
      <c r="T1151" t="s" s="161">
        <v>3771</v>
      </c>
      <c r="U1151" s="164">
        <v>656</v>
      </c>
      <c r="V1151" s="164">
        <v>33</v>
      </c>
      <c r="W1151" s="164">
        <v>13.5</v>
      </c>
      <c r="X1151" s="164">
        <v>12</v>
      </c>
      <c r="Y1151" s="164">
        <v>10</v>
      </c>
      <c r="Z1151" t="s" s="161">
        <v>3771</v>
      </c>
      <c r="AA1151" s="164">
        <v>60.5</v>
      </c>
      <c r="AB1151" s="164">
        <v>28.5</v>
      </c>
      <c r="AC1151" s="164">
        <v>35</v>
      </c>
      <c r="AD1151" t="s" s="161">
        <v>3405</v>
      </c>
      <c r="AE1151" s="160"/>
    </row>
    <row r="1152" ht="13.55" customHeight="1">
      <c r="A1152" t="s" s="167">
        <v>43</v>
      </c>
      <c r="B1152" t="s" s="167">
        <v>3766</v>
      </c>
      <c r="C1152" t="s" s="167">
        <v>3767</v>
      </c>
      <c r="D1152" s="168">
        <v>4835</v>
      </c>
      <c r="E1152" t="s" s="167">
        <v>331</v>
      </c>
      <c r="F1152" s="169"/>
      <c r="G1152" s="170">
        <v>9.5</v>
      </c>
      <c r="H1152" t="s" s="167">
        <v>356</v>
      </c>
      <c r="I1152" t="s" s="167">
        <v>357</v>
      </c>
      <c r="J1152" s="169"/>
      <c r="K1152" s="170">
        <v>2023</v>
      </c>
      <c r="L1152" t="s" s="167">
        <v>3768</v>
      </c>
      <c r="M1152" s="171">
        <v>8591804658655</v>
      </c>
      <c r="N1152" s="171">
        <v>8591804658655</v>
      </c>
      <c r="O1152" s="171">
        <v>64021900</v>
      </c>
      <c r="P1152" s="172">
        <f>INDEX('Pricelist'!E1:E341,MATCH(D1152,'Pricelist'!B1:B341,0))</f>
        <v>89.95</v>
      </c>
      <c r="Q1152" s="172">
        <f>INDEX('Pricelist'!E1:E341,MATCH(D1152,'Pricelist'!B1:B341,0))</f>
        <v>89.95</v>
      </c>
      <c r="R1152" s="172">
        <f>INDEX('Pricelist'!D1:D341,MATCH(D1152,'Pricelist'!B1:B341,0))</f>
        <v>46.61</v>
      </c>
      <c r="S1152" s="170">
        <v>1</v>
      </c>
      <c r="T1152" t="s" s="167">
        <v>3771</v>
      </c>
      <c r="U1152" s="170">
        <v>638</v>
      </c>
      <c r="V1152" s="170">
        <v>33</v>
      </c>
      <c r="W1152" s="170">
        <v>13.5</v>
      </c>
      <c r="X1152" s="170">
        <v>12</v>
      </c>
      <c r="Y1152" s="170">
        <v>10</v>
      </c>
      <c r="Z1152" t="s" s="167">
        <v>3771</v>
      </c>
      <c r="AA1152" s="170">
        <v>60.5</v>
      </c>
      <c r="AB1152" s="170">
        <v>28.5</v>
      </c>
      <c r="AC1152" s="170">
        <v>35</v>
      </c>
      <c r="AD1152" t="s" s="167">
        <v>3405</v>
      </c>
      <c r="AE1152" s="160"/>
    </row>
    <row r="1153" ht="13.55" customHeight="1">
      <c r="A1153" t="s" s="161">
        <v>43</v>
      </c>
      <c r="B1153" t="s" s="161">
        <v>3766</v>
      </c>
      <c r="C1153" t="s" s="161">
        <v>3767</v>
      </c>
      <c r="D1153" s="162">
        <v>4835</v>
      </c>
      <c r="E1153" t="s" s="161">
        <v>331</v>
      </c>
      <c r="F1153" s="163"/>
      <c r="G1153" s="164">
        <v>10</v>
      </c>
      <c r="H1153" t="s" s="161">
        <v>356</v>
      </c>
      <c r="I1153" t="s" s="161">
        <v>357</v>
      </c>
      <c r="J1153" s="163"/>
      <c r="K1153" s="164">
        <v>2023</v>
      </c>
      <c r="L1153" t="s" s="161">
        <v>3768</v>
      </c>
      <c r="M1153" s="165">
        <v>8591804658235</v>
      </c>
      <c r="N1153" s="165">
        <v>8591804658235</v>
      </c>
      <c r="O1153" s="165">
        <v>64021900</v>
      </c>
      <c r="P1153" s="166">
        <f>INDEX('Pricelist'!E1:E341,MATCH(D1153,'Pricelist'!B1:B341,0))</f>
        <v>89.95</v>
      </c>
      <c r="Q1153" s="166">
        <f>INDEX('Pricelist'!E1:E341,MATCH(D1153,'Pricelist'!B1:B341,0))</f>
        <v>89.95</v>
      </c>
      <c r="R1153" s="166">
        <f>INDEX('Pricelist'!D1:D341,MATCH(D1153,'Pricelist'!B1:B341,0))</f>
        <v>46.61</v>
      </c>
      <c r="S1153" s="164">
        <v>1</v>
      </c>
      <c r="T1153" t="s" s="161">
        <v>3771</v>
      </c>
      <c r="U1153" s="164">
        <v>684</v>
      </c>
      <c r="V1153" s="164">
        <v>33</v>
      </c>
      <c r="W1153" s="164">
        <v>13.5</v>
      </c>
      <c r="X1153" s="164">
        <v>12</v>
      </c>
      <c r="Y1153" s="164">
        <v>10</v>
      </c>
      <c r="Z1153" t="s" s="161">
        <v>3771</v>
      </c>
      <c r="AA1153" s="164">
        <v>60.5</v>
      </c>
      <c r="AB1153" s="164">
        <v>28.5</v>
      </c>
      <c r="AC1153" s="164">
        <v>35</v>
      </c>
      <c r="AD1153" t="s" s="161">
        <v>3405</v>
      </c>
      <c r="AE1153" s="160"/>
    </row>
    <row r="1154" ht="13.55" customHeight="1">
      <c r="A1154" t="s" s="167">
        <v>43</v>
      </c>
      <c r="B1154" t="s" s="167">
        <v>3766</v>
      </c>
      <c r="C1154" t="s" s="167">
        <v>3767</v>
      </c>
      <c r="D1154" s="168">
        <v>4835</v>
      </c>
      <c r="E1154" t="s" s="167">
        <v>331</v>
      </c>
      <c r="F1154" s="169"/>
      <c r="G1154" s="170">
        <v>10.5</v>
      </c>
      <c r="H1154" t="s" s="167">
        <v>356</v>
      </c>
      <c r="I1154" t="s" s="167">
        <v>357</v>
      </c>
      <c r="J1154" s="169"/>
      <c r="K1154" s="170">
        <v>2023</v>
      </c>
      <c r="L1154" t="s" s="167">
        <v>3768</v>
      </c>
      <c r="M1154" s="171">
        <v>8591804658259</v>
      </c>
      <c r="N1154" s="171">
        <v>8591804658259</v>
      </c>
      <c r="O1154" s="171">
        <v>64021900</v>
      </c>
      <c r="P1154" s="172">
        <f>INDEX('Pricelist'!E1:E341,MATCH(D1154,'Pricelist'!B1:B341,0))</f>
        <v>89.95</v>
      </c>
      <c r="Q1154" s="172">
        <f>INDEX('Pricelist'!E1:E341,MATCH(D1154,'Pricelist'!B1:B341,0))</f>
        <v>89.95</v>
      </c>
      <c r="R1154" s="172">
        <f>INDEX('Pricelist'!D1:D341,MATCH(D1154,'Pricelist'!B1:B341,0))</f>
        <v>46.61</v>
      </c>
      <c r="S1154" s="170">
        <v>1</v>
      </c>
      <c r="T1154" t="s" s="167">
        <v>3771</v>
      </c>
      <c r="U1154" s="170">
        <v>664</v>
      </c>
      <c r="V1154" s="170">
        <v>33</v>
      </c>
      <c r="W1154" s="170">
        <v>13.5</v>
      </c>
      <c r="X1154" s="170">
        <v>12</v>
      </c>
      <c r="Y1154" s="170">
        <v>10</v>
      </c>
      <c r="Z1154" t="s" s="167">
        <v>3771</v>
      </c>
      <c r="AA1154" s="170">
        <v>60.5</v>
      </c>
      <c r="AB1154" s="170">
        <v>28.5</v>
      </c>
      <c r="AC1154" s="170">
        <v>35</v>
      </c>
      <c r="AD1154" t="s" s="167">
        <v>3405</v>
      </c>
      <c r="AE1154" s="160"/>
    </row>
    <row r="1155" ht="13.55" customHeight="1">
      <c r="A1155" t="s" s="161">
        <v>43</v>
      </c>
      <c r="B1155" t="s" s="161">
        <v>3766</v>
      </c>
      <c r="C1155" t="s" s="161">
        <v>3767</v>
      </c>
      <c r="D1155" s="162">
        <v>4835</v>
      </c>
      <c r="E1155" t="s" s="161">
        <v>331</v>
      </c>
      <c r="F1155" s="163"/>
      <c r="G1155" s="164">
        <v>11</v>
      </c>
      <c r="H1155" t="s" s="161">
        <v>356</v>
      </c>
      <c r="I1155" t="s" s="161">
        <v>357</v>
      </c>
      <c r="J1155" s="163"/>
      <c r="K1155" s="164">
        <v>2023</v>
      </c>
      <c r="L1155" t="s" s="161">
        <v>3768</v>
      </c>
      <c r="M1155" s="165">
        <v>8591804658273</v>
      </c>
      <c r="N1155" s="165">
        <v>8591804658273</v>
      </c>
      <c r="O1155" s="165">
        <v>64021900</v>
      </c>
      <c r="P1155" s="166">
        <f>INDEX('Pricelist'!E1:E341,MATCH(D1155,'Pricelist'!B1:B341,0))</f>
        <v>89.95</v>
      </c>
      <c r="Q1155" s="166">
        <f>INDEX('Pricelist'!E1:E341,MATCH(D1155,'Pricelist'!B1:B341,0))</f>
        <v>89.95</v>
      </c>
      <c r="R1155" s="166">
        <f>INDEX('Pricelist'!D1:D341,MATCH(D1155,'Pricelist'!B1:B341,0))</f>
        <v>46.61</v>
      </c>
      <c r="S1155" s="164">
        <v>1</v>
      </c>
      <c r="T1155" t="s" s="161">
        <v>3771</v>
      </c>
      <c r="U1155" s="164">
        <v>700</v>
      </c>
      <c r="V1155" s="164">
        <v>33</v>
      </c>
      <c r="W1155" s="164">
        <v>13.5</v>
      </c>
      <c r="X1155" s="164">
        <v>12</v>
      </c>
      <c r="Y1155" s="164">
        <v>10</v>
      </c>
      <c r="Z1155" t="s" s="161">
        <v>3771</v>
      </c>
      <c r="AA1155" s="164">
        <v>60.5</v>
      </c>
      <c r="AB1155" s="164">
        <v>28.5</v>
      </c>
      <c r="AC1155" s="164">
        <v>35</v>
      </c>
      <c r="AD1155" t="s" s="161">
        <v>3405</v>
      </c>
      <c r="AE1155" s="160"/>
    </row>
    <row r="1156" ht="13.55" customHeight="1">
      <c r="A1156" t="s" s="167">
        <v>43</v>
      </c>
      <c r="B1156" t="s" s="167">
        <v>3766</v>
      </c>
      <c r="C1156" t="s" s="167">
        <v>3767</v>
      </c>
      <c r="D1156" s="168">
        <v>4835</v>
      </c>
      <c r="E1156" t="s" s="167">
        <v>331</v>
      </c>
      <c r="F1156" s="169"/>
      <c r="G1156" s="170">
        <v>11.5</v>
      </c>
      <c r="H1156" t="s" s="167">
        <v>356</v>
      </c>
      <c r="I1156" t="s" s="167">
        <v>357</v>
      </c>
      <c r="J1156" s="169"/>
      <c r="K1156" s="170">
        <v>2023</v>
      </c>
      <c r="L1156" t="s" s="167">
        <v>3768</v>
      </c>
      <c r="M1156" s="171">
        <v>8591804658297</v>
      </c>
      <c r="N1156" s="171">
        <v>8591804658297</v>
      </c>
      <c r="O1156" s="171">
        <v>64021900</v>
      </c>
      <c r="P1156" s="172">
        <f>INDEX('Pricelist'!E1:E341,MATCH(D1156,'Pricelist'!B1:B341,0))</f>
        <v>89.95</v>
      </c>
      <c r="Q1156" s="172">
        <f>INDEX('Pricelist'!E1:E341,MATCH(D1156,'Pricelist'!B1:B341,0))</f>
        <v>89.95</v>
      </c>
      <c r="R1156" s="172">
        <f>INDEX('Pricelist'!D1:D341,MATCH(D1156,'Pricelist'!B1:B341,0))</f>
        <v>46.61</v>
      </c>
      <c r="S1156" s="170">
        <v>1</v>
      </c>
      <c r="T1156" t="s" s="167">
        <v>3771</v>
      </c>
      <c r="U1156" s="170">
        <v>696</v>
      </c>
      <c r="V1156" s="170">
        <v>33</v>
      </c>
      <c r="W1156" s="170">
        <v>13.5</v>
      </c>
      <c r="X1156" s="170">
        <v>12</v>
      </c>
      <c r="Y1156" s="170">
        <v>10</v>
      </c>
      <c r="Z1156" t="s" s="167">
        <v>3771</v>
      </c>
      <c r="AA1156" s="170">
        <v>60.5</v>
      </c>
      <c r="AB1156" s="170">
        <v>28.5</v>
      </c>
      <c r="AC1156" s="170">
        <v>35</v>
      </c>
      <c r="AD1156" t="s" s="167">
        <v>3405</v>
      </c>
      <c r="AE1156" s="160"/>
    </row>
    <row r="1157" ht="13.55" customHeight="1">
      <c r="A1157" t="s" s="161">
        <v>43</v>
      </c>
      <c r="B1157" t="s" s="161">
        <v>3766</v>
      </c>
      <c r="C1157" t="s" s="161">
        <v>3767</v>
      </c>
      <c r="D1157" s="162">
        <v>4835</v>
      </c>
      <c r="E1157" t="s" s="161">
        <v>331</v>
      </c>
      <c r="F1157" s="163"/>
      <c r="G1157" s="164">
        <v>12</v>
      </c>
      <c r="H1157" t="s" s="161">
        <v>356</v>
      </c>
      <c r="I1157" t="s" s="161">
        <v>357</v>
      </c>
      <c r="J1157" s="163"/>
      <c r="K1157" s="164">
        <v>2023</v>
      </c>
      <c r="L1157" t="s" s="161">
        <v>3768</v>
      </c>
      <c r="M1157" s="165">
        <v>8591804658310</v>
      </c>
      <c r="N1157" s="165">
        <v>8591804658310</v>
      </c>
      <c r="O1157" s="165">
        <v>64021900</v>
      </c>
      <c r="P1157" s="166">
        <f>INDEX('Pricelist'!E1:E341,MATCH(D1157,'Pricelist'!B1:B341,0))</f>
        <v>89.95</v>
      </c>
      <c r="Q1157" s="166">
        <f>INDEX('Pricelist'!E1:E341,MATCH(D1157,'Pricelist'!B1:B341,0))</f>
        <v>89.95</v>
      </c>
      <c r="R1157" s="166">
        <f>INDEX('Pricelist'!D1:D341,MATCH(D1157,'Pricelist'!B1:B341,0))</f>
        <v>46.61</v>
      </c>
      <c r="S1157" s="164">
        <v>1</v>
      </c>
      <c r="T1157" t="s" s="161">
        <v>3771</v>
      </c>
      <c r="U1157" s="164">
        <v>738</v>
      </c>
      <c r="V1157" s="164">
        <v>33</v>
      </c>
      <c r="W1157" s="164">
        <v>13.5</v>
      </c>
      <c r="X1157" s="164">
        <v>12</v>
      </c>
      <c r="Y1157" s="164">
        <v>10</v>
      </c>
      <c r="Z1157" t="s" s="161">
        <v>3771</v>
      </c>
      <c r="AA1157" s="164">
        <v>60.5</v>
      </c>
      <c r="AB1157" s="164">
        <v>28.5</v>
      </c>
      <c r="AC1157" s="164">
        <v>35</v>
      </c>
      <c r="AD1157" t="s" s="161">
        <v>3405</v>
      </c>
      <c r="AE1157" s="160"/>
    </row>
    <row r="1158" ht="13.55" customHeight="1">
      <c r="A1158" t="s" s="167">
        <v>43</v>
      </c>
      <c r="B1158" t="s" s="167">
        <v>3766</v>
      </c>
      <c r="C1158" t="s" s="167">
        <v>3767</v>
      </c>
      <c r="D1158" s="168">
        <v>4835</v>
      </c>
      <c r="E1158" t="s" s="167">
        <v>331</v>
      </c>
      <c r="F1158" s="169"/>
      <c r="G1158" s="170">
        <v>13</v>
      </c>
      <c r="H1158" t="s" s="167">
        <v>356</v>
      </c>
      <c r="I1158" t="s" s="167">
        <v>357</v>
      </c>
      <c r="J1158" s="169"/>
      <c r="K1158" s="170">
        <v>2023</v>
      </c>
      <c r="L1158" t="s" s="167">
        <v>3768</v>
      </c>
      <c r="M1158" s="171">
        <v>8591804658334</v>
      </c>
      <c r="N1158" s="171">
        <v>8591804658334</v>
      </c>
      <c r="O1158" s="171">
        <v>64021900</v>
      </c>
      <c r="P1158" s="172">
        <f>INDEX('Pricelist'!E1:E341,MATCH(D1158,'Pricelist'!B1:B341,0))</f>
        <v>89.95</v>
      </c>
      <c r="Q1158" s="172">
        <f>INDEX('Pricelist'!E1:E341,MATCH(D1158,'Pricelist'!B1:B341,0))</f>
        <v>89.95</v>
      </c>
      <c r="R1158" s="172">
        <f>INDEX('Pricelist'!D1:D341,MATCH(D1158,'Pricelist'!B1:B341,0))</f>
        <v>46.61</v>
      </c>
      <c r="S1158" s="170">
        <v>1</v>
      </c>
      <c r="T1158" t="s" s="167">
        <v>3771</v>
      </c>
      <c r="U1158" s="170">
        <v>744</v>
      </c>
      <c r="V1158" s="170">
        <v>33</v>
      </c>
      <c r="W1158" s="170">
        <v>13.5</v>
      </c>
      <c r="X1158" s="170">
        <v>12</v>
      </c>
      <c r="Y1158" s="170">
        <v>10</v>
      </c>
      <c r="Z1158" t="s" s="167">
        <v>3771</v>
      </c>
      <c r="AA1158" s="170">
        <v>60.5</v>
      </c>
      <c r="AB1158" s="170">
        <v>28.5</v>
      </c>
      <c r="AC1158" s="170">
        <v>35</v>
      </c>
      <c r="AD1158" t="s" s="167">
        <v>3405</v>
      </c>
      <c r="AE1158" s="160"/>
    </row>
    <row r="1159" ht="13.55" customHeight="1">
      <c r="A1159" t="s" s="161">
        <v>43</v>
      </c>
      <c r="B1159" t="s" s="161">
        <v>3766</v>
      </c>
      <c r="C1159" t="s" s="161">
        <v>3767</v>
      </c>
      <c r="D1159" s="162">
        <v>4835</v>
      </c>
      <c r="E1159" t="s" s="161">
        <v>331</v>
      </c>
      <c r="F1159" s="163"/>
      <c r="G1159" s="164">
        <v>14</v>
      </c>
      <c r="H1159" t="s" s="161">
        <v>356</v>
      </c>
      <c r="I1159" t="s" s="161">
        <v>357</v>
      </c>
      <c r="J1159" s="163"/>
      <c r="K1159" s="164">
        <v>2023</v>
      </c>
      <c r="L1159" t="s" s="161">
        <v>3768</v>
      </c>
      <c r="M1159" s="165">
        <v>8591804658358</v>
      </c>
      <c r="N1159" s="165">
        <v>8591804658358</v>
      </c>
      <c r="O1159" s="165">
        <v>64021900</v>
      </c>
      <c r="P1159" s="166">
        <f>INDEX('Pricelist'!E1:E341,MATCH(D1159,'Pricelist'!B1:B341,0))</f>
        <v>89.95</v>
      </c>
      <c r="Q1159" s="166">
        <f>INDEX('Pricelist'!E1:E341,MATCH(D1159,'Pricelist'!B1:B341,0))</f>
        <v>89.95</v>
      </c>
      <c r="R1159" s="166">
        <f>INDEX('Pricelist'!D1:D341,MATCH(D1159,'Pricelist'!B1:B341,0))</f>
        <v>46.61</v>
      </c>
      <c r="S1159" s="164">
        <v>1</v>
      </c>
      <c r="T1159" t="s" s="161">
        <v>3771</v>
      </c>
      <c r="U1159" s="164">
        <v>786</v>
      </c>
      <c r="V1159" s="164">
        <v>33</v>
      </c>
      <c r="W1159" s="164">
        <v>13.5</v>
      </c>
      <c r="X1159" s="164">
        <v>12</v>
      </c>
      <c r="Y1159" s="164">
        <v>10</v>
      </c>
      <c r="Z1159" t="s" s="161">
        <v>3771</v>
      </c>
      <c r="AA1159" s="164">
        <v>60.5</v>
      </c>
      <c r="AB1159" s="164">
        <v>28.5</v>
      </c>
      <c r="AC1159" s="164">
        <v>35</v>
      </c>
      <c r="AD1159" t="s" s="161">
        <v>3405</v>
      </c>
      <c r="AE1159" s="160"/>
    </row>
    <row r="1160" ht="13.55" customHeight="1">
      <c r="A1160" t="s" s="167">
        <v>43</v>
      </c>
      <c r="B1160" t="s" s="167">
        <v>3766</v>
      </c>
      <c r="C1160" t="s" s="167">
        <v>3767</v>
      </c>
      <c r="D1160" s="168">
        <v>4835</v>
      </c>
      <c r="E1160" t="s" s="167">
        <v>331</v>
      </c>
      <c r="F1160" s="169"/>
      <c r="G1160" s="170">
        <v>15</v>
      </c>
      <c r="H1160" t="s" s="167">
        <v>356</v>
      </c>
      <c r="I1160" t="s" s="167">
        <v>357</v>
      </c>
      <c r="J1160" s="169"/>
      <c r="K1160" s="170">
        <v>2023</v>
      </c>
      <c r="L1160" t="s" s="167">
        <v>3768</v>
      </c>
      <c r="M1160" s="171">
        <v>8591804658372</v>
      </c>
      <c r="N1160" s="171">
        <v>8591804658372</v>
      </c>
      <c r="O1160" s="171">
        <v>64021900</v>
      </c>
      <c r="P1160" s="172">
        <f>INDEX('Pricelist'!E1:E341,MATCH(D1160,'Pricelist'!B1:B341,0))</f>
        <v>89.95</v>
      </c>
      <c r="Q1160" s="172">
        <f>INDEX('Pricelist'!E1:E341,MATCH(D1160,'Pricelist'!B1:B341,0))</f>
        <v>89.95</v>
      </c>
      <c r="R1160" s="172">
        <f>INDEX('Pricelist'!D1:D341,MATCH(D1160,'Pricelist'!B1:B341,0))</f>
        <v>46.61</v>
      </c>
      <c r="S1160" s="170">
        <v>1</v>
      </c>
      <c r="T1160" t="s" s="167">
        <v>3771</v>
      </c>
      <c r="U1160" s="170">
        <v>802</v>
      </c>
      <c r="V1160" s="170">
        <v>33</v>
      </c>
      <c r="W1160" s="170">
        <v>13.5</v>
      </c>
      <c r="X1160" s="170">
        <v>12</v>
      </c>
      <c r="Y1160" s="170">
        <v>10</v>
      </c>
      <c r="Z1160" t="s" s="167">
        <v>3771</v>
      </c>
      <c r="AA1160" s="170">
        <v>60.5</v>
      </c>
      <c r="AB1160" s="170">
        <v>28.5</v>
      </c>
      <c r="AC1160" s="170">
        <v>35</v>
      </c>
      <c r="AD1160" t="s" s="167">
        <v>3405</v>
      </c>
      <c r="AE1160" s="160"/>
    </row>
    <row r="1161" ht="13.55" customHeight="1">
      <c r="A1161" t="s" s="161">
        <v>43</v>
      </c>
      <c r="B1161" t="s" s="161">
        <v>3766</v>
      </c>
      <c r="C1161" t="s" s="161">
        <v>3767</v>
      </c>
      <c r="D1161" s="162">
        <v>4836</v>
      </c>
      <c r="E1161" t="s" s="161">
        <v>380</v>
      </c>
      <c r="F1161" s="163"/>
      <c r="G1161" s="164">
        <v>4</v>
      </c>
      <c r="H1161" t="s" s="161">
        <v>332</v>
      </c>
      <c r="I1161" t="s" s="161">
        <v>333</v>
      </c>
      <c r="J1161" s="163"/>
      <c r="K1161" s="164">
        <v>2023</v>
      </c>
      <c r="L1161" t="s" s="161">
        <v>3768</v>
      </c>
      <c r="M1161" s="165">
        <v>8591804658884</v>
      </c>
      <c r="N1161" s="165">
        <v>8591804658884</v>
      </c>
      <c r="O1161" s="165">
        <v>64021900</v>
      </c>
      <c r="P1161" s="166">
        <f>INDEX('Pricelist'!E1:E341,MATCH(D1161,'Pricelist'!B1:B341,0))</f>
        <v>89.95</v>
      </c>
      <c r="Q1161" s="166">
        <f>INDEX('Pricelist'!E1:E341,MATCH(D1161,'Pricelist'!B1:B341,0))</f>
        <v>89.95</v>
      </c>
      <c r="R1161" s="166">
        <f>INDEX('Pricelist'!D1:D341,MATCH(D1161,'Pricelist'!B1:B341,0))</f>
        <v>46.61</v>
      </c>
      <c r="S1161" s="164">
        <v>1</v>
      </c>
      <c r="T1161" t="s" s="161">
        <v>3771</v>
      </c>
      <c r="U1161" s="164">
        <v>492</v>
      </c>
      <c r="V1161" s="164">
        <v>33</v>
      </c>
      <c r="W1161" s="164">
        <v>13.5</v>
      </c>
      <c r="X1161" s="164">
        <v>12</v>
      </c>
      <c r="Y1161" s="164">
        <v>10</v>
      </c>
      <c r="Z1161" t="s" s="161">
        <v>3771</v>
      </c>
      <c r="AA1161" s="164">
        <v>60.5</v>
      </c>
      <c r="AB1161" s="164">
        <v>28.5</v>
      </c>
      <c r="AC1161" s="164">
        <v>35</v>
      </c>
      <c r="AD1161" t="s" s="161">
        <v>3407</v>
      </c>
      <c r="AE1161" s="160"/>
    </row>
    <row r="1162" ht="13.55" customHeight="1">
      <c r="A1162" t="s" s="167">
        <v>43</v>
      </c>
      <c r="B1162" t="s" s="167">
        <v>3766</v>
      </c>
      <c r="C1162" t="s" s="167">
        <v>3767</v>
      </c>
      <c r="D1162" s="168">
        <v>4836</v>
      </c>
      <c r="E1162" t="s" s="167">
        <v>380</v>
      </c>
      <c r="F1162" s="169"/>
      <c r="G1162" s="170">
        <v>4.5</v>
      </c>
      <c r="H1162" t="s" s="167">
        <v>332</v>
      </c>
      <c r="I1162" t="s" s="167">
        <v>333</v>
      </c>
      <c r="J1162" s="169"/>
      <c r="K1162" s="170">
        <v>2023</v>
      </c>
      <c r="L1162" t="s" s="167">
        <v>3768</v>
      </c>
      <c r="M1162" s="171">
        <v>8591804658907</v>
      </c>
      <c r="N1162" s="171">
        <v>8591804658907</v>
      </c>
      <c r="O1162" s="171">
        <v>64021900</v>
      </c>
      <c r="P1162" s="172">
        <f>INDEX('Pricelist'!E1:E341,MATCH(D1162,'Pricelist'!B1:B341,0))</f>
        <v>89.95</v>
      </c>
      <c r="Q1162" s="172">
        <f>INDEX('Pricelist'!E1:E341,MATCH(D1162,'Pricelist'!B1:B341,0))</f>
        <v>89.95</v>
      </c>
      <c r="R1162" s="172">
        <f>INDEX('Pricelist'!D1:D341,MATCH(D1162,'Pricelist'!B1:B341,0))</f>
        <v>46.61</v>
      </c>
      <c r="S1162" s="170">
        <v>1</v>
      </c>
      <c r="T1162" t="s" s="167">
        <v>3771</v>
      </c>
      <c r="U1162" s="170">
        <v>498</v>
      </c>
      <c r="V1162" s="170">
        <v>33</v>
      </c>
      <c r="W1162" s="170">
        <v>13.5</v>
      </c>
      <c r="X1162" s="170">
        <v>12</v>
      </c>
      <c r="Y1162" s="170">
        <v>10</v>
      </c>
      <c r="Z1162" t="s" s="167">
        <v>3771</v>
      </c>
      <c r="AA1162" s="170">
        <v>60.5</v>
      </c>
      <c r="AB1162" s="170">
        <v>28.5</v>
      </c>
      <c r="AC1162" s="170">
        <v>35</v>
      </c>
      <c r="AD1162" t="s" s="167">
        <v>3407</v>
      </c>
      <c r="AE1162" s="160"/>
    </row>
    <row r="1163" ht="13.55" customHeight="1">
      <c r="A1163" t="s" s="161">
        <v>43</v>
      </c>
      <c r="B1163" t="s" s="161">
        <v>3766</v>
      </c>
      <c r="C1163" t="s" s="161">
        <v>3767</v>
      </c>
      <c r="D1163" s="162">
        <v>4836</v>
      </c>
      <c r="E1163" t="s" s="161">
        <v>380</v>
      </c>
      <c r="F1163" s="163"/>
      <c r="G1163" s="164">
        <v>5</v>
      </c>
      <c r="H1163" t="s" s="161">
        <v>332</v>
      </c>
      <c r="I1163" t="s" s="161">
        <v>333</v>
      </c>
      <c r="J1163" s="163"/>
      <c r="K1163" s="164">
        <v>2023</v>
      </c>
      <c r="L1163" t="s" s="161">
        <v>3768</v>
      </c>
      <c r="M1163" s="165">
        <v>8591804658921</v>
      </c>
      <c r="N1163" s="165">
        <v>8591804658921</v>
      </c>
      <c r="O1163" s="165">
        <v>64021900</v>
      </c>
      <c r="P1163" s="166">
        <f>INDEX('Pricelist'!E1:E341,MATCH(D1163,'Pricelist'!B1:B341,0))</f>
        <v>89.95</v>
      </c>
      <c r="Q1163" s="166">
        <f>INDEX('Pricelist'!E1:E341,MATCH(D1163,'Pricelist'!B1:B341,0))</f>
        <v>89.95</v>
      </c>
      <c r="R1163" s="166">
        <f>INDEX('Pricelist'!D1:D341,MATCH(D1163,'Pricelist'!B1:B341,0))</f>
        <v>46.61</v>
      </c>
      <c r="S1163" s="164">
        <v>1</v>
      </c>
      <c r="T1163" t="s" s="161">
        <v>3771</v>
      </c>
      <c r="U1163" s="164">
        <v>510</v>
      </c>
      <c r="V1163" s="164">
        <v>33</v>
      </c>
      <c r="W1163" s="164">
        <v>13.5</v>
      </c>
      <c r="X1163" s="164">
        <v>12</v>
      </c>
      <c r="Y1163" s="164">
        <v>10</v>
      </c>
      <c r="Z1163" t="s" s="161">
        <v>3771</v>
      </c>
      <c r="AA1163" s="164">
        <v>60.5</v>
      </c>
      <c r="AB1163" s="164">
        <v>28.5</v>
      </c>
      <c r="AC1163" s="164">
        <v>35</v>
      </c>
      <c r="AD1163" t="s" s="161">
        <v>3407</v>
      </c>
      <c r="AE1163" s="160"/>
    </row>
    <row r="1164" ht="13.55" customHeight="1">
      <c r="A1164" t="s" s="167">
        <v>43</v>
      </c>
      <c r="B1164" t="s" s="167">
        <v>3766</v>
      </c>
      <c r="C1164" t="s" s="167">
        <v>3767</v>
      </c>
      <c r="D1164" s="168">
        <v>4836</v>
      </c>
      <c r="E1164" t="s" s="167">
        <v>380</v>
      </c>
      <c r="F1164" s="169"/>
      <c r="G1164" s="170">
        <v>5.5</v>
      </c>
      <c r="H1164" t="s" s="167">
        <v>332</v>
      </c>
      <c r="I1164" t="s" s="167">
        <v>333</v>
      </c>
      <c r="J1164" s="169"/>
      <c r="K1164" s="170">
        <v>2023</v>
      </c>
      <c r="L1164" t="s" s="167">
        <v>3768</v>
      </c>
      <c r="M1164" s="171">
        <v>8591804658945</v>
      </c>
      <c r="N1164" s="171">
        <v>8591804658945</v>
      </c>
      <c r="O1164" s="171">
        <v>64021900</v>
      </c>
      <c r="P1164" s="172">
        <f>INDEX('Pricelist'!E1:E341,MATCH(D1164,'Pricelist'!B1:B341,0))</f>
        <v>89.95</v>
      </c>
      <c r="Q1164" s="172">
        <f>INDEX('Pricelist'!E1:E341,MATCH(D1164,'Pricelist'!B1:B341,0))</f>
        <v>89.95</v>
      </c>
      <c r="R1164" s="172">
        <f>INDEX('Pricelist'!D1:D341,MATCH(D1164,'Pricelist'!B1:B341,0))</f>
        <v>46.61</v>
      </c>
      <c r="S1164" s="170">
        <v>1</v>
      </c>
      <c r="T1164" t="s" s="167">
        <v>3771</v>
      </c>
      <c r="U1164" s="170">
        <v>520</v>
      </c>
      <c r="V1164" s="170">
        <v>33</v>
      </c>
      <c r="W1164" s="170">
        <v>13.5</v>
      </c>
      <c r="X1164" s="170">
        <v>12</v>
      </c>
      <c r="Y1164" s="170">
        <v>10</v>
      </c>
      <c r="Z1164" t="s" s="167">
        <v>3771</v>
      </c>
      <c r="AA1164" s="170">
        <v>60.5</v>
      </c>
      <c r="AB1164" s="170">
        <v>28.5</v>
      </c>
      <c r="AC1164" s="170">
        <v>35</v>
      </c>
      <c r="AD1164" t="s" s="167">
        <v>3407</v>
      </c>
      <c r="AE1164" s="160"/>
    </row>
    <row r="1165" ht="13.55" customHeight="1">
      <c r="A1165" t="s" s="161">
        <v>43</v>
      </c>
      <c r="B1165" t="s" s="161">
        <v>3766</v>
      </c>
      <c r="C1165" t="s" s="161">
        <v>3767</v>
      </c>
      <c r="D1165" s="162">
        <v>4836</v>
      </c>
      <c r="E1165" t="s" s="161">
        <v>380</v>
      </c>
      <c r="F1165" s="163"/>
      <c r="G1165" s="164">
        <v>6</v>
      </c>
      <c r="H1165" t="s" s="161">
        <v>332</v>
      </c>
      <c r="I1165" t="s" s="161">
        <v>333</v>
      </c>
      <c r="J1165" s="163"/>
      <c r="K1165" s="164">
        <v>2023</v>
      </c>
      <c r="L1165" t="s" s="161">
        <v>3768</v>
      </c>
      <c r="M1165" s="165">
        <v>8591804658969</v>
      </c>
      <c r="N1165" s="165">
        <v>8591804658969</v>
      </c>
      <c r="O1165" s="165">
        <v>64021900</v>
      </c>
      <c r="P1165" s="166">
        <f>INDEX('Pricelist'!E1:E341,MATCH(D1165,'Pricelist'!B1:B341,0))</f>
        <v>89.95</v>
      </c>
      <c r="Q1165" s="166">
        <f>INDEX('Pricelist'!E1:E341,MATCH(D1165,'Pricelist'!B1:B341,0))</f>
        <v>89.95</v>
      </c>
      <c r="R1165" s="166">
        <f>INDEX('Pricelist'!D1:D341,MATCH(D1165,'Pricelist'!B1:B341,0))</f>
        <v>46.61</v>
      </c>
      <c r="S1165" s="164">
        <v>1</v>
      </c>
      <c r="T1165" t="s" s="161">
        <v>3771</v>
      </c>
      <c r="U1165" s="164">
        <v>532</v>
      </c>
      <c r="V1165" s="164">
        <v>33</v>
      </c>
      <c r="W1165" s="164">
        <v>13.5</v>
      </c>
      <c r="X1165" s="164">
        <v>12</v>
      </c>
      <c r="Y1165" s="164">
        <v>10</v>
      </c>
      <c r="Z1165" t="s" s="161">
        <v>3771</v>
      </c>
      <c r="AA1165" s="164">
        <v>60.5</v>
      </c>
      <c r="AB1165" s="164">
        <v>28.5</v>
      </c>
      <c r="AC1165" s="164">
        <v>35</v>
      </c>
      <c r="AD1165" t="s" s="161">
        <v>3407</v>
      </c>
      <c r="AE1165" s="160"/>
    </row>
    <row r="1166" ht="13.55" customHeight="1">
      <c r="A1166" t="s" s="167">
        <v>43</v>
      </c>
      <c r="B1166" t="s" s="167">
        <v>3766</v>
      </c>
      <c r="C1166" t="s" s="167">
        <v>3767</v>
      </c>
      <c r="D1166" s="168">
        <v>4836</v>
      </c>
      <c r="E1166" t="s" s="167">
        <v>380</v>
      </c>
      <c r="F1166" s="169"/>
      <c r="G1166" s="170">
        <v>6.5</v>
      </c>
      <c r="H1166" t="s" s="167">
        <v>332</v>
      </c>
      <c r="I1166" t="s" s="167">
        <v>333</v>
      </c>
      <c r="J1166" s="169"/>
      <c r="K1166" s="170">
        <v>2023</v>
      </c>
      <c r="L1166" t="s" s="167">
        <v>3768</v>
      </c>
      <c r="M1166" s="171">
        <v>8591804658983</v>
      </c>
      <c r="N1166" s="171">
        <v>8591804658983</v>
      </c>
      <c r="O1166" s="171">
        <v>64021900</v>
      </c>
      <c r="P1166" s="172">
        <f>INDEX('Pricelist'!E1:E341,MATCH(D1166,'Pricelist'!B1:B341,0))</f>
        <v>89.95</v>
      </c>
      <c r="Q1166" s="172">
        <f>INDEX('Pricelist'!E1:E341,MATCH(D1166,'Pricelist'!B1:B341,0))</f>
        <v>89.95</v>
      </c>
      <c r="R1166" s="172">
        <f>INDEX('Pricelist'!D1:D341,MATCH(D1166,'Pricelist'!B1:B341,0))</f>
        <v>46.61</v>
      </c>
      <c r="S1166" s="170">
        <v>1</v>
      </c>
      <c r="T1166" t="s" s="167">
        <v>3771</v>
      </c>
      <c r="U1166" s="170">
        <v>554</v>
      </c>
      <c r="V1166" s="170">
        <v>33</v>
      </c>
      <c r="W1166" s="170">
        <v>13.5</v>
      </c>
      <c r="X1166" s="170">
        <v>12</v>
      </c>
      <c r="Y1166" s="170">
        <v>10</v>
      </c>
      <c r="Z1166" t="s" s="167">
        <v>3771</v>
      </c>
      <c r="AA1166" s="170">
        <v>60.5</v>
      </c>
      <c r="AB1166" s="170">
        <v>28.5</v>
      </c>
      <c r="AC1166" s="170">
        <v>35</v>
      </c>
      <c r="AD1166" t="s" s="167">
        <v>3407</v>
      </c>
      <c r="AE1166" s="160"/>
    </row>
    <row r="1167" ht="13.55" customHeight="1">
      <c r="A1167" t="s" s="161">
        <v>43</v>
      </c>
      <c r="B1167" t="s" s="161">
        <v>3766</v>
      </c>
      <c r="C1167" t="s" s="161">
        <v>3767</v>
      </c>
      <c r="D1167" s="162">
        <v>4836</v>
      </c>
      <c r="E1167" t="s" s="161">
        <v>380</v>
      </c>
      <c r="F1167" s="163"/>
      <c r="G1167" s="164">
        <v>7</v>
      </c>
      <c r="H1167" t="s" s="161">
        <v>332</v>
      </c>
      <c r="I1167" t="s" s="161">
        <v>333</v>
      </c>
      <c r="J1167" s="163"/>
      <c r="K1167" s="164">
        <v>2023</v>
      </c>
      <c r="L1167" t="s" s="161">
        <v>3768</v>
      </c>
      <c r="M1167" s="165">
        <v>8591804659003</v>
      </c>
      <c r="N1167" s="165">
        <v>8591804659003</v>
      </c>
      <c r="O1167" s="165">
        <v>64021900</v>
      </c>
      <c r="P1167" s="166">
        <f>INDEX('Pricelist'!E1:E341,MATCH(D1167,'Pricelist'!B1:B341,0))</f>
        <v>89.95</v>
      </c>
      <c r="Q1167" s="166">
        <f>INDEX('Pricelist'!E1:E341,MATCH(D1167,'Pricelist'!B1:B341,0))</f>
        <v>89.95</v>
      </c>
      <c r="R1167" s="166">
        <f>INDEX('Pricelist'!D1:D341,MATCH(D1167,'Pricelist'!B1:B341,0))</f>
        <v>46.61</v>
      </c>
      <c r="S1167" s="164">
        <v>1</v>
      </c>
      <c r="T1167" t="s" s="161">
        <v>3771</v>
      </c>
      <c r="U1167" s="164">
        <v>570</v>
      </c>
      <c r="V1167" s="164">
        <v>33</v>
      </c>
      <c r="W1167" s="164">
        <v>13.5</v>
      </c>
      <c r="X1167" s="164">
        <v>12</v>
      </c>
      <c r="Y1167" s="164">
        <v>10</v>
      </c>
      <c r="Z1167" t="s" s="161">
        <v>3771</v>
      </c>
      <c r="AA1167" s="164">
        <v>60.5</v>
      </c>
      <c r="AB1167" s="164">
        <v>28.5</v>
      </c>
      <c r="AC1167" s="164">
        <v>35</v>
      </c>
      <c r="AD1167" t="s" s="161">
        <v>3407</v>
      </c>
      <c r="AE1167" s="160"/>
    </row>
    <row r="1168" ht="13.55" customHeight="1">
      <c r="A1168" t="s" s="167">
        <v>43</v>
      </c>
      <c r="B1168" t="s" s="167">
        <v>3766</v>
      </c>
      <c r="C1168" t="s" s="167">
        <v>3767</v>
      </c>
      <c r="D1168" s="168">
        <v>4836</v>
      </c>
      <c r="E1168" t="s" s="167">
        <v>380</v>
      </c>
      <c r="F1168" s="169"/>
      <c r="G1168" s="170">
        <v>7.5</v>
      </c>
      <c r="H1168" t="s" s="167">
        <v>332</v>
      </c>
      <c r="I1168" t="s" s="167">
        <v>333</v>
      </c>
      <c r="J1168" s="169"/>
      <c r="K1168" s="170">
        <v>2023</v>
      </c>
      <c r="L1168" t="s" s="167">
        <v>3768</v>
      </c>
      <c r="M1168" s="171">
        <v>8591804659027</v>
      </c>
      <c r="N1168" s="171">
        <v>8591804659027</v>
      </c>
      <c r="O1168" s="171">
        <v>64021900</v>
      </c>
      <c r="P1168" s="172">
        <f>INDEX('Pricelist'!E1:E341,MATCH(D1168,'Pricelist'!B1:B341,0))</f>
        <v>89.95</v>
      </c>
      <c r="Q1168" s="172">
        <f>INDEX('Pricelist'!E1:E341,MATCH(D1168,'Pricelist'!B1:B341,0))</f>
        <v>89.95</v>
      </c>
      <c r="R1168" s="172">
        <f>INDEX('Pricelist'!D1:D341,MATCH(D1168,'Pricelist'!B1:B341,0))</f>
        <v>46.61</v>
      </c>
      <c r="S1168" s="170">
        <v>1</v>
      </c>
      <c r="T1168" t="s" s="167">
        <v>3771</v>
      </c>
      <c r="U1168" s="170">
        <v>576</v>
      </c>
      <c r="V1168" s="170">
        <v>33</v>
      </c>
      <c r="W1168" s="170">
        <v>13.5</v>
      </c>
      <c r="X1168" s="170">
        <v>12</v>
      </c>
      <c r="Y1168" s="170">
        <v>10</v>
      </c>
      <c r="Z1168" t="s" s="167">
        <v>3771</v>
      </c>
      <c r="AA1168" s="170">
        <v>60.5</v>
      </c>
      <c r="AB1168" s="170">
        <v>28.5</v>
      </c>
      <c r="AC1168" s="170">
        <v>35</v>
      </c>
      <c r="AD1168" t="s" s="167">
        <v>3407</v>
      </c>
      <c r="AE1168" s="160"/>
    </row>
    <row r="1169" ht="13.55" customHeight="1">
      <c r="A1169" t="s" s="161">
        <v>43</v>
      </c>
      <c r="B1169" t="s" s="161">
        <v>3766</v>
      </c>
      <c r="C1169" t="s" s="161">
        <v>3767</v>
      </c>
      <c r="D1169" s="162">
        <v>4836</v>
      </c>
      <c r="E1169" t="s" s="161">
        <v>380</v>
      </c>
      <c r="F1169" s="163"/>
      <c r="G1169" s="164">
        <v>8</v>
      </c>
      <c r="H1169" t="s" s="161">
        <v>332</v>
      </c>
      <c r="I1169" t="s" s="161">
        <v>333</v>
      </c>
      <c r="J1169" s="163"/>
      <c r="K1169" s="164">
        <v>2023</v>
      </c>
      <c r="L1169" t="s" s="161">
        <v>3768</v>
      </c>
      <c r="M1169" s="165">
        <v>8591804659041</v>
      </c>
      <c r="N1169" s="165">
        <v>8591804659041</v>
      </c>
      <c r="O1169" s="165">
        <v>64021900</v>
      </c>
      <c r="P1169" s="166">
        <f>INDEX('Pricelist'!E1:E341,MATCH(D1169,'Pricelist'!B1:B341,0))</f>
        <v>89.95</v>
      </c>
      <c r="Q1169" s="166">
        <f>INDEX('Pricelist'!E1:E341,MATCH(D1169,'Pricelist'!B1:B341,0))</f>
        <v>89.95</v>
      </c>
      <c r="R1169" s="166">
        <f>INDEX('Pricelist'!D1:D341,MATCH(D1169,'Pricelist'!B1:B341,0))</f>
        <v>46.61</v>
      </c>
      <c r="S1169" s="164">
        <v>1</v>
      </c>
      <c r="T1169" t="s" s="161">
        <v>3771</v>
      </c>
      <c r="U1169" s="164">
        <v>598</v>
      </c>
      <c r="V1169" s="164">
        <v>33</v>
      </c>
      <c r="W1169" s="164">
        <v>13.5</v>
      </c>
      <c r="X1169" s="164">
        <v>12</v>
      </c>
      <c r="Y1169" s="164">
        <v>10</v>
      </c>
      <c r="Z1169" t="s" s="161">
        <v>3771</v>
      </c>
      <c r="AA1169" s="164">
        <v>60.5</v>
      </c>
      <c r="AB1169" s="164">
        <v>28.5</v>
      </c>
      <c r="AC1169" s="164">
        <v>35</v>
      </c>
      <c r="AD1169" t="s" s="161">
        <v>3407</v>
      </c>
      <c r="AE1169" s="160"/>
    </row>
    <row r="1170" ht="13.55" customHeight="1">
      <c r="A1170" t="s" s="167">
        <v>43</v>
      </c>
      <c r="B1170" t="s" s="167">
        <v>3766</v>
      </c>
      <c r="C1170" t="s" s="167">
        <v>3767</v>
      </c>
      <c r="D1170" s="168">
        <v>4836</v>
      </c>
      <c r="E1170" t="s" s="167">
        <v>380</v>
      </c>
      <c r="F1170" s="169"/>
      <c r="G1170" s="170">
        <v>8.5</v>
      </c>
      <c r="H1170" t="s" s="167">
        <v>332</v>
      </c>
      <c r="I1170" t="s" s="167">
        <v>333</v>
      </c>
      <c r="J1170" s="169"/>
      <c r="K1170" s="170">
        <v>2023</v>
      </c>
      <c r="L1170" t="s" s="167">
        <v>3768</v>
      </c>
      <c r="M1170" s="171">
        <v>8591804659065</v>
      </c>
      <c r="N1170" s="171">
        <v>8591804659065</v>
      </c>
      <c r="O1170" s="171">
        <v>64021900</v>
      </c>
      <c r="P1170" s="172">
        <f>INDEX('Pricelist'!E1:E341,MATCH(D1170,'Pricelist'!B1:B341,0))</f>
        <v>89.95</v>
      </c>
      <c r="Q1170" s="172">
        <f>INDEX('Pricelist'!E1:E341,MATCH(D1170,'Pricelist'!B1:B341,0))</f>
        <v>89.95</v>
      </c>
      <c r="R1170" s="172">
        <f>INDEX('Pricelist'!D1:D341,MATCH(D1170,'Pricelist'!B1:B341,0))</f>
        <v>46.61</v>
      </c>
      <c r="S1170" s="170">
        <v>1</v>
      </c>
      <c r="T1170" t="s" s="167">
        <v>3771</v>
      </c>
      <c r="U1170" s="170">
        <v>592</v>
      </c>
      <c r="V1170" s="170">
        <v>33</v>
      </c>
      <c r="W1170" s="170">
        <v>13.5</v>
      </c>
      <c r="X1170" s="170">
        <v>12</v>
      </c>
      <c r="Y1170" s="170">
        <v>10</v>
      </c>
      <c r="Z1170" t="s" s="167">
        <v>3771</v>
      </c>
      <c r="AA1170" s="170">
        <v>60.5</v>
      </c>
      <c r="AB1170" s="170">
        <v>28.5</v>
      </c>
      <c r="AC1170" s="170">
        <v>35</v>
      </c>
      <c r="AD1170" t="s" s="167">
        <v>3407</v>
      </c>
      <c r="AE1170" s="160"/>
    </row>
    <row r="1171" ht="13.55" customHeight="1">
      <c r="A1171" t="s" s="161">
        <v>43</v>
      </c>
      <c r="B1171" t="s" s="161">
        <v>3766</v>
      </c>
      <c r="C1171" t="s" s="161">
        <v>3767</v>
      </c>
      <c r="D1171" s="162">
        <v>4836</v>
      </c>
      <c r="E1171" t="s" s="161">
        <v>380</v>
      </c>
      <c r="F1171" s="163"/>
      <c r="G1171" s="164">
        <v>9</v>
      </c>
      <c r="H1171" t="s" s="161">
        <v>332</v>
      </c>
      <c r="I1171" t="s" s="161">
        <v>333</v>
      </c>
      <c r="J1171" s="163"/>
      <c r="K1171" s="164">
        <v>2023</v>
      </c>
      <c r="L1171" t="s" s="161">
        <v>3768</v>
      </c>
      <c r="M1171" s="165">
        <v>8591804659089</v>
      </c>
      <c r="N1171" s="165">
        <v>8591804659089</v>
      </c>
      <c r="O1171" s="165">
        <v>64021900</v>
      </c>
      <c r="P1171" s="166">
        <f>INDEX('Pricelist'!E1:E341,MATCH(D1171,'Pricelist'!B1:B341,0))</f>
        <v>89.95</v>
      </c>
      <c r="Q1171" s="166">
        <f>INDEX('Pricelist'!E1:E341,MATCH(D1171,'Pricelist'!B1:B341,0))</f>
        <v>89.95</v>
      </c>
      <c r="R1171" s="166">
        <f>INDEX('Pricelist'!D1:D341,MATCH(D1171,'Pricelist'!B1:B341,0))</f>
        <v>46.61</v>
      </c>
      <c r="S1171" s="164">
        <v>1</v>
      </c>
      <c r="T1171" t="s" s="161">
        <v>3771</v>
      </c>
      <c r="U1171" s="164">
        <v>636</v>
      </c>
      <c r="V1171" s="164">
        <v>33</v>
      </c>
      <c r="W1171" s="164">
        <v>13.5</v>
      </c>
      <c r="X1171" s="164">
        <v>12</v>
      </c>
      <c r="Y1171" s="164">
        <v>10</v>
      </c>
      <c r="Z1171" t="s" s="161">
        <v>3771</v>
      </c>
      <c r="AA1171" s="164">
        <v>60.5</v>
      </c>
      <c r="AB1171" s="164">
        <v>28.5</v>
      </c>
      <c r="AC1171" s="164">
        <v>35</v>
      </c>
      <c r="AD1171" t="s" s="161">
        <v>3407</v>
      </c>
      <c r="AE1171" s="160"/>
    </row>
    <row r="1172" ht="13.55" customHeight="1">
      <c r="A1172" t="s" s="167">
        <v>43</v>
      </c>
      <c r="B1172" t="s" s="167">
        <v>3766</v>
      </c>
      <c r="C1172" t="s" s="167">
        <v>3767</v>
      </c>
      <c r="D1172" s="168">
        <v>4836</v>
      </c>
      <c r="E1172" t="s" s="167">
        <v>380</v>
      </c>
      <c r="F1172" s="169"/>
      <c r="G1172" s="170">
        <v>9.5</v>
      </c>
      <c r="H1172" t="s" s="167">
        <v>332</v>
      </c>
      <c r="I1172" t="s" s="167">
        <v>333</v>
      </c>
      <c r="J1172" s="169"/>
      <c r="K1172" s="170">
        <v>2023</v>
      </c>
      <c r="L1172" t="s" s="167">
        <v>3768</v>
      </c>
      <c r="M1172" s="171">
        <v>8591804659102</v>
      </c>
      <c r="N1172" s="171">
        <v>8591804659102</v>
      </c>
      <c r="O1172" s="171">
        <v>64021900</v>
      </c>
      <c r="P1172" s="172">
        <f>INDEX('Pricelist'!E1:E341,MATCH(D1172,'Pricelist'!B1:B341,0))</f>
        <v>89.95</v>
      </c>
      <c r="Q1172" s="172">
        <f>INDEX('Pricelist'!E1:E341,MATCH(D1172,'Pricelist'!B1:B341,0))</f>
        <v>89.95</v>
      </c>
      <c r="R1172" s="172">
        <f>INDEX('Pricelist'!D1:D341,MATCH(D1172,'Pricelist'!B1:B341,0))</f>
        <v>46.61</v>
      </c>
      <c r="S1172" s="170">
        <v>1</v>
      </c>
      <c r="T1172" t="s" s="167">
        <v>3771</v>
      </c>
      <c r="U1172" s="170">
        <v>634</v>
      </c>
      <c r="V1172" s="170">
        <v>33</v>
      </c>
      <c r="W1172" s="170">
        <v>13.5</v>
      </c>
      <c r="X1172" s="170">
        <v>12</v>
      </c>
      <c r="Y1172" s="170">
        <v>10</v>
      </c>
      <c r="Z1172" t="s" s="167">
        <v>3771</v>
      </c>
      <c r="AA1172" s="170">
        <v>60.5</v>
      </c>
      <c r="AB1172" s="170">
        <v>28.5</v>
      </c>
      <c r="AC1172" s="170">
        <v>35</v>
      </c>
      <c r="AD1172" t="s" s="167">
        <v>3407</v>
      </c>
      <c r="AE1172" s="160"/>
    </row>
    <row r="1173" ht="13.55" customHeight="1">
      <c r="A1173" t="s" s="161">
        <v>43</v>
      </c>
      <c r="B1173" t="s" s="161">
        <v>3766</v>
      </c>
      <c r="C1173" t="s" s="161">
        <v>3767</v>
      </c>
      <c r="D1173" s="162">
        <v>4836</v>
      </c>
      <c r="E1173" t="s" s="161">
        <v>380</v>
      </c>
      <c r="F1173" s="163"/>
      <c r="G1173" s="164">
        <v>10</v>
      </c>
      <c r="H1173" t="s" s="161">
        <v>332</v>
      </c>
      <c r="I1173" t="s" s="161">
        <v>333</v>
      </c>
      <c r="J1173" s="163"/>
      <c r="K1173" s="164">
        <v>2023</v>
      </c>
      <c r="L1173" t="s" s="161">
        <v>3768</v>
      </c>
      <c r="M1173" s="165">
        <v>8591804658686</v>
      </c>
      <c r="N1173" s="165">
        <v>8591804658686</v>
      </c>
      <c r="O1173" s="165">
        <v>64021900</v>
      </c>
      <c r="P1173" s="166">
        <f>INDEX('Pricelist'!E1:E341,MATCH(D1173,'Pricelist'!B1:B341,0))</f>
        <v>89.95</v>
      </c>
      <c r="Q1173" s="166">
        <f>INDEX('Pricelist'!E1:E341,MATCH(D1173,'Pricelist'!B1:B341,0))</f>
        <v>89.95</v>
      </c>
      <c r="R1173" s="166">
        <f>INDEX('Pricelist'!D1:D341,MATCH(D1173,'Pricelist'!B1:B341,0))</f>
        <v>46.61</v>
      </c>
      <c r="S1173" s="164">
        <v>1</v>
      </c>
      <c r="T1173" t="s" s="161">
        <v>3771</v>
      </c>
      <c r="U1173" s="164">
        <v>672</v>
      </c>
      <c r="V1173" s="164">
        <v>33</v>
      </c>
      <c r="W1173" s="164">
        <v>13.5</v>
      </c>
      <c r="X1173" s="164">
        <v>12</v>
      </c>
      <c r="Y1173" s="164">
        <v>10</v>
      </c>
      <c r="Z1173" t="s" s="161">
        <v>3771</v>
      </c>
      <c r="AA1173" s="164">
        <v>60.5</v>
      </c>
      <c r="AB1173" s="164">
        <v>28.5</v>
      </c>
      <c r="AC1173" s="164">
        <v>35</v>
      </c>
      <c r="AD1173" t="s" s="161">
        <v>3407</v>
      </c>
      <c r="AE1173" s="160"/>
    </row>
    <row r="1174" ht="13.55" customHeight="1">
      <c r="A1174" t="s" s="167">
        <v>43</v>
      </c>
      <c r="B1174" t="s" s="167">
        <v>3766</v>
      </c>
      <c r="C1174" t="s" s="167">
        <v>3767</v>
      </c>
      <c r="D1174" s="168">
        <v>4836</v>
      </c>
      <c r="E1174" t="s" s="167">
        <v>380</v>
      </c>
      <c r="F1174" s="169"/>
      <c r="G1174" s="170">
        <v>10.5</v>
      </c>
      <c r="H1174" t="s" s="167">
        <v>332</v>
      </c>
      <c r="I1174" t="s" s="167">
        <v>333</v>
      </c>
      <c r="J1174" s="169"/>
      <c r="K1174" s="170">
        <v>2023</v>
      </c>
      <c r="L1174" t="s" s="167">
        <v>3768</v>
      </c>
      <c r="M1174" s="171">
        <v>8591804658709</v>
      </c>
      <c r="N1174" s="171">
        <v>8591804658709</v>
      </c>
      <c r="O1174" s="171">
        <v>64021900</v>
      </c>
      <c r="P1174" s="172">
        <f>INDEX('Pricelist'!E1:E341,MATCH(D1174,'Pricelist'!B1:B341,0))</f>
        <v>89.95</v>
      </c>
      <c r="Q1174" s="172">
        <f>INDEX('Pricelist'!E1:E341,MATCH(D1174,'Pricelist'!B1:B341,0))</f>
        <v>89.95</v>
      </c>
      <c r="R1174" s="172">
        <f>INDEX('Pricelist'!D1:D341,MATCH(D1174,'Pricelist'!B1:B341,0))</f>
        <v>46.61</v>
      </c>
      <c r="S1174" s="170">
        <v>1</v>
      </c>
      <c r="T1174" t="s" s="167">
        <v>3771</v>
      </c>
      <c r="U1174" s="170">
        <v>658</v>
      </c>
      <c r="V1174" s="170">
        <v>33</v>
      </c>
      <c r="W1174" s="170">
        <v>13.5</v>
      </c>
      <c r="X1174" s="170">
        <v>12</v>
      </c>
      <c r="Y1174" s="170">
        <v>10</v>
      </c>
      <c r="Z1174" t="s" s="167">
        <v>3771</v>
      </c>
      <c r="AA1174" s="170">
        <v>60.5</v>
      </c>
      <c r="AB1174" s="170">
        <v>28.5</v>
      </c>
      <c r="AC1174" s="170">
        <v>35</v>
      </c>
      <c r="AD1174" t="s" s="167">
        <v>3407</v>
      </c>
      <c r="AE1174" s="160"/>
    </row>
    <row r="1175" ht="13.55" customHeight="1">
      <c r="A1175" t="s" s="161">
        <v>43</v>
      </c>
      <c r="B1175" t="s" s="161">
        <v>3766</v>
      </c>
      <c r="C1175" t="s" s="161">
        <v>3767</v>
      </c>
      <c r="D1175" s="162">
        <v>4836</v>
      </c>
      <c r="E1175" t="s" s="161">
        <v>380</v>
      </c>
      <c r="F1175" s="163"/>
      <c r="G1175" s="164">
        <v>11</v>
      </c>
      <c r="H1175" t="s" s="161">
        <v>332</v>
      </c>
      <c r="I1175" t="s" s="161">
        <v>333</v>
      </c>
      <c r="J1175" s="163"/>
      <c r="K1175" s="164">
        <v>2023</v>
      </c>
      <c r="L1175" t="s" s="161">
        <v>3768</v>
      </c>
      <c r="M1175" s="165">
        <v>8591804658723</v>
      </c>
      <c r="N1175" s="165">
        <v>8591804658723</v>
      </c>
      <c r="O1175" s="165">
        <v>64021900</v>
      </c>
      <c r="P1175" s="166">
        <f>INDEX('Pricelist'!E1:E341,MATCH(D1175,'Pricelist'!B1:B341,0))</f>
        <v>89.95</v>
      </c>
      <c r="Q1175" s="166">
        <f>INDEX('Pricelist'!E1:E341,MATCH(D1175,'Pricelist'!B1:B341,0))</f>
        <v>89.95</v>
      </c>
      <c r="R1175" s="166">
        <f>INDEX('Pricelist'!D1:D341,MATCH(D1175,'Pricelist'!B1:B341,0))</f>
        <v>46.61</v>
      </c>
      <c r="S1175" s="164">
        <v>1</v>
      </c>
      <c r="T1175" t="s" s="161">
        <v>3771</v>
      </c>
      <c r="U1175" s="164">
        <v>708</v>
      </c>
      <c r="V1175" s="164">
        <v>33</v>
      </c>
      <c r="W1175" s="164">
        <v>13.5</v>
      </c>
      <c r="X1175" s="164">
        <v>12</v>
      </c>
      <c r="Y1175" s="164">
        <v>10</v>
      </c>
      <c r="Z1175" t="s" s="161">
        <v>3771</v>
      </c>
      <c r="AA1175" s="164">
        <v>60.5</v>
      </c>
      <c r="AB1175" s="164">
        <v>28.5</v>
      </c>
      <c r="AC1175" s="164">
        <v>35</v>
      </c>
      <c r="AD1175" t="s" s="161">
        <v>3407</v>
      </c>
      <c r="AE1175" s="160"/>
    </row>
    <row r="1176" ht="13.55" customHeight="1">
      <c r="A1176" t="s" s="167">
        <v>43</v>
      </c>
      <c r="B1176" t="s" s="167">
        <v>3766</v>
      </c>
      <c r="C1176" t="s" s="167">
        <v>3767</v>
      </c>
      <c r="D1176" s="168">
        <v>4836</v>
      </c>
      <c r="E1176" t="s" s="167">
        <v>380</v>
      </c>
      <c r="F1176" s="169"/>
      <c r="G1176" s="170">
        <v>11.5</v>
      </c>
      <c r="H1176" t="s" s="167">
        <v>332</v>
      </c>
      <c r="I1176" t="s" s="167">
        <v>333</v>
      </c>
      <c r="J1176" s="169"/>
      <c r="K1176" s="170">
        <v>2023</v>
      </c>
      <c r="L1176" t="s" s="167">
        <v>3768</v>
      </c>
      <c r="M1176" s="171">
        <v>8591804658747</v>
      </c>
      <c r="N1176" s="171">
        <v>8591804658747</v>
      </c>
      <c r="O1176" s="171">
        <v>64021900</v>
      </c>
      <c r="P1176" s="172">
        <f>INDEX('Pricelist'!E1:E341,MATCH(D1176,'Pricelist'!B1:B341,0))</f>
        <v>89.95</v>
      </c>
      <c r="Q1176" s="172">
        <f>INDEX('Pricelist'!E1:E341,MATCH(D1176,'Pricelist'!B1:B341,0))</f>
        <v>89.95</v>
      </c>
      <c r="R1176" s="172">
        <f>INDEX('Pricelist'!D1:D341,MATCH(D1176,'Pricelist'!B1:B341,0))</f>
        <v>46.61</v>
      </c>
      <c r="S1176" s="170">
        <v>1</v>
      </c>
      <c r="T1176" t="s" s="167">
        <v>3771</v>
      </c>
      <c r="U1176" s="170">
        <v>694</v>
      </c>
      <c r="V1176" s="170">
        <v>33</v>
      </c>
      <c r="W1176" s="170">
        <v>13.5</v>
      </c>
      <c r="X1176" s="170">
        <v>12</v>
      </c>
      <c r="Y1176" s="170">
        <v>10</v>
      </c>
      <c r="Z1176" t="s" s="167">
        <v>3771</v>
      </c>
      <c r="AA1176" s="170">
        <v>60.5</v>
      </c>
      <c r="AB1176" s="170">
        <v>28.5</v>
      </c>
      <c r="AC1176" s="170">
        <v>35</v>
      </c>
      <c r="AD1176" t="s" s="167">
        <v>3407</v>
      </c>
      <c r="AE1176" s="160"/>
    </row>
    <row r="1177" ht="13.55" customHeight="1">
      <c r="A1177" t="s" s="161">
        <v>43</v>
      </c>
      <c r="B1177" t="s" s="161">
        <v>3766</v>
      </c>
      <c r="C1177" t="s" s="161">
        <v>3767</v>
      </c>
      <c r="D1177" s="162">
        <v>4836</v>
      </c>
      <c r="E1177" t="s" s="161">
        <v>380</v>
      </c>
      <c r="F1177" s="163"/>
      <c r="G1177" s="164">
        <v>12</v>
      </c>
      <c r="H1177" t="s" s="161">
        <v>332</v>
      </c>
      <c r="I1177" t="s" s="161">
        <v>333</v>
      </c>
      <c r="J1177" s="163"/>
      <c r="K1177" s="164">
        <v>2023</v>
      </c>
      <c r="L1177" t="s" s="161">
        <v>3768</v>
      </c>
      <c r="M1177" s="165">
        <v>8591804658761</v>
      </c>
      <c r="N1177" s="165">
        <v>8591804658761</v>
      </c>
      <c r="O1177" s="165">
        <v>64021900</v>
      </c>
      <c r="P1177" s="166">
        <f>INDEX('Pricelist'!E1:E341,MATCH(D1177,'Pricelist'!B1:B341,0))</f>
        <v>89.95</v>
      </c>
      <c r="Q1177" s="166">
        <f>INDEX('Pricelist'!E1:E341,MATCH(D1177,'Pricelist'!B1:B341,0))</f>
        <v>89.95</v>
      </c>
      <c r="R1177" s="166">
        <f>INDEX('Pricelist'!D1:D341,MATCH(D1177,'Pricelist'!B1:B341,0))</f>
        <v>46.61</v>
      </c>
      <c r="S1177" s="164">
        <v>1</v>
      </c>
      <c r="T1177" t="s" s="161">
        <v>3771</v>
      </c>
      <c r="U1177" s="164">
        <v>734</v>
      </c>
      <c r="V1177" s="164">
        <v>33</v>
      </c>
      <c r="W1177" s="164">
        <v>13.5</v>
      </c>
      <c r="X1177" s="164">
        <v>12</v>
      </c>
      <c r="Y1177" s="164">
        <v>10</v>
      </c>
      <c r="Z1177" t="s" s="161">
        <v>3771</v>
      </c>
      <c r="AA1177" s="164">
        <v>60.5</v>
      </c>
      <c r="AB1177" s="164">
        <v>28.5</v>
      </c>
      <c r="AC1177" s="164">
        <v>35</v>
      </c>
      <c r="AD1177" t="s" s="161">
        <v>3407</v>
      </c>
      <c r="AE1177" s="160"/>
    </row>
    <row r="1178" ht="13.55" customHeight="1">
      <c r="A1178" t="s" s="167">
        <v>43</v>
      </c>
      <c r="B1178" t="s" s="167">
        <v>3766</v>
      </c>
      <c r="C1178" t="s" s="167">
        <v>3767</v>
      </c>
      <c r="D1178" s="168">
        <v>4836</v>
      </c>
      <c r="E1178" t="s" s="167">
        <v>380</v>
      </c>
      <c r="F1178" s="169"/>
      <c r="G1178" s="170">
        <v>13</v>
      </c>
      <c r="H1178" t="s" s="167">
        <v>332</v>
      </c>
      <c r="I1178" t="s" s="167">
        <v>333</v>
      </c>
      <c r="J1178" s="169"/>
      <c r="K1178" s="170">
        <v>2023</v>
      </c>
      <c r="L1178" t="s" s="167">
        <v>3768</v>
      </c>
      <c r="M1178" s="171">
        <v>8591804658785</v>
      </c>
      <c r="N1178" s="171">
        <v>8591804658785</v>
      </c>
      <c r="O1178" s="171">
        <v>64021900</v>
      </c>
      <c r="P1178" s="172">
        <f>INDEX('Pricelist'!E1:E341,MATCH(D1178,'Pricelist'!B1:B341,0))</f>
        <v>89.95</v>
      </c>
      <c r="Q1178" s="172">
        <f>INDEX('Pricelist'!E1:E341,MATCH(D1178,'Pricelist'!B1:B341,0))</f>
        <v>89.95</v>
      </c>
      <c r="R1178" s="172">
        <f>INDEX('Pricelist'!D1:D341,MATCH(D1178,'Pricelist'!B1:B341,0))</f>
        <v>46.61</v>
      </c>
      <c r="S1178" s="170">
        <v>1</v>
      </c>
      <c r="T1178" t="s" s="167">
        <v>3771</v>
      </c>
      <c r="U1178" s="170">
        <v>738</v>
      </c>
      <c r="V1178" s="170">
        <v>33</v>
      </c>
      <c r="W1178" s="170">
        <v>13.5</v>
      </c>
      <c r="X1178" s="170">
        <v>12</v>
      </c>
      <c r="Y1178" s="170">
        <v>10</v>
      </c>
      <c r="Z1178" t="s" s="167">
        <v>3771</v>
      </c>
      <c r="AA1178" s="170">
        <v>60.5</v>
      </c>
      <c r="AB1178" s="170">
        <v>28.5</v>
      </c>
      <c r="AC1178" s="170">
        <v>35</v>
      </c>
      <c r="AD1178" t="s" s="167">
        <v>3407</v>
      </c>
      <c r="AE1178" s="160"/>
    </row>
    <row r="1179" ht="13.55" customHeight="1">
      <c r="A1179" t="s" s="161">
        <v>43</v>
      </c>
      <c r="B1179" t="s" s="161">
        <v>3766</v>
      </c>
      <c r="C1179" t="s" s="161">
        <v>3767</v>
      </c>
      <c r="D1179" s="162">
        <v>4836</v>
      </c>
      <c r="E1179" t="s" s="161">
        <v>380</v>
      </c>
      <c r="F1179" s="163"/>
      <c r="G1179" s="164">
        <v>4</v>
      </c>
      <c r="H1179" t="s" s="161">
        <v>356</v>
      </c>
      <c r="I1179" t="s" s="161">
        <v>357</v>
      </c>
      <c r="J1179" s="163"/>
      <c r="K1179" s="164">
        <v>2023</v>
      </c>
      <c r="L1179" t="s" s="161">
        <v>3768</v>
      </c>
      <c r="M1179" s="165">
        <v>8591804658877</v>
      </c>
      <c r="N1179" s="165">
        <v>8591804658877</v>
      </c>
      <c r="O1179" s="165">
        <v>64021900</v>
      </c>
      <c r="P1179" s="166">
        <f>INDEX('Pricelist'!E1:E341,MATCH(D1179,'Pricelist'!B1:B341,0))</f>
        <v>89.95</v>
      </c>
      <c r="Q1179" s="166">
        <f>INDEX('Pricelist'!E1:E341,MATCH(D1179,'Pricelist'!B1:B341,0))</f>
        <v>89.95</v>
      </c>
      <c r="R1179" s="166">
        <f>INDEX('Pricelist'!D1:D341,MATCH(D1179,'Pricelist'!B1:B341,0))</f>
        <v>46.61</v>
      </c>
      <c r="S1179" s="164">
        <v>1</v>
      </c>
      <c r="T1179" t="s" s="161">
        <v>3771</v>
      </c>
      <c r="U1179" s="164">
        <v>492</v>
      </c>
      <c r="V1179" s="164">
        <v>33</v>
      </c>
      <c r="W1179" s="164">
        <v>13.5</v>
      </c>
      <c r="X1179" s="164">
        <v>12</v>
      </c>
      <c r="Y1179" s="164">
        <v>10</v>
      </c>
      <c r="Z1179" t="s" s="161">
        <v>3771</v>
      </c>
      <c r="AA1179" s="164">
        <v>60.5</v>
      </c>
      <c r="AB1179" s="164">
        <v>28.5</v>
      </c>
      <c r="AC1179" s="164">
        <v>35</v>
      </c>
      <c r="AD1179" t="s" s="161">
        <v>3409</v>
      </c>
      <c r="AE1179" s="160"/>
    </row>
    <row r="1180" ht="13.55" customHeight="1">
      <c r="A1180" t="s" s="167">
        <v>43</v>
      </c>
      <c r="B1180" t="s" s="167">
        <v>3766</v>
      </c>
      <c r="C1180" t="s" s="167">
        <v>3767</v>
      </c>
      <c r="D1180" s="168">
        <v>4836</v>
      </c>
      <c r="E1180" t="s" s="167">
        <v>380</v>
      </c>
      <c r="F1180" s="169"/>
      <c r="G1180" s="170">
        <v>4.5</v>
      </c>
      <c r="H1180" t="s" s="167">
        <v>356</v>
      </c>
      <c r="I1180" t="s" s="167">
        <v>357</v>
      </c>
      <c r="J1180" s="169"/>
      <c r="K1180" s="170">
        <v>2023</v>
      </c>
      <c r="L1180" t="s" s="167">
        <v>3768</v>
      </c>
      <c r="M1180" s="171">
        <v>8591804658891</v>
      </c>
      <c r="N1180" s="171">
        <v>8591804658891</v>
      </c>
      <c r="O1180" s="171">
        <v>64021900</v>
      </c>
      <c r="P1180" s="172">
        <f>INDEX('Pricelist'!E1:E341,MATCH(D1180,'Pricelist'!B1:B341,0))</f>
        <v>89.95</v>
      </c>
      <c r="Q1180" s="172">
        <f>INDEX('Pricelist'!E1:E341,MATCH(D1180,'Pricelist'!B1:B341,0))</f>
        <v>89.95</v>
      </c>
      <c r="R1180" s="172">
        <f>INDEX('Pricelist'!D1:D341,MATCH(D1180,'Pricelist'!B1:B341,0))</f>
        <v>46.61</v>
      </c>
      <c r="S1180" s="170">
        <v>1</v>
      </c>
      <c r="T1180" t="s" s="167">
        <v>3771</v>
      </c>
      <c r="U1180" s="170">
        <v>498</v>
      </c>
      <c r="V1180" s="170">
        <v>33</v>
      </c>
      <c r="W1180" s="170">
        <v>13.5</v>
      </c>
      <c r="X1180" s="170">
        <v>12</v>
      </c>
      <c r="Y1180" s="170">
        <v>10</v>
      </c>
      <c r="Z1180" t="s" s="167">
        <v>3771</v>
      </c>
      <c r="AA1180" s="170">
        <v>60.5</v>
      </c>
      <c r="AB1180" s="170">
        <v>28.5</v>
      </c>
      <c r="AC1180" s="170">
        <v>35</v>
      </c>
      <c r="AD1180" t="s" s="167">
        <v>3409</v>
      </c>
      <c r="AE1180" s="160"/>
    </row>
    <row r="1181" ht="13.55" customHeight="1">
      <c r="A1181" t="s" s="161">
        <v>43</v>
      </c>
      <c r="B1181" t="s" s="161">
        <v>3766</v>
      </c>
      <c r="C1181" t="s" s="161">
        <v>3767</v>
      </c>
      <c r="D1181" s="162">
        <v>4836</v>
      </c>
      <c r="E1181" t="s" s="161">
        <v>380</v>
      </c>
      <c r="F1181" s="163"/>
      <c r="G1181" s="164">
        <v>5</v>
      </c>
      <c r="H1181" t="s" s="161">
        <v>356</v>
      </c>
      <c r="I1181" t="s" s="161">
        <v>357</v>
      </c>
      <c r="J1181" s="163"/>
      <c r="K1181" s="164">
        <v>2023</v>
      </c>
      <c r="L1181" t="s" s="161">
        <v>3768</v>
      </c>
      <c r="M1181" s="165">
        <v>8591804658914</v>
      </c>
      <c r="N1181" s="165">
        <v>8591804658914</v>
      </c>
      <c r="O1181" s="165">
        <v>64021900</v>
      </c>
      <c r="P1181" s="166">
        <f>INDEX('Pricelist'!E1:E341,MATCH(D1181,'Pricelist'!B1:B341,0))</f>
        <v>89.95</v>
      </c>
      <c r="Q1181" s="166">
        <f>INDEX('Pricelist'!E1:E341,MATCH(D1181,'Pricelist'!B1:B341,0))</f>
        <v>89.95</v>
      </c>
      <c r="R1181" s="166">
        <f>INDEX('Pricelist'!D1:D341,MATCH(D1181,'Pricelist'!B1:B341,0))</f>
        <v>46.61</v>
      </c>
      <c r="S1181" s="164">
        <v>1</v>
      </c>
      <c r="T1181" t="s" s="161">
        <v>3771</v>
      </c>
      <c r="U1181" s="164">
        <v>510</v>
      </c>
      <c r="V1181" s="164">
        <v>33</v>
      </c>
      <c r="W1181" s="164">
        <v>13.5</v>
      </c>
      <c r="X1181" s="164">
        <v>12</v>
      </c>
      <c r="Y1181" s="164">
        <v>10</v>
      </c>
      <c r="Z1181" t="s" s="161">
        <v>3771</v>
      </c>
      <c r="AA1181" s="164">
        <v>60.5</v>
      </c>
      <c r="AB1181" s="164">
        <v>28.5</v>
      </c>
      <c r="AC1181" s="164">
        <v>35</v>
      </c>
      <c r="AD1181" t="s" s="161">
        <v>3409</v>
      </c>
      <c r="AE1181" s="160"/>
    </row>
    <row r="1182" ht="13.55" customHeight="1">
      <c r="A1182" t="s" s="167">
        <v>43</v>
      </c>
      <c r="B1182" t="s" s="167">
        <v>3766</v>
      </c>
      <c r="C1182" t="s" s="167">
        <v>3767</v>
      </c>
      <c r="D1182" s="168">
        <v>4836</v>
      </c>
      <c r="E1182" t="s" s="167">
        <v>380</v>
      </c>
      <c r="F1182" s="169"/>
      <c r="G1182" s="170">
        <v>5.5</v>
      </c>
      <c r="H1182" t="s" s="167">
        <v>356</v>
      </c>
      <c r="I1182" t="s" s="167">
        <v>357</v>
      </c>
      <c r="J1182" s="169"/>
      <c r="K1182" s="170">
        <v>2023</v>
      </c>
      <c r="L1182" t="s" s="167">
        <v>3768</v>
      </c>
      <c r="M1182" s="171">
        <v>8591804658938</v>
      </c>
      <c r="N1182" s="171">
        <v>8591804658938</v>
      </c>
      <c r="O1182" s="171">
        <v>64021900</v>
      </c>
      <c r="P1182" s="172">
        <f>INDEX('Pricelist'!E1:E341,MATCH(D1182,'Pricelist'!B1:B341,0))</f>
        <v>89.95</v>
      </c>
      <c r="Q1182" s="172">
        <f>INDEX('Pricelist'!E1:E341,MATCH(D1182,'Pricelist'!B1:B341,0))</f>
        <v>89.95</v>
      </c>
      <c r="R1182" s="172">
        <f>INDEX('Pricelist'!D1:D341,MATCH(D1182,'Pricelist'!B1:B341,0))</f>
        <v>46.61</v>
      </c>
      <c r="S1182" s="170">
        <v>1</v>
      </c>
      <c r="T1182" t="s" s="167">
        <v>3771</v>
      </c>
      <c r="U1182" s="170">
        <v>520</v>
      </c>
      <c r="V1182" s="170">
        <v>33</v>
      </c>
      <c r="W1182" s="170">
        <v>13.5</v>
      </c>
      <c r="X1182" s="170">
        <v>12</v>
      </c>
      <c r="Y1182" s="170">
        <v>10</v>
      </c>
      <c r="Z1182" t="s" s="167">
        <v>3771</v>
      </c>
      <c r="AA1182" s="170">
        <v>60.5</v>
      </c>
      <c r="AB1182" s="170">
        <v>28.5</v>
      </c>
      <c r="AC1182" s="170">
        <v>35</v>
      </c>
      <c r="AD1182" t="s" s="167">
        <v>3409</v>
      </c>
      <c r="AE1182" s="160"/>
    </row>
    <row r="1183" ht="13.55" customHeight="1">
      <c r="A1183" t="s" s="161">
        <v>43</v>
      </c>
      <c r="B1183" t="s" s="161">
        <v>3766</v>
      </c>
      <c r="C1183" t="s" s="161">
        <v>3767</v>
      </c>
      <c r="D1183" s="162">
        <v>4836</v>
      </c>
      <c r="E1183" t="s" s="161">
        <v>380</v>
      </c>
      <c r="F1183" s="163"/>
      <c r="G1183" s="164">
        <v>6</v>
      </c>
      <c r="H1183" t="s" s="161">
        <v>356</v>
      </c>
      <c r="I1183" t="s" s="161">
        <v>357</v>
      </c>
      <c r="J1183" s="163"/>
      <c r="K1183" s="164">
        <v>2023</v>
      </c>
      <c r="L1183" t="s" s="161">
        <v>3768</v>
      </c>
      <c r="M1183" s="165">
        <v>8591804658952</v>
      </c>
      <c r="N1183" s="165">
        <v>8591804658952</v>
      </c>
      <c r="O1183" s="165">
        <v>64021900</v>
      </c>
      <c r="P1183" s="166">
        <f>INDEX('Pricelist'!E1:E341,MATCH(D1183,'Pricelist'!B1:B341,0))</f>
        <v>89.95</v>
      </c>
      <c r="Q1183" s="166">
        <f>INDEX('Pricelist'!E1:E341,MATCH(D1183,'Pricelist'!B1:B341,0))</f>
        <v>89.95</v>
      </c>
      <c r="R1183" s="166">
        <f>INDEX('Pricelist'!D1:D341,MATCH(D1183,'Pricelist'!B1:B341,0))</f>
        <v>46.61</v>
      </c>
      <c r="S1183" s="164">
        <v>1</v>
      </c>
      <c r="T1183" t="s" s="161">
        <v>3771</v>
      </c>
      <c r="U1183" s="164">
        <v>532</v>
      </c>
      <c r="V1183" s="164">
        <v>33</v>
      </c>
      <c r="W1183" s="164">
        <v>13.5</v>
      </c>
      <c r="X1183" s="164">
        <v>12</v>
      </c>
      <c r="Y1183" s="164">
        <v>10</v>
      </c>
      <c r="Z1183" t="s" s="161">
        <v>3771</v>
      </c>
      <c r="AA1183" s="164">
        <v>60.5</v>
      </c>
      <c r="AB1183" s="164">
        <v>28.5</v>
      </c>
      <c r="AC1183" s="164">
        <v>35</v>
      </c>
      <c r="AD1183" t="s" s="161">
        <v>3409</v>
      </c>
      <c r="AE1183" s="160"/>
    </row>
    <row r="1184" ht="13.55" customHeight="1">
      <c r="A1184" t="s" s="167">
        <v>43</v>
      </c>
      <c r="B1184" t="s" s="167">
        <v>3766</v>
      </c>
      <c r="C1184" t="s" s="167">
        <v>3767</v>
      </c>
      <c r="D1184" s="168">
        <v>4836</v>
      </c>
      <c r="E1184" t="s" s="167">
        <v>380</v>
      </c>
      <c r="F1184" s="169"/>
      <c r="G1184" s="170">
        <v>6.5</v>
      </c>
      <c r="H1184" t="s" s="167">
        <v>356</v>
      </c>
      <c r="I1184" t="s" s="167">
        <v>357</v>
      </c>
      <c r="J1184" s="169"/>
      <c r="K1184" s="170">
        <v>2023</v>
      </c>
      <c r="L1184" t="s" s="167">
        <v>3768</v>
      </c>
      <c r="M1184" s="171">
        <v>8591804658976</v>
      </c>
      <c r="N1184" s="171">
        <v>8591804658976</v>
      </c>
      <c r="O1184" s="171">
        <v>64021900</v>
      </c>
      <c r="P1184" s="172">
        <f>INDEX('Pricelist'!E1:E341,MATCH(D1184,'Pricelist'!B1:B341,0))</f>
        <v>89.95</v>
      </c>
      <c r="Q1184" s="172">
        <f>INDEX('Pricelist'!E1:E341,MATCH(D1184,'Pricelist'!B1:B341,0))</f>
        <v>89.95</v>
      </c>
      <c r="R1184" s="172">
        <f>INDEX('Pricelist'!D1:D341,MATCH(D1184,'Pricelist'!B1:B341,0))</f>
        <v>46.61</v>
      </c>
      <c r="S1184" s="170">
        <v>1</v>
      </c>
      <c r="T1184" t="s" s="167">
        <v>3771</v>
      </c>
      <c r="U1184" s="170">
        <v>554</v>
      </c>
      <c r="V1184" s="170">
        <v>33</v>
      </c>
      <c r="W1184" s="170">
        <v>13.5</v>
      </c>
      <c r="X1184" s="170">
        <v>12</v>
      </c>
      <c r="Y1184" s="170">
        <v>10</v>
      </c>
      <c r="Z1184" t="s" s="167">
        <v>3771</v>
      </c>
      <c r="AA1184" s="170">
        <v>60.5</v>
      </c>
      <c r="AB1184" s="170">
        <v>28.5</v>
      </c>
      <c r="AC1184" s="170">
        <v>35</v>
      </c>
      <c r="AD1184" t="s" s="167">
        <v>3409</v>
      </c>
      <c r="AE1184" s="160"/>
    </row>
    <row r="1185" ht="13.55" customHeight="1">
      <c r="A1185" t="s" s="161">
        <v>43</v>
      </c>
      <c r="B1185" t="s" s="161">
        <v>3766</v>
      </c>
      <c r="C1185" t="s" s="161">
        <v>3767</v>
      </c>
      <c r="D1185" s="162">
        <v>4836</v>
      </c>
      <c r="E1185" t="s" s="161">
        <v>380</v>
      </c>
      <c r="F1185" s="163"/>
      <c r="G1185" s="164">
        <v>7</v>
      </c>
      <c r="H1185" t="s" s="161">
        <v>356</v>
      </c>
      <c r="I1185" t="s" s="161">
        <v>357</v>
      </c>
      <c r="J1185" s="163"/>
      <c r="K1185" s="164">
        <v>2023</v>
      </c>
      <c r="L1185" t="s" s="161">
        <v>3768</v>
      </c>
      <c r="M1185" s="165">
        <v>8591804658990</v>
      </c>
      <c r="N1185" s="165">
        <v>8591804658990</v>
      </c>
      <c r="O1185" s="165">
        <v>64021900</v>
      </c>
      <c r="P1185" s="166">
        <f>INDEX('Pricelist'!E1:E341,MATCH(D1185,'Pricelist'!B1:B341,0))</f>
        <v>89.95</v>
      </c>
      <c r="Q1185" s="166">
        <f>INDEX('Pricelist'!E1:E341,MATCH(D1185,'Pricelist'!B1:B341,0))</f>
        <v>89.95</v>
      </c>
      <c r="R1185" s="166">
        <f>INDEX('Pricelist'!D1:D341,MATCH(D1185,'Pricelist'!B1:B341,0))</f>
        <v>46.61</v>
      </c>
      <c r="S1185" s="164">
        <v>1</v>
      </c>
      <c r="T1185" t="s" s="161">
        <v>3771</v>
      </c>
      <c r="U1185" s="164">
        <v>570</v>
      </c>
      <c r="V1185" s="164">
        <v>33</v>
      </c>
      <c r="W1185" s="164">
        <v>13.5</v>
      </c>
      <c r="X1185" s="164">
        <v>12</v>
      </c>
      <c r="Y1185" s="164">
        <v>10</v>
      </c>
      <c r="Z1185" t="s" s="161">
        <v>3771</v>
      </c>
      <c r="AA1185" s="164">
        <v>60.5</v>
      </c>
      <c r="AB1185" s="164">
        <v>28.5</v>
      </c>
      <c r="AC1185" s="164">
        <v>35</v>
      </c>
      <c r="AD1185" t="s" s="161">
        <v>3409</v>
      </c>
      <c r="AE1185" s="160"/>
    </row>
    <row r="1186" ht="13.55" customHeight="1">
      <c r="A1186" t="s" s="167">
        <v>43</v>
      </c>
      <c r="B1186" t="s" s="167">
        <v>3766</v>
      </c>
      <c r="C1186" t="s" s="167">
        <v>3767</v>
      </c>
      <c r="D1186" s="168">
        <v>4836</v>
      </c>
      <c r="E1186" t="s" s="167">
        <v>380</v>
      </c>
      <c r="F1186" s="169"/>
      <c r="G1186" s="170">
        <v>7.5</v>
      </c>
      <c r="H1186" t="s" s="167">
        <v>356</v>
      </c>
      <c r="I1186" t="s" s="167">
        <v>357</v>
      </c>
      <c r="J1186" s="169"/>
      <c r="K1186" s="170">
        <v>2023</v>
      </c>
      <c r="L1186" t="s" s="167">
        <v>3768</v>
      </c>
      <c r="M1186" s="171">
        <v>8591804659010</v>
      </c>
      <c r="N1186" s="171">
        <v>8591804659010</v>
      </c>
      <c r="O1186" s="171">
        <v>64021900</v>
      </c>
      <c r="P1186" s="172">
        <f>INDEX('Pricelist'!E1:E341,MATCH(D1186,'Pricelist'!B1:B341,0))</f>
        <v>89.95</v>
      </c>
      <c r="Q1186" s="172">
        <f>INDEX('Pricelist'!E1:E341,MATCH(D1186,'Pricelist'!B1:B341,0))</f>
        <v>89.95</v>
      </c>
      <c r="R1186" s="172">
        <f>INDEX('Pricelist'!D1:D341,MATCH(D1186,'Pricelist'!B1:B341,0))</f>
        <v>46.61</v>
      </c>
      <c r="S1186" s="170">
        <v>1</v>
      </c>
      <c r="T1186" t="s" s="167">
        <v>3771</v>
      </c>
      <c r="U1186" s="170">
        <v>576</v>
      </c>
      <c r="V1186" s="170">
        <v>33</v>
      </c>
      <c r="W1186" s="170">
        <v>13.5</v>
      </c>
      <c r="X1186" s="170">
        <v>12</v>
      </c>
      <c r="Y1186" s="170">
        <v>10</v>
      </c>
      <c r="Z1186" t="s" s="167">
        <v>3771</v>
      </c>
      <c r="AA1186" s="170">
        <v>60.5</v>
      </c>
      <c r="AB1186" s="170">
        <v>28.5</v>
      </c>
      <c r="AC1186" s="170">
        <v>35</v>
      </c>
      <c r="AD1186" t="s" s="167">
        <v>3409</v>
      </c>
      <c r="AE1186" s="160"/>
    </row>
    <row r="1187" ht="13.55" customHeight="1">
      <c r="A1187" t="s" s="161">
        <v>43</v>
      </c>
      <c r="B1187" t="s" s="161">
        <v>3766</v>
      </c>
      <c r="C1187" t="s" s="161">
        <v>3767</v>
      </c>
      <c r="D1187" s="162">
        <v>4836</v>
      </c>
      <c r="E1187" t="s" s="161">
        <v>380</v>
      </c>
      <c r="F1187" s="163"/>
      <c r="G1187" s="164">
        <v>8</v>
      </c>
      <c r="H1187" t="s" s="161">
        <v>356</v>
      </c>
      <c r="I1187" t="s" s="161">
        <v>357</v>
      </c>
      <c r="J1187" s="163"/>
      <c r="K1187" s="164">
        <v>2023</v>
      </c>
      <c r="L1187" t="s" s="161">
        <v>3768</v>
      </c>
      <c r="M1187" s="165">
        <v>8591804659034</v>
      </c>
      <c r="N1187" s="165">
        <v>8591804659034</v>
      </c>
      <c r="O1187" s="165">
        <v>64021900</v>
      </c>
      <c r="P1187" s="166">
        <f>INDEX('Pricelist'!E1:E341,MATCH(D1187,'Pricelist'!B1:B341,0))</f>
        <v>89.95</v>
      </c>
      <c r="Q1187" s="166">
        <f>INDEX('Pricelist'!E1:E341,MATCH(D1187,'Pricelist'!B1:B341,0))</f>
        <v>89.95</v>
      </c>
      <c r="R1187" s="166">
        <f>INDEX('Pricelist'!D1:D341,MATCH(D1187,'Pricelist'!B1:B341,0))</f>
        <v>46.61</v>
      </c>
      <c r="S1187" s="164">
        <v>1</v>
      </c>
      <c r="T1187" t="s" s="161">
        <v>3771</v>
      </c>
      <c r="U1187" s="164">
        <v>598</v>
      </c>
      <c r="V1187" s="164">
        <v>33</v>
      </c>
      <c r="W1187" s="164">
        <v>13.5</v>
      </c>
      <c r="X1187" s="164">
        <v>12</v>
      </c>
      <c r="Y1187" s="164">
        <v>10</v>
      </c>
      <c r="Z1187" t="s" s="161">
        <v>3771</v>
      </c>
      <c r="AA1187" s="164">
        <v>60.5</v>
      </c>
      <c r="AB1187" s="164">
        <v>28.5</v>
      </c>
      <c r="AC1187" s="164">
        <v>35</v>
      </c>
      <c r="AD1187" t="s" s="161">
        <v>3409</v>
      </c>
      <c r="AE1187" s="160"/>
    </row>
    <row r="1188" ht="13.55" customHeight="1">
      <c r="A1188" t="s" s="167">
        <v>43</v>
      </c>
      <c r="B1188" t="s" s="167">
        <v>3766</v>
      </c>
      <c r="C1188" t="s" s="167">
        <v>3767</v>
      </c>
      <c r="D1188" s="168">
        <v>4836</v>
      </c>
      <c r="E1188" t="s" s="167">
        <v>380</v>
      </c>
      <c r="F1188" s="169"/>
      <c r="G1188" s="170">
        <v>8.5</v>
      </c>
      <c r="H1188" t="s" s="167">
        <v>356</v>
      </c>
      <c r="I1188" t="s" s="167">
        <v>357</v>
      </c>
      <c r="J1188" s="169"/>
      <c r="K1188" s="170">
        <v>2023</v>
      </c>
      <c r="L1188" t="s" s="167">
        <v>3768</v>
      </c>
      <c r="M1188" s="171">
        <v>8591804659058</v>
      </c>
      <c r="N1188" s="171">
        <v>8591804659058</v>
      </c>
      <c r="O1188" s="171">
        <v>64021900</v>
      </c>
      <c r="P1188" s="172">
        <f>INDEX('Pricelist'!E1:E341,MATCH(D1188,'Pricelist'!B1:B341,0))</f>
        <v>89.95</v>
      </c>
      <c r="Q1188" s="172">
        <f>INDEX('Pricelist'!E1:E341,MATCH(D1188,'Pricelist'!B1:B341,0))</f>
        <v>89.95</v>
      </c>
      <c r="R1188" s="172">
        <f>INDEX('Pricelist'!D1:D341,MATCH(D1188,'Pricelist'!B1:B341,0))</f>
        <v>46.61</v>
      </c>
      <c r="S1188" s="170">
        <v>1</v>
      </c>
      <c r="T1188" t="s" s="167">
        <v>3771</v>
      </c>
      <c r="U1188" s="170">
        <v>592</v>
      </c>
      <c r="V1188" s="170">
        <v>33</v>
      </c>
      <c r="W1188" s="170">
        <v>13.5</v>
      </c>
      <c r="X1188" s="170">
        <v>12</v>
      </c>
      <c r="Y1188" s="170">
        <v>10</v>
      </c>
      <c r="Z1188" t="s" s="167">
        <v>3771</v>
      </c>
      <c r="AA1188" s="170">
        <v>60.5</v>
      </c>
      <c r="AB1188" s="170">
        <v>28.5</v>
      </c>
      <c r="AC1188" s="170">
        <v>35</v>
      </c>
      <c r="AD1188" t="s" s="167">
        <v>3409</v>
      </c>
      <c r="AE1188" s="160"/>
    </row>
    <row r="1189" ht="13.55" customHeight="1">
      <c r="A1189" t="s" s="161">
        <v>43</v>
      </c>
      <c r="B1189" t="s" s="161">
        <v>3766</v>
      </c>
      <c r="C1189" t="s" s="161">
        <v>3767</v>
      </c>
      <c r="D1189" s="162">
        <v>4836</v>
      </c>
      <c r="E1189" t="s" s="161">
        <v>380</v>
      </c>
      <c r="F1189" s="163"/>
      <c r="G1189" s="164">
        <v>9</v>
      </c>
      <c r="H1189" t="s" s="161">
        <v>356</v>
      </c>
      <c r="I1189" t="s" s="161">
        <v>357</v>
      </c>
      <c r="J1189" s="163"/>
      <c r="K1189" s="164">
        <v>2023</v>
      </c>
      <c r="L1189" t="s" s="161">
        <v>3768</v>
      </c>
      <c r="M1189" s="165">
        <v>8591804659072</v>
      </c>
      <c r="N1189" s="165">
        <v>8591804659072</v>
      </c>
      <c r="O1189" s="165">
        <v>64021900</v>
      </c>
      <c r="P1189" s="166">
        <f>INDEX('Pricelist'!E1:E341,MATCH(D1189,'Pricelist'!B1:B341,0))</f>
        <v>89.95</v>
      </c>
      <c r="Q1189" s="166">
        <f>INDEX('Pricelist'!E1:E341,MATCH(D1189,'Pricelist'!B1:B341,0))</f>
        <v>89.95</v>
      </c>
      <c r="R1189" s="166">
        <f>INDEX('Pricelist'!D1:D341,MATCH(D1189,'Pricelist'!B1:B341,0))</f>
        <v>46.61</v>
      </c>
      <c r="S1189" s="164">
        <v>1</v>
      </c>
      <c r="T1189" t="s" s="161">
        <v>3771</v>
      </c>
      <c r="U1189" s="164">
        <v>636</v>
      </c>
      <c r="V1189" s="164">
        <v>33</v>
      </c>
      <c r="W1189" s="164">
        <v>13.5</v>
      </c>
      <c r="X1189" s="164">
        <v>12</v>
      </c>
      <c r="Y1189" s="164">
        <v>10</v>
      </c>
      <c r="Z1189" t="s" s="161">
        <v>3771</v>
      </c>
      <c r="AA1189" s="164">
        <v>60.5</v>
      </c>
      <c r="AB1189" s="164">
        <v>28.5</v>
      </c>
      <c r="AC1189" s="164">
        <v>35</v>
      </c>
      <c r="AD1189" t="s" s="161">
        <v>3409</v>
      </c>
      <c r="AE1189" s="160"/>
    </row>
    <row r="1190" ht="13.55" customHeight="1">
      <c r="A1190" t="s" s="167">
        <v>43</v>
      </c>
      <c r="B1190" t="s" s="167">
        <v>3766</v>
      </c>
      <c r="C1190" t="s" s="167">
        <v>3767</v>
      </c>
      <c r="D1190" s="168">
        <v>4836</v>
      </c>
      <c r="E1190" t="s" s="167">
        <v>380</v>
      </c>
      <c r="F1190" s="169"/>
      <c r="G1190" s="170">
        <v>9.5</v>
      </c>
      <c r="H1190" t="s" s="167">
        <v>356</v>
      </c>
      <c r="I1190" t="s" s="167">
        <v>357</v>
      </c>
      <c r="J1190" s="169"/>
      <c r="K1190" s="170">
        <v>2023</v>
      </c>
      <c r="L1190" t="s" s="167">
        <v>3768</v>
      </c>
      <c r="M1190" s="171">
        <v>8591804659096</v>
      </c>
      <c r="N1190" s="171">
        <v>8591804659096</v>
      </c>
      <c r="O1190" s="171">
        <v>64021900</v>
      </c>
      <c r="P1190" s="172">
        <f>INDEX('Pricelist'!E1:E341,MATCH(D1190,'Pricelist'!B1:B341,0))</f>
        <v>89.95</v>
      </c>
      <c r="Q1190" s="172">
        <f>INDEX('Pricelist'!E1:E341,MATCH(D1190,'Pricelist'!B1:B341,0))</f>
        <v>89.95</v>
      </c>
      <c r="R1190" s="172">
        <f>INDEX('Pricelist'!D1:D341,MATCH(D1190,'Pricelist'!B1:B341,0))</f>
        <v>46.61</v>
      </c>
      <c r="S1190" s="170">
        <v>1</v>
      </c>
      <c r="T1190" t="s" s="167">
        <v>3771</v>
      </c>
      <c r="U1190" s="170">
        <v>634</v>
      </c>
      <c r="V1190" s="170">
        <v>33</v>
      </c>
      <c r="W1190" s="170">
        <v>13.5</v>
      </c>
      <c r="X1190" s="170">
        <v>12</v>
      </c>
      <c r="Y1190" s="170">
        <v>10</v>
      </c>
      <c r="Z1190" t="s" s="167">
        <v>3771</v>
      </c>
      <c r="AA1190" s="170">
        <v>60.5</v>
      </c>
      <c r="AB1190" s="170">
        <v>28.5</v>
      </c>
      <c r="AC1190" s="170">
        <v>35</v>
      </c>
      <c r="AD1190" t="s" s="167">
        <v>3409</v>
      </c>
      <c r="AE1190" s="160"/>
    </row>
    <row r="1191" ht="13.55" customHeight="1">
      <c r="A1191" t="s" s="161">
        <v>43</v>
      </c>
      <c r="B1191" t="s" s="161">
        <v>3766</v>
      </c>
      <c r="C1191" t="s" s="161">
        <v>3767</v>
      </c>
      <c r="D1191" s="162">
        <v>4836</v>
      </c>
      <c r="E1191" t="s" s="161">
        <v>380</v>
      </c>
      <c r="F1191" s="163"/>
      <c r="G1191" s="164">
        <v>10</v>
      </c>
      <c r="H1191" t="s" s="161">
        <v>356</v>
      </c>
      <c r="I1191" t="s" s="161">
        <v>357</v>
      </c>
      <c r="J1191" s="163"/>
      <c r="K1191" s="164">
        <v>2023</v>
      </c>
      <c r="L1191" t="s" s="161">
        <v>3768</v>
      </c>
      <c r="M1191" s="165">
        <v>8591804658679</v>
      </c>
      <c r="N1191" s="165">
        <v>8591804658679</v>
      </c>
      <c r="O1191" s="165">
        <v>64021900</v>
      </c>
      <c r="P1191" s="166">
        <f>INDEX('Pricelist'!E1:E341,MATCH(D1191,'Pricelist'!B1:B341,0))</f>
        <v>89.95</v>
      </c>
      <c r="Q1191" s="166">
        <f>INDEX('Pricelist'!E1:E341,MATCH(D1191,'Pricelist'!B1:B341,0))</f>
        <v>89.95</v>
      </c>
      <c r="R1191" s="166">
        <f>INDEX('Pricelist'!D1:D341,MATCH(D1191,'Pricelist'!B1:B341,0))</f>
        <v>46.61</v>
      </c>
      <c r="S1191" s="164">
        <v>1</v>
      </c>
      <c r="T1191" t="s" s="161">
        <v>3771</v>
      </c>
      <c r="U1191" s="164">
        <v>672</v>
      </c>
      <c r="V1191" s="164">
        <v>33</v>
      </c>
      <c r="W1191" s="164">
        <v>13.5</v>
      </c>
      <c r="X1191" s="164">
        <v>12</v>
      </c>
      <c r="Y1191" s="164">
        <v>10</v>
      </c>
      <c r="Z1191" t="s" s="161">
        <v>3771</v>
      </c>
      <c r="AA1191" s="164">
        <v>60.5</v>
      </c>
      <c r="AB1191" s="164">
        <v>28.5</v>
      </c>
      <c r="AC1191" s="164">
        <v>35</v>
      </c>
      <c r="AD1191" t="s" s="161">
        <v>3409</v>
      </c>
      <c r="AE1191" s="160"/>
    </row>
    <row r="1192" ht="13.55" customHeight="1">
      <c r="A1192" t="s" s="167">
        <v>43</v>
      </c>
      <c r="B1192" t="s" s="167">
        <v>3766</v>
      </c>
      <c r="C1192" t="s" s="167">
        <v>3767</v>
      </c>
      <c r="D1192" s="168">
        <v>4836</v>
      </c>
      <c r="E1192" t="s" s="167">
        <v>380</v>
      </c>
      <c r="F1192" s="169"/>
      <c r="G1192" s="170">
        <v>10.5</v>
      </c>
      <c r="H1192" t="s" s="167">
        <v>356</v>
      </c>
      <c r="I1192" t="s" s="167">
        <v>357</v>
      </c>
      <c r="J1192" s="169"/>
      <c r="K1192" s="170">
        <v>2023</v>
      </c>
      <c r="L1192" t="s" s="167">
        <v>3768</v>
      </c>
      <c r="M1192" s="171">
        <v>8591804658693</v>
      </c>
      <c r="N1192" s="171">
        <v>8591804658693</v>
      </c>
      <c r="O1192" s="171">
        <v>64021900</v>
      </c>
      <c r="P1192" s="172">
        <f>INDEX('Pricelist'!E1:E341,MATCH(D1192,'Pricelist'!B1:B341,0))</f>
        <v>89.95</v>
      </c>
      <c r="Q1192" s="172">
        <f>INDEX('Pricelist'!E1:E341,MATCH(D1192,'Pricelist'!B1:B341,0))</f>
        <v>89.95</v>
      </c>
      <c r="R1192" s="172">
        <f>INDEX('Pricelist'!D1:D341,MATCH(D1192,'Pricelist'!B1:B341,0))</f>
        <v>46.61</v>
      </c>
      <c r="S1192" s="170">
        <v>1</v>
      </c>
      <c r="T1192" t="s" s="167">
        <v>3771</v>
      </c>
      <c r="U1192" s="170">
        <v>658</v>
      </c>
      <c r="V1192" s="170">
        <v>33</v>
      </c>
      <c r="W1192" s="170">
        <v>13.5</v>
      </c>
      <c r="X1192" s="170">
        <v>12</v>
      </c>
      <c r="Y1192" s="170">
        <v>10</v>
      </c>
      <c r="Z1192" t="s" s="167">
        <v>3771</v>
      </c>
      <c r="AA1192" s="170">
        <v>60.5</v>
      </c>
      <c r="AB1192" s="170">
        <v>28.5</v>
      </c>
      <c r="AC1192" s="170">
        <v>35</v>
      </c>
      <c r="AD1192" t="s" s="167">
        <v>3409</v>
      </c>
      <c r="AE1192" s="160"/>
    </row>
    <row r="1193" ht="13.55" customHeight="1">
      <c r="A1193" t="s" s="161">
        <v>43</v>
      </c>
      <c r="B1193" t="s" s="161">
        <v>3766</v>
      </c>
      <c r="C1193" t="s" s="161">
        <v>3767</v>
      </c>
      <c r="D1193" s="162">
        <v>4836</v>
      </c>
      <c r="E1193" t="s" s="161">
        <v>380</v>
      </c>
      <c r="F1193" s="163"/>
      <c r="G1193" s="164">
        <v>11</v>
      </c>
      <c r="H1193" t="s" s="161">
        <v>356</v>
      </c>
      <c r="I1193" t="s" s="161">
        <v>357</v>
      </c>
      <c r="J1193" s="163"/>
      <c r="K1193" s="164">
        <v>2023</v>
      </c>
      <c r="L1193" t="s" s="161">
        <v>3768</v>
      </c>
      <c r="M1193" s="165">
        <v>8591804658716</v>
      </c>
      <c r="N1193" s="165">
        <v>8591804658716</v>
      </c>
      <c r="O1193" s="165">
        <v>64021900</v>
      </c>
      <c r="P1193" s="166">
        <f>INDEX('Pricelist'!E1:E341,MATCH(D1193,'Pricelist'!B1:B341,0))</f>
        <v>89.95</v>
      </c>
      <c r="Q1193" s="166">
        <f>INDEX('Pricelist'!E1:E341,MATCH(D1193,'Pricelist'!B1:B341,0))</f>
        <v>89.95</v>
      </c>
      <c r="R1193" s="166">
        <f>INDEX('Pricelist'!D1:D341,MATCH(D1193,'Pricelist'!B1:B341,0))</f>
        <v>46.61</v>
      </c>
      <c r="S1193" s="164">
        <v>1</v>
      </c>
      <c r="T1193" t="s" s="161">
        <v>3771</v>
      </c>
      <c r="U1193" s="164">
        <v>708</v>
      </c>
      <c r="V1193" s="164">
        <v>33</v>
      </c>
      <c r="W1193" s="164">
        <v>13.5</v>
      </c>
      <c r="X1193" s="164">
        <v>12</v>
      </c>
      <c r="Y1193" s="164">
        <v>10</v>
      </c>
      <c r="Z1193" t="s" s="161">
        <v>3771</v>
      </c>
      <c r="AA1193" s="164">
        <v>60.5</v>
      </c>
      <c r="AB1193" s="164">
        <v>28.5</v>
      </c>
      <c r="AC1193" s="164">
        <v>35</v>
      </c>
      <c r="AD1193" t="s" s="161">
        <v>3409</v>
      </c>
      <c r="AE1193" s="160"/>
    </row>
    <row r="1194" ht="13.55" customHeight="1">
      <c r="A1194" t="s" s="167">
        <v>43</v>
      </c>
      <c r="B1194" t="s" s="167">
        <v>3766</v>
      </c>
      <c r="C1194" t="s" s="167">
        <v>3767</v>
      </c>
      <c r="D1194" s="168">
        <v>4836</v>
      </c>
      <c r="E1194" t="s" s="167">
        <v>380</v>
      </c>
      <c r="F1194" s="169"/>
      <c r="G1194" s="170">
        <v>11.5</v>
      </c>
      <c r="H1194" t="s" s="167">
        <v>356</v>
      </c>
      <c r="I1194" t="s" s="167">
        <v>357</v>
      </c>
      <c r="J1194" s="169"/>
      <c r="K1194" s="170">
        <v>2023</v>
      </c>
      <c r="L1194" t="s" s="167">
        <v>3768</v>
      </c>
      <c r="M1194" s="171">
        <v>8591804658730</v>
      </c>
      <c r="N1194" s="171">
        <v>8591804658730</v>
      </c>
      <c r="O1194" s="171">
        <v>64021900</v>
      </c>
      <c r="P1194" s="172">
        <f>INDEX('Pricelist'!E1:E341,MATCH(D1194,'Pricelist'!B1:B341,0))</f>
        <v>89.95</v>
      </c>
      <c r="Q1194" s="172">
        <f>INDEX('Pricelist'!E1:E341,MATCH(D1194,'Pricelist'!B1:B341,0))</f>
        <v>89.95</v>
      </c>
      <c r="R1194" s="172">
        <f>INDEX('Pricelist'!D1:D341,MATCH(D1194,'Pricelist'!B1:B341,0))</f>
        <v>46.61</v>
      </c>
      <c r="S1194" s="170">
        <v>1</v>
      </c>
      <c r="T1194" t="s" s="167">
        <v>3771</v>
      </c>
      <c r="U1194" s="170">
        <v>694</v>
      </c>
      <c r="V1194" s="170">
        <v>33</v>
      </c>
      <c r="W1194" s="170">
        <v>13.5</v>
      </c>
      <c r="X1194" s="170">
        <v>12</v>
      </c>
      <c r="Y1194" s="170">
        <v>10</v>
      </c>
      <c r="Z1194" t="s" s="167">
        <v>3771</v>
      </c>
      <c r="AA1194" s="170">
        <v>60.5</v>
      </c>
      <c r="AB1194" s="170">
        <v>28.5</v>
      </c>
      <c r="AC1194" s="170">
        <v>35</v>
      </c>
      <c r="AD1194" t="s" s="167">
        <v>3409</v>
      </c>
      <c r="AE1194" s="160"/>
    </row>
    <row r="1195" ht="13.55" customHeight="1">
      <c r="A1195" t="s" s="161">
        <v>43</v>
      </c>
      <c r="B1195" t="s" s="161">
        <v>3766</v>
      </c>
      <c r="C1195" t="s" s="161">
        <v>3767</v>
      </c>
      <c r="D1195" s="162">
        <v>4836</v>
      </c>
      <c r="E1195" t="s" s="161">
        <v>380</v>
      </c>
      <c r="F1195" s="163"/>
      <c r="G1195" s="164">
        <v>12</v>
      </c>
      <c r="H1195" t="s" s="161">
        <v>356</v>
      </c>
      <c r="I1195" t="s" s="161">
        <v>357</v>
      </c>
      <c r="J1195" s="163"/>
      <c r="K1195" s="164">
        <v>2023</v>
      </c>
      <c r="L1195" t="s" s="161">
        <v>3768</v>
      </c>
      <c r="M1195" s="165">
        <v>8591804658754</v>
      </c>
      <c r="N1195" s="165">
        <v>8591804658754</v>
      </c>
      <c r="O1195" s="165">
        <v>64021900</v>
      </c>
      <c r="P1195" s="166">
        <f>INDEX('Pricelist'!E1:E341,MATCH(D1195,'Pricelist'!B1:B341,0))</f>
        <v>89.95</v>
      </c>
      <c r="Q1195" s="166">
        <f>INDEX('Pricelist'!E1:E341,MATCH(D1195,'Pricelist'!B1:B341,0))</f>
        <v>89.95</v>
      </c>
      <c r="R1195" s="166">
        <f>INDEX('Pricelist'!D1:D341,MATCH(D1195,'Pricelist'!B1:B341,0))</f>
        <v>46.61</v>
      </c>
      <c r="S1195" s="164">
        <v>1</v>
      </c>
      <c r="T1195" t="s" s="161">
        <v>3771</v>
      </c>
      <c r="U1195" s="164">
        <v>734</v>
      </c>
      <c r="V1195" s="164">
        <v>33</v>
      </c>
      <c r="W1195" s="164">
        <v>13.5</v>
      </c>
      <c r="X1195" s="164">
        <v>12</v>
      </c>
      <c r="Y1195" s="164">
        <v>10</v>
      </c>
      <c r="Z1195" t="s" s="161">
        <v>3771</v>
      </c>
      <c r="AA1195" s="164">
        <v>60.5</v>
      </c>
      <c r="AB1195" s="164">
        <v>28.5</v>
      </c>
      <c r="AC1195" s="164">
        <v>35</v>
      </c>
      <c r="AD1195" t="s" s="161">
        <v>3409</v>
      </c>
      <c r="AE1195" s="160"/>
    </row>
    <row r="1196" ht="13.55" customHeight="1">
      <c r="A1196" t="s" s="167">
        <v>43</v>
      </c>
      <c r="B1196" t="s" s="167">
        <v>3766</v>
      </c>
      <c r="C1196" t="s" s="167">
        <v>3767</v>
      </c>
      <c r="D1196" s="168">
        <v>4836</v>
      </c>
      <c r="E1196" t="s" s="167">
        <v>380</v>
      </c>
      <c r="F1196" s="169"/>
      <c r="G1196" s="170">
        <v>13</v>
      </c>
      <c r="H1196" t="s" s="167">
        <v>356</v>
      </c>
      <c r="I1196" t="s" s="167">
        <v>357</v>
      </c>
      <c r="J1196" s="169"/>
      <c r="K1196" s="170">
        <v>2023</v>
      </c>
      <c r="L1196" t="s" s="167">
        <v>3768</v>
      </c>
      <c r="M1196" s="171">
        <v>8591804658778</v>
      </c>
      <c r="N1196" s="171">
        <v>8591804658778</v>
      </c>
      <c r="O1196" s="171">
        <v>64021900</v>
      </c>
      <c r="P1196" s="172">
        <f>INDEX('Pricelist'!E1:E341,MATCH(D1196,'Pricelist'!B1:B341,0))</f>
        <v>89.95</v>
      </c>
      <c r="Q1196" s="172">
        <f>INDEX('Pricelist'!E1:E341,MATCH(D1196,'Pricelist'!B1:B341,0))</f>
        <v>89.95</v>
      </c>
      <c r="R1196" s="172">
        <f>INDEX('Pricelist'!D1:D341,MATCH(D1196,'Pricelist'!B1:B341,0))</f>
        <v>46.61</v>
      </c>
      <c r="S1196" s="170">
        <v>1</v>
      </c>
      <c r="T1196" t="s" s="167">
        <v>3771</v>
      </c>
      <c r="U1196" s="170">
        <v>738</v>
      </c>
      <c r="V1196" s="170">
        <v>33</v>
      </c>
      <c r="W1196" s="170">
        <v>13.5</v>
      </c>
      <c r="X1196" s="170">
        <v>12</v>
      </c>
      <c r="Y1196" s="170">
        <v>10</v>
      </c>
      <c r="Z1196" t="s" s="167">
        <v>3771</v>
      </c>
      <c r="AA1196" s="170">
        <v>60.5</v>
      </c>
      <c r="AB1196" s="170">
        <v>28.5</v>
      </c>
      <c r="AC1196" s="170">
        <v>35</v>
      </c>
      <c r="AD1196" t="s" s="167">
        <v>3409</v>
      </c>
      <c r="AE1196" s="160"/>
    </row>
    <row r="1197" ht="13.55" customHeight="1">
      <c r="A1197" t="s" s="161">
        <v>524</v>
      </c>
      <c r="B1197" t="s" s="161">
        <v>3766</v>
      </c>
      <c r="C1197" t="s" s="161">
        <v>3767</v>
      </c>
      <c r="D1197" s="162">
        <v>4837</v>
      </c>
      <c r="E1197" t="s" s="161">
        <v>563</v>
      </c>
      <c r="F1197" s="163"/>
      <c r="G1197" t="s" s="161">
        <v>480</v>
      </c>
      <c r="H1197" t="s" s="161">
        <v>564</v>
      </c>
      <c r="I1197" t="s" s="161">
        <v>565</v>
      </c>
      <c r="J1197" s="163"/>
      <c r="K1197" s="164">
        <v>2023</v>
      </c>
      <c r="L1197" t="s" s="161">
        <v>3768</v>
      </c>
      <c r="M1197" s="165">
        <v>8591804659133</v>
      </c>
      <c r="N1197" s="165">
        <v>8591804659133</v>
      </c>
      <c r="O1197" s="165">
        <v>95069990</v>
      </c>
      <c r="P1197" s="166">
        <f>INDEX('Pricelist'!E1:E341,MATCH(D1197,'Pricelist'!B1:B341,0))</f>
        <v>79.95</v>
      </c>
      <c r="Q1197" s="166">
        <f>INDEX('Pricelist'!E1:E341,MATCH(D1197,'Pricelist'!B1:B341,0))</f>
        <v>79.95</v>
      </c>
      <c r="R1197" s="166">
        <f>INDEX('Pricelist'!D1:D341,MATCH(D1197,'Pricelist'!B1:B341,0))</f>
        <v>41.42</v>
      </c>
      <c r="S1197" s="164">
        <v>1</v>
      </c>
      <c r="T1197" t="s" s="161">
        <v>3769</v>
      </c>
      <c r="U1197" s="164">
        <v>376</v>
      </c>
      <c r="V1197" s="164">
        <v>35</v>
      </c>
      <c r="W1197" s="164">
        <v>17</v>
      </c>
      <c r="X1197" s="164">
        <v>6</v>
      </c>
      <c r="Y1197" s="164">
        <v>20</v>
      </c>
      <c r="Z1197" t="s" s="161">
        <v>3769</v>
      </c>
      <c r="AA1197" s="164">
        <v>57</v>
      </c>
      <c r="AB1197" s="164">
        <v>37</v>
      </c>
      <c r="AC1197" s="164">
        <v>43</v>
      </c>
      <c r="AD1197" t="s" s="161">
        <v>3411</v>
      </c>
      <c r="AE1197" s="160"/>
    </row>
    <row r="1198" ht="13.55" customHeight="1">
      <c r="A1198" t="s" s="167">
        <v>524</v>
      </c>
      <c r="B1198" t="s" s="167">
        <v>3766</v>
      </c>
      <c r="C1198" t="s" s="167">
        <v>3767</v>
      </c>
      <c r="D1198" s="168">
        <v>4837</v>
      </c>
      <c r="E1198" t="s" s="167">
        <v>563</v>
      </c>
      <c r="F1198" s="169"/>
      <c r="G1198" t="s" s="167">
        <v>482</v>
      </c>
      <c r="H1198" t="s" s="167">
        <v>564</v>
      </c>
      <c r="I1198" t="s" s="167">
        <v>565</v>
      </c>
      <c r="J1198" s="169"/>
      <c r="K1198" s="170">
        <v>2023</v>
      </c>
      <c r="L1198" t="s" s="167">
        <v>3768</v>
      </c>
      <c r="M1198" s="171">
        <v>8591804659126</v>
      </c>
      <c r="N1198" s="171">
        <v>8591804659126</v>
      </c>
      <c r="O1198" s="171">
        <v>95069990</v>
      </c>
      <c r="P1198" s="172">
        <f>INDEX('Pricelist'!E1:E341,MATCH(D1198,'Pricelist'!B1:B341,0))</f>
        <v>79.95</v>
      </c>
      <c r="Q1198" s="172">
        <f>INDEX('Pricelist'!E1:E341,MATCH(D1198,'Pricelist'!B1:B341,0))</f>
        <v>79.95</v>
      </c>
      <c r="R1198" s="172">
        <f>INDEX('Pricelist'!D1:D341,MATCH(D1198,'Pricelist'!B1:B341,0))</f>
        <v>41.42</v>
      </c>
      <c r="S1198" s="170">
        <v>1</v>
      </c>
      <c r="T1198" t="s" s="167">
        <v>3769</v>
      </c>
      <c r="U1198" s="170">
        <v>382</v>
      </c>
      <c r="V1198" s="170">
        <v>35</v>
      </c>
      <c r="W1198" s="170">
        <v>17</v>
      </c>
      <c r="X1198" s="170">
        <v>6</v>
      </c>
      <c r="Y1198" s="170">
        <v>20</v>
      </c>
      <c r="Z1198" t="s" s="167">
        <v>3769</v>
      </c>
      <c r="AA1198" s="170">
        <v>57</v>
      </c>
      <c r="AB1198" s="170">
        <v>37</v>
      </c>
      <c r="AC1198" s="170">
        <v>43</v>
      </c>
      <c r="AD1198" t="s" s="167">
        <v>3411</v>
      </c>
      <c r="AE1198" s="160"/>
    </row>
    <row r="1199" ht="13.55" customHeight="1">
      <c r="A1199" t="s" s="161">
        <v>524</v>
      </c>
      <c r="B1199" t="s" s="161">
        <v>3766</v>
      </c>
      <c r="C1199" t="s" s="161">
        <v>3767</v>
      </c>
      <c r="D1199" s="162">
        <v>4837</v>
      </c>
      <c r="E1199" t="s" s="161">
        <v>563</v>
      </c>
      <c r="F1199" s="163"/>
      <c r="G1199" t="s" s="161">
        <v>484</v>
      </c>
      <c r="H1199" t="s" s="161">
        <v>564</v>
      </c>
      <c r="I1199" t="s" s="161">
        <v>565</v>
      </c>
      <c r="J1199" s="163"/>
      <c r="K1199" s="164">
        <v>2023</v>
      </c>
      <c r="L1199" t="s" s="161">
        <v>3768</v>
      </c>
      <c r="M1199" s="165">
        <v>8591804659119</v>
      </c>
      <c r="N1199" s="165">
        <v>8591804659119</v>
      </c>
      <c r="O1199" s="165">
        <v>95069990</v>
      </c>
      <c r="P1199" s="166">
        <f>INDEX('Pricelist'!E1:E341,MATCH(D1199,'Pricelist'!B1:B341,0))</f>
        <v>79.95</v>
      </c>
      <c r="Q1199" s="166">
        <f>INDEX('Pricelist'!E1:E341,MATCH(D1199,'Pricelist'!B1:B341,0))</f>
        <v>79.95</v>
      </c>
      <c r="R1199" s="166">
        <f>INDEX('Pricelist'!D1:D341,MATCH(D1199,'Pricelist'!B1:B341,0))</f>
        <v>41.42</v>
      </c>
      <c r="S1199" s="164">
        <v>1</v>
      </c>
      <c r="T1199" t="s" s="161">
        <v>3769</v>
      </c>
      <c r="U1199" s="164">
        <v>400</v>
      </c>
      <c r="V1199" s="164">
        <v>35</v>
      </c>
      <c r="W1199" s="164">
        <v>17</v>
      </c>
      <c r="X1199" s="164">
        <v>6</v>
      </c>
      <c r="Y1199" s="164">
        <v>20</v>
      </c>
      <c r="Z1199" t="s" s="161">
        <v>3769</v>
      </c>
      <c r="AA1199" s="164">
        <v>57</v>
      </c>
      <c r="AB1199" s="164">
        <v>37</v>
      </c>
      <c r="AC1199" s="164">
        <v>43</v>
      </c>
      <c r="AD1199" t="s" s="161">
        <v>3411</v>
      </c>
      <c r="AE1199" s="160"/>
    </row>
    <row r="1200" ht="13.55" customHeight="1">
      <c r="A1200" t="s" s="167">
        <v>524</v>
      </c>
      <c r="B1200" t="s" s="167">
        <v>3766</v>
      </c>
      <c r="C1200" t="s" s="167">
        <v>3767</v>
      </c>
      <c r="D1200" s="168">
        <v>4837</v>
      </c>
      <c r="E1200" t="s" s="167">
        <v>563</v>
      </c>
      <c r="F1200" s="169"/>
      <c r="G1200" t="s" s="167">
        <v>490</v>
      </c>
      <c r="H1200" t="s" s="167">
        <v>564</v>
      </c>
      <c r="I1200" t="s" s="167">
        <v>565</v>
      </c>
      <c r="J1200" s="169"/>
      <c r="K1200" s="170">
        <v>2023</v>
      </c>
      <c r="L1200" t="s" s="167">
        <v>3768</v>
      </c>
      <c r="M1200" s="171">
        <v>8591804659140</v>
      </c>
      <c r="N1200" s="171">
        <v>8591804659140</v>
      </c>
      <c r="O1200" s="171">
        <v>95069990</v>
      </c>
      <c r="P1200" s="172">
        <f>INDEX('Pricelist'!E1:E341,MATCH(D1200,'Pricelist'!B1:B341,0))</f>
        <v>79.95</v>
      </c>
      <c r="Q1200" s="172">
        <f>INDEX('Pricelist'!E1:E341,MATCH(D1200,'Pricelist'!B1:B341,0))</f>
        <v>79.95</v>
      </c>
      <c r="R1200" s="172">
        <f>INDEX('Pricelist'!D1:D341,MATCH(D1200,'Pricelist'!B1:B341,0))</f>
        <v>41.42</v>
      </c>
      <c r="S1200" s="170">
        <v>1</v>
      </c>
      <c r="T1200" t="s" s="167">
        <v>3769</v>
      </c>
      <c r="U1200" s="170">
        <v>414</v>
      </c>
      <c r="V1200" s="170">
        <v>35</v>
      </c>
      <c r="W1200" s="170">
        <v>17</v>
      </c>
      <c r="X1200" s="170">
        <v>6</v>
      </c>
      <c r="Y1200" s="170">
        <v>20</v>
      </c>
      <c r="Z1200" t="s" s="167">
        <v>3769</v>
      </c>
      <c r="AA1200" s="170">
        <v>57</v>
      </c>
      <c r="AB1200" s="170">
        <v>37</v>
      </c>
      <c r="AC1200" s="170">
        <v>43</v>
      </c>
      <c r="AD1200" t="s" s="167">
        <v>3411</v>
      </c>
      <c r="AE1200" s="160"/>
    </row>
    <row r="1201" ht="13.55" customHeight="1">
      <c r="A1201" t="s" s="161">
        <v>524</v>
      </c>
      <c r="B1201" t="s" s="161">
        <v>3766</v>
      </c>
      <c r="C1201" t="s" s="161">
        <v>3767</v>
      </c>
      <c r="D1201" s="162">
        <v>4838</v>
      </c>
      <c r="E1201" t="s" s="161">
        <v>615</v>
      </c>
      <c r="F1201" s="163"/>
      <c r="G1201" t="s" s="161">
        <v>612</v>
      </c>
      <c r="H1201" t="s" s="161">
        <v>616</v>
      </c>
      <c r="I1201" t="s" s="161">
        <v>617</v>
      </c>
      <c r="J1201" s="163"/>
      <c r="K1201" s="164">
        <v>2023</v>
      </c>
      <c r="L1201" t="s" s="161">
        <v>3768</v>
      </c>
      <c r="M1201" s="165">
        <v>8591804659157</v>
      </c>
      <c r="N1201" s="165">
        <v>8591804659157</v>
      </c>
      <c r="O1201" s="165">
        <v>95069990</v>
      </c>
      <c r="P1201" s="166">
        <f>INDEX('Pricelist'!E1:E341,MATCH(D1201,'Pricelist'!B1:B341,0))</f>
        <v>54.95</v>
      </c>
      <c r="Q1201" s="166">
        <f>INDEX('Pricelist'!E1:E341,MATCH(D1201,'Pricelist'!B1:B341,0))</f>
        <v>54.95</v>
      </c>
      <c r="R1201" s="166">
        <f>INDEX('Pricelist'!D1:D341,MATCH(D1201,'Pricelist'!B1:B341,0))</f>
        <v>28.47</v>
      </c>
      <c r="S1201" s="164">
        <v>1</v>
      </c>
      <c r="T1201" t="s" s="161">
        <v>3769</v>
      </c>
      <c r="U1201" s="164">
        <v>306</v>
      </c>
      <c r="V1201" s="164">
        <v>35</v>
      </c>
      <c r="W1201" s="164">
        <v>17</v>
      </c>
      <c r="X1201" s="164">
        <v>6</v>
      </c>
      <c r="Y1201" s="164">
        <v>25</v>
      </c>
      <c r="Z1201" t="s" s="161">
        <v>3769</v>
      </c>
      <c r="AA1201" s="164">
        <v>57</v>
      </c>
      <c r="AB1201" s="164">
        <v>37</v>
      </c>
      <c r="AC1201" s="164">
        <v>43</v>
      </c>
      <c r="AD1201" t="s" s="161">
        <v>3413</v>
      </c>
      <c r="AE1201" s="160"/>
    </row>
    <row r="1202" ht="13.55" customHeight="1">
      <c r="A1202" t="s" s="167">
        <v>524</v>
      </c>
      <c r="B1202" t="s" s="167">
        <v>3766</v>
      </c>
      <c r="C1202" t="s" s="167">
        <v>3767</v>
      </c>
      <c r="D1202" s="168">
        <v>4839</v>
      </c>
      <c r="E1202" t="s" s="167">
        <v>619</v>
      </c>
      <c r="F1202" s="169"/>
      <c r="G1202" t="s" s="167">
        <v>612</v>
      </c>
      <c r="H1202" t="s" s="167">
        <v>620</v>
      </c>
      <c r="I1202" t="s" s="167">
        <v>620</v>
      </c>
      <c r="J1202" s="169"/>
      <c r="K1202" s="170">
        <v>2023</v>
      </c>
      <c r="L1202" t="s" s="167">
        <v>3768</v>
      </c>
      <c r="M1202" s="171">
        <v>8591804661891</v>
      </c>
      <c r="N1202" s="171">
        <v>8591804661891</v>
      </c>
      <c r="O1202" s="171">
        <v>95069990</v>
      </c>
      <c r="P1202" s="172">
        <f>INDEX('Pricelist'!E1:E341,MATCH(D1202,'Pricelist'!B1:B341,0))</f>
        <v>29.95</v>
      </c>
      <c r="Q1202" s="172">
        <f>INDEX('Pricelist'!E1:E341,MATCH(D1202,'Pricelist'!B1:B341,0))</f>
        <v>29.95</v>
      </c>
      <c r="R1202" s="172">
        <f>INDEX('Pricelist'!D1:D341,MATCH(D1202,'Pricelist'!B1:B341,0))</f>
        <v>15.52</v>
      </c>
      <c r="S1202" s="170">
        <v>1</v>
      </c>
      <c r="T1202" t="s" s="167">
        <v>3769</v>
      </c>
      <c r="U1202" s="170">
        <v>152</v>
      </c>
      <c r="V1202" s="170">
        <v>18</v>
      </c>
      <c r="W1202" s="170">
        <v>13</v>
      </c>
      <c r="X1202" s="170">
        <v>5</v>
      </c>
      <c r="Y1202" s="170">
        <v>40</v>
      </c>
      <c r="Z1202" t="s" s="167">
        <v>3769</v>
      </c>
      <c r="AA1202" s="170">
        <v>57</v>
      </c>
      <c r="AB1202" s="170">
        <v>37</v>
      </c>
      <c r="AC1202" s="170">
        <v>43</v>
      </c>
      <c r="AD1202" t="s" s="167">
        <v>3415</v>
      </c>
      <c r="AE1202" s="160"/>
    </row>
    <row r="1203" ht="13.55" customHeight="1">
      <c r="A1203" t="s" s="161">
        <v>502</v>
      </c>
      <c r="B1203" t="s" s="161">
        <v>3766</v>
      </c>
      <c r="C1203" t="s" s="161">
        <v>3767</v>
      </c>
      <c r="D1203" s="162">
        <v>4840</v>
      </c>
      <c r="E1203" t="s" s="161">
        <v>503</v>
      </c>
      <c r="F1203" s="163"/>
      <c r="G1203" t="s" s="161">
        <v>504</v>
      </c>
      <c r="H1203" t="s" s="161">
        <v>45</v>
      </c>
      <c r="I1203" t="s" s="161">
        <v>45</v>
      </c>
      <c r="J1203" s="163"/>
      <c r="K1203" s="164">
        <v>2023</v>
      </c>
      <c r="L1203" t="s" s="161">
        <v>3768</v>
      </c>
      <c r="M1203" s="165">
        <v>8591804666742</v>
      </c>
      <c r="N1203" s="165">
        <v>8591804666742</v>
      </c>
      <c r="O1203" s="165">
        <v>111</v>
      </c>
      <c r="P1203" s="166">
        <f>INDEX('Pricelist'!E1:E341,MATCH(D1203,'Pricelist'!B1:B341,0))</f>
        <v>39.95</v>
      </c>
      <c r="Q1203" s="166">
        <f>INDEX('Pricelist'!E1:E341,MATCH(D1203,'Pricelist'!B1:B341,0))</f>
        <v>39.95</v>
      </c>
      <c r="R1203" s="166">
        <f>INDEX('Pricelist'!D1:D341,MATCH(D1203,'Pricelist'!B1:B341,0))</f>
        <v>20.7</v>
      </c>
      <c r="S1203" s="164">
        <v>1</v>
      </c>
      <c r="T1203" t="s" s="161">
        <v>3771</v>
      </c>
      <c r="U1203" t="s" s="161">
        <v>3773</v>
      </c>
      <c r="V1203" s="164">
        <v>21.5</v>
      </c>
      <c r="W1203" s="164">
        <v>16.5</v>
      </c>
      <c r="X1203" s="164">
        <v>2</v>
      </c>
      <c r="Y1203" s="164">
        <v>150</v>
      </c>
      <c r="Z1203" t="s" s="161">
        <v>3771</v>
      </c>
      <c r="AA1203" s="164">
        <v>60.5</v>
      </c>
      <c r="AB1203" s="164">
        <v>28.5</v>
      </c>
      <c r="AC1203" s="164">
        <v>35</v>
      </c>
      <c r="AD1203" t="s" s="161">
        <v>3417</v>
      </c>
      <c r="AE1203" s="160"/>
    </row>
    <row r="1204" ht="13.55" customHeight="1">
      <c r="A1204" t="s" s="167">
        <v>502</v>
      </c>
      <c r="B1204" t="s" s="167">
        <v>3766</v>
      </c>
      <c r="C1204" t="s" s="167">
        <v>3767</v>
      </c>
      <c r="D1204" s="168">
        <v>4840</v>
      </c>
      <c r="E1204" t="s" s="167">
        <v>503</v>
      </c>
      <c r="F1204" s="169"/>
      <c r="G1204" t="s" s="167">
        <v>480</v>
      </c>
      <c r="H1204" t="s" s="167">
        <v>45</v>
      </c>
      <c r="I1204" t="s" s="167">
        <v>45</v>
      </c>
      <c r="J1204" s="169"/>
      <c r="K1204" s="170">
        <v>2023</v>
      </c>
      <c r="L1204" t="s" s="167">
        <v>3768</v>
      </c>
      <c r="M1204" s="171">
        <v>8591804666728</v>
      </c>
      <c r="N1204" s="171">
        <v>8591804666728</v>
      </c>
      <c r="O1204" s="171">
        <v>111</v>
      </c>
      <c r="P1204" s="172">
        <f>INDEX('Pricelist'!E1:E341,MATCH(D1204,'Pricelist'!B1:B341,0))</f>
        <v>39.95</v>
      </c>
      <c r="Q1204" s="172">
        <f>INDEX('Pricelist'!E1:E341,MATCH(D1204,'Pricelist'!B1:B341,0))</f>
        <v>39.95</v>
      </c>
      <c r="R1204" s="172">
        <f>INDEX('Pricelist'!D1:D341,MATCH(D1204,'Pricelist'!B1:B341,0))</f>
        <v>20.7</v>
      </c>
      <c r="S1204" s="170">
        <v>1</v>
      </c>
      <c r="T1204" t="s" s="167">
        <v>3771</v>
      </c>
      <c r="U1204" t="s" s="167">
        <v>3773</v>
      </c>
      <c r="V1204" s="170">
        <v>21.5</v>
      </c>
      <c r="W1204" s="170">
        <v>16.5</v>
      </c>
      <c r="X1204" s="170">
        <v>2</v>
      </c>
      <c r="Y1204" s="170">
        <v>150</v>
      </c>
      <c r="Z1204" t="s" s="167">
        <v>3771</v>
      </c>
      <c r="AA1204" s="170">
        <v>60.5</v>
      </c>
      <c r="AB1204" s="170">
        <v>28.5</v>
      </c>
      <c r="AC1204" s="170">
        <v>35</v>
      </c>
      <c r="AD1204" t="s" s="167">
        <v>3417</v>
      </c>
      <c r="AE1204" s="160"/>
    </row>
    <row r="1205" ht="13.55" customHeight="1">
      <c r="A1205" t="s" s="161">
        <v>502</v>
      </c>
      <c r="B1205" t="s" s="161">
        <v>3766</v>
      </c>
      <c r="C1205" t="s" s="161">
        <v>3767</v>
      </c>
      <c r="D1205" s="162">
        <v>4840</v>
      </c>
      <c r="E1205" t="s" s="161">
        <v>503</v>
      </c>
      <c r="F1205" s="163"/>
      <c r="G1205" t="s" s="161">
        <v>482</v>
      </c>
      <c r="H1205" t="s" s="161">
        <v>45</v>
      </c>
      <c r="I1205" t="s" s="161">
        <v>45</v>
      </c>
      <c r="J1205" s="163"/>
      <c r="K1205" s="164">
        <v>2023</v>
      </c>
      <c r="L1205" t="s" s="161">
        <v>3768</v>
      </c>
      <c r="M1205" s="165">
        <v>8591804666711</v>
      </c>
      <c r="N1205" s="165">
        <v>8591804666711</v>
      </c>
      <c r="O1205" s="165">
        <v>111</v>
      </c>
      <c r="P1205" s="166">
        <f>INDEX('Pricelist'!E1:E341,MATCH(D1205,'Pricelist'!B1:B341,0))</f>
        <v>39.95</v>
      </c>
      <c r="Q1205" s="166">
        <f>INDEX('Pricelist'!E1:E341,MATCH(D1205,'Pricelist'!B1:B341,0))</f>
        <v>39.95</v>
      </c>
      <c r="R1205" s="166">
        <f>INDEX('Pricelist'!D1:D341,MATCH(D1205,'Pricelist'!B1:B341,0))</f>
        <v>20.7</v>
      </c>
      <c r="S1205" s="164">
        <v>1</v>
      </c>
      <c r="T1205" t="s" s="161">
        <v>3771</v>
      </c>
      <c r="U1205" t="s" s="161">
        <v>3773</v>
      </c>
      <c r="V1205" s="164">
        <v>21.5</v>
      </c>
      <c r="W1205" s="164">
        <v>16.5</v>
      </c>
      <c r="X1205" s="164">
        <v>2</v>
      </c>
      <c r="Y1205" s="164">
        <v>150</v>
      </c>
      <c r="Z1205" t="s" s="161">
        <v>3771</v>
      </c>
      <c r="AA1205" s="164">
        <v>60.5</v>
      </c>
      <c r="AB1205" s="164">
        <v>28.5</v>
      </c>
      <c r="AC1205" s="164">
        <v>35</v>
      </c>
      <c r="AD1205" t="s" s="161">
        <v>3417</v>
      </c>
      <c r="AE1205" s="160"/>
    </row>
    <row r="1206" ht="13.55" customHeight="1">
      <c r="A1206" t="s" s="167">
        <v>502</v>
      </c>
      <c r="B1206" t="s" s="167">
        <v>3766</v>
      </c>
      <c r="C1206" t="s" s="167">
        <v>3767</v>
      </c>
      <c r="D1206" s="168">
        <v>4840</v>
      </c>
      <c r="E1206" t="s" s="167">
        <v>503</v>
      </c>
      <c r="F1206" s="169"/>
      <c r="G1206" t="s" s="167">
        <v>484</v>
      </c>
      <c r="H1206" t="s" s="167">
        <v>45</v>
      </c>
      <c r="I1206" t="s" s="167">
        <v>45</v>
      </c>
      <c r="J1206" s="169"/>
      <c r="K1206" s="170">
        <v>2023</v>
      </c>
      <c r="L1206" t="s" s="167">
        <v>3768</v>
      </c>
      <c r="M1206" s="171">
        <v>8591804666704</v>
      </c>
      <c r="N1206" s="171">
        <v>8591804666704</v>
      </c>
      <c r="O1206" s="171">
        <v>111</v>
      </c>
      <c r="P1206" s="172">
        <f>INDEX('Pricelist'!E1:E341,MATCH(D1206,'Pricelist'!B1:B341,0))</f>
        <v>39.95</v>
      </c>
      <c r="Q1206" s="172">
        <f>INDEX('Pricelist'!E1:E341,MATCH(D1206,'Pricelist'!B1:B341,0))</f>
        <v>39.95</v>
      </c>
      <c r="R1206" s="172">
        <f>INDEX('Pricelist'!D1:D341,MATCH(D1206,'Pricelist'!B1:B341,0))</f>
        <v>20.7</v>
      </c>
      <c r="S1206" s="170">
        <v>1</v>
      </c>
      <c r="T1206" t="s" s="167">
        <v>3771</v>
      </c>
      <c r="U1206" t="s" s="167">
        <v>3773</v>
      </c>
      <c r="V1206" s="170">
        <v>21.5</v>
      </c>
      <c r="W1206" s="170">
        <v>16.5</v>
      </c>
      <c r="X1206" s="170">
        <v>2</v>
      </c>
      <c r="Y1206" s="170">
        <v>150</v>
      </c>
      <c r="Z1206" t="s" s="167">
        <v>3771</v>
      </c>
      <c r="AA1206" s="170">
        <v>60.5</v>
      </c>
      <c r="AB1206" s="170">
        <v>28.5</v>
      </c>
      <c r="AC1206" s="170">
        <v>35</v>
      </c>
      <c r="AD1206" t="s" s="167">
        <v>3417</v>
      </c>
      <c r="AE1206" s="160"/>
    </row>
    <row r="1207" ht="13.55" customHeight="1">
      <c r="A1207" t="s" s="161">
        <v>502</v>
      </c>
      <c r="B1207" t="s" s="161">
        <v>3766</v>
      </c>
      <c r="C1207" t="s" s="161">
        <v>3767</v>
      </c>
      <c r="D1207" s="162">
        <v>4840</v>
      </c>
      <c r="E1207" t="s" s="161">
        <v>503</v>
      </c>
      <c r="F1207" s="163"/>
      <c r="G1207" t="s" s="161">
        <v>490</v>
      </c>
      <c r="H1207" t="s" s="161">
        <v>45</v>
      </c>
      <c r="I1207" t="s" s="161">
        <v>45</v>
      </c>
      <c r="J1207" s="163"/>
      <c r="K1207" s="164">
        <v>2023</v>
      </c>
      <c r="L1207" t="s" s="161">
        <v>3768</v>
      </c>
      <c r="M1207" s="165">
        <v>8591804666735</v>
      </c>
      <c r="N1207" s="165">
        <v>8591804666735</v>
      </c>
      <c r="O1207" s="165">
        <v>111</v>
      </c>
      <c r="P1207" s="166">
        <f>INDEX('Pricelist'!E1:E341,MATCH(D1207,'Pricelist'!B1:B341,0))</f>
        <v>39.95</v>
      </c>
      <c r="Q1207" s="166">
        <f>INDEX('Pricelist'!E1:E341,MATCH(D1207,'Pricelist'!B1:B341,0))</f>
        <v>39.95</v>
      </c>
      <c r="R1207" s="166">
        <f>INDEX('Pricelist'!D1:D341,MATCH(D1207,'Pricelist'!B1:B341,0))</f>
        <v>20.7</v>
      </c>
      <c r="S1207" s="164">
        <v>1</v>
      </c>
      <c r="T1207" t="s" s="161">
        <v>3771</v>
      </c>
      <c r="U1207" t="s" s="161">
        <v>3773</v>
      </c>
      <c r="V1207" s="164">
        <v>21.5</v>
      </c>
      <c r="W1207" s="164">
        <v>16.5</v>
      </c>
      <c r="X1207" s="164">
        <v>2</v>
      </c>
      <c r="Y1207" s="164">
        <v>150</v>
      </c>
      <c r="Z1207" t="s" s="161">
        <v>3771</v>
      </c>
      <c r="AA1207" s="164">
        <v>60.5</v>
      </c>
      <c r="AB1207" s="164">
        <v>28.5</v>
      </c>
      <c r="AC1207" s="164">
        <v>35</v>
      </c>
      <c r="AD1207" t="s" s="161">
        <v>3417</v>
      </c>
      <c r="AE1207" s="160"/>
    </row>
    <row r="1208" ht="13.55" customHeight="1">
      <c r="A1208" t="s" s="167">
        <v>878</v>
      </c>
      <c r="B1208" t="s" s="167">
        <v>3766</v>
      </c>
      <c r="C1208" t="s" s="167">
        <v>3767</v>
      </c>
      <c r="D1208" s="168">
        <v>4841</v>
      </c>
      <c r="E1208" t="s" s="167">
        <v>948</v>
      </c>
      <c r="F1208" s="169"/>
      <c r="G1208" s="169"/>
      <c r="H1208" t="s" s="167">
        <v>949</v>
      </c>
      <c r="I1208" t="s" s="167">
        <v>950</v>
      </c>
      <c r="J1208" s="169"/>
      <c r="K1208" s="170">
        <v>2023</v>
      </c>
      <c r="L1208" t="s" s="167">
        <v>3768</v>
      </c>
      <c r="M1208" s="171">
        <v>8591804661952</v>
      </c>
      <c r="N1208" t="s" s="167">
        <v>3806</v>
      </c>
      <c r="O1208" s="171">
        <v>95069990</v>
      </c>
      <c r="P1208" s="172">
        <f>INDEX('Pricelist'!E1:E341,MATCH(D1208,'Pricelist'!B1:B341,0))</f>
        <v>29.75</v>
      </c>
      <c r="Q1208" s="172">
        <f>INDEX('Pricelist'!E1:E341,MATCH(D1208,'Pricelist'!B1:B341,0))</f>
        <v>29.75</v>
      </c>
      <c r="R1208" s="172">
        <f>INDEX('Pricelist'!D1:D341,MATCH(D1208,'Pricelist'!B1:B341,0))</f>
        <v>15.41</v>
      </c>
      <c r="S1208" s="170">
        <v>1</v>
      </c>
      <c r="T1208" t="s" s="167">
        <v>3769</v>
      </c>
      <c r="U1208" s="170">
        <v>16</v>
      </c>
      <c r="V1208" s="170">
        <v>19</v>
      </c>
      <c r="W1208" s="170">
        <v>11</v>
      </c>
      <c r="X1208" s="170">
        <v>2</v>
      </c>
      <c r="Y1208" s="170">
        <v>30</v>
      </c>
      <c r="Z1208" t="s" s="167">
        <v>3769</v>
      </c>
      <c r="AA1208" s="170">
        <v>35.5</v>
      </c>
      <c r="AB1208" s="170">
        <v>26.5</v>
      </c>
      <c r="AC1208" s="170">
        <v>32.5</v>
      </c>
      <c r="AD1208" t="s" s="167">
        <v>3419</v>
      </c>
      <c r="AE1208" s="160"/>
    </row>
    <row r="1209" ht="13.55" customHeight="1">
      <c r="A1209" t="s" s="161">
        <v>878</v>
      </c>
      <c r="B1209" t="s" s="161">
        <v>3766</v>
      </c>
      <c r="C1209" t="s" s="161">
        <v>3767</v>
      </c>
      <c r="D1209" s="162">
        <v>4842</v>
      </c>
      <c r="E1209" t="s" s="161">
        <v>952</v>
      </c>
      <c r="F1209" s="163"/>
      <c r="G1209" s="163"/>
      <c r="H1209" t="s" s="161">
        <v>953</v>
      </c>
      <c r="I1209" t="s" s="161">
        <v>954</v>
      </c>
      <c r="J1209" s="163"/>
      <c r="K1209" s="164">
        <v>2023</v>
      </c>
      <c r="L1209" t="s" s="161">
        <v>3768</v>
      </c>
      <c r="M1209" s="165">
        <v>8591804661969</v>
      </c>
      <c r="N1209" t="s" s="161">
        <v>3807</v>
      </c>
      <c r="O1209" s="165">
        <v>95069990</v>
      </c>
      <c r="P1209" s="166">
        <f>INDEX('Pricelist'!E1:E341,MATCH(D1209,'Pricelist'!B1:B341,0))</f>
        <v>34.75</v>
      </c>
      <c r="Q1209" s="166">
        <f>INDEX('Pricelist'!E1:E341,MATCH(D1209,'Pricelist'!B1:B341,0))</f>
        <v>34.75</v>
      </c>
      <c r="R1209" s="166">
        <f>INDEX('Pricelist'!D1:D341,MATCH(D1209,'Pricelist'!B1:B341,0))</f>
        <v>18.01</v>
      </c>
      <c r="S1209" s="164">
        <v>1</v>
      </c>
      <c r="T1209" t="s" s="161">
        <v>3769</v>
      </c>
      <c r="U1209" s="164">
        <v>18</v>
      </c>
      <c r="V1209" s="164">
        <v>19</v>
      </c>
      <c r="W1209" s="164">
        <v>11</v>
      </c>
      <c r="X1209" s="164">
        <v>2</v>
      </c>
      <c r="Y1209" s="164">
        <v>30</v>
      </c>
      <c r="Z1209" t="s" s="161">
        <v>3769</v>
      </c>
      <c r="AA1209" s="164">
        <v>35.5</v>
      </c>
      <c r="AB1209" s="164">
        <v>26.5</v>
      </c>
      <c r="AC1209" s="164">
        <v>32.5</v>
      </c>
      <c r="AD1209" t="s" s="161">
        <v>3421</v>
      </c>
      <c r="AE1209" s="160"/>
    </row>
    <row r="1210" ht="13.55" customHeight="1">
      <c r="A1210" t="s" s="167">
        <v>878</v>
      </c>
      <c r="B1210" t="s" s="167">
        <v>3766</v>
      </c>
      <c r="C1210" t="s" s="167">
        <v>3767</v>
      </c>
      <c r="D1210" s="168">
        <v>4843</v>
      </c>
      <c r="E1210" t="s" s="167">
        <v>956</v>
      </c>
      <c r="F1210" s="169"/>
      <c r="G1210" s="169"/>
      <c r="H1210" t="s" s="167">
        <v>957</v>
      </c>
      <c r="I1210" t="s" s="167">
        <v>958</v>
      </c>
      <c r="J1210" s="169"/>
      <c r="K1210" s="170">
        <v>2023</v>
      </c>
      <c r="L1210" t="s" s="167">
        <v>3768</v>
      </c>
      <c r="M1210" s="171">
        <v>8591804661976</v>
      </c>
      <c r="N1210" t="s" s="167">
        <v>3808</v>
      </c>
      <c r="O1210" s="171">
        <v>95069990</v>
      </c>
      <c r="P1210" s="172">
        <f>INDEX('Pricelist'!E1:E341,MATCH(D1210,'Pricelist'!B1:B341,0))</f>
        <v>39.75</v>
      </c>
      <c r="Q1210" s="172">
        <f>INDEX('Pricelist'!E1:E341,MATCH(D1210,'Pricelist'!B1:B341,0))</f>
        <v>39.75</v>
      </c>
      <c r="R1210" s="172">
        <f>INDEX('Pricelist'!D1:D341,MATCH(D1210,'Pricelist'!B1:B341,0))</f>
        <v>20.6</v>
      </c>
      <c r="S1210" s="170">
        <v>1</v>
      </c>
      <c r="T1210" t="s" s="167">
        <v>3769</v>
      </c>
      <c r="U1210" s="170">
        <v>22</v>
      </c>
      <c r="V1210" s="170">
        <v>19</v>
      </c>
      <c r="W1210" s="170">
        <v>11</v>
      </c>
      <c r="X1210" s="170">
        <v>2</v>
      </c>
      <c r="Y1210" s="170">
        <v>30</v>
      </c>
      <c r="Z1210" t="s" s="167">
        <v>3769</v>
      </c>
      <c r="AA1210" s="170">
        <v>35.5</v>
      </c>
      <c r="AB1210" s="170">
        <v>26.5</v>
      </c>
      <c r="AC1210" s="170">
        <v>32.5</v>
      </c>
      <c r="AD1210" t="s" s="167">
        <v>3423</v>
      </c>
      <c r="AE1210" s="160"/>
    </row>
    <row r="1211" ht="13.55" customHeight="1">
      <c r="A1211" t="s" s="161">
        <v>1058</v>
      </c>
      <c r="B1211" t="s" s="161">
        <v>3766</v>
      </c>
      <c r="C1211" t="s" s="161">
        <v>3767</v>
      </c>
      <c r="D1211" s="162">
        <v>4844</v>
      </c>
      <c r="E1211" t="s" s="161">
        <v>1070</v>
      </c>
      <c r="F1211" s="163"/>
      <c r="G1211" s="163"/>
      <c r="H1211" t="s" s="161">
        <v>1071</v>
      </c>
      <c r="I1211" t="s" s="161">
        <v>1071</v>
      </c>
      <c r="J1211" s="163"/>
      <c r="K1211" s="164">
        <v>2023</v>
      </c>
      <c r="L1211" t="s" s="161">
        <v>3768</v>
      </c>
      <c r="M1211" s="165">
        <v>8591804655821</v>
      </c>
      <c r="N1211" s="165">
        <v>8591804655821</v>
      </c>
      <c r="O1211" s="165">
        <v>95069990</v>
      </c>
      <c r="P1211" s="166">
        <f>INDEX('Pricelist'!E1:E341,MATCH(D1211,'Pricelist'!B1:B341,0))</f>
        <v>129.95</v>
      </c>
      <c r="Q1211" s="166">
        <f>INDEX('Pricelist'!E1:E341,MATCH(D1211,'Pricelist'!B1:B341,0))</f>
        <v>129.95</v>
      </c>
      <c r="R1211" s="166">
        <f>INDEX('Pricelist'!D1:D341,MATCH(D1211,'Pricelist'!B1:B341,0))</f>
        <v>72.19</v>
      </c>
      <c r="S1211" s="164">
        <v>1</v>
      </c>
      <c r="T1211" t="s" s="161">
        <v>3769</v>
      </c>
      <c r="U1211" s="164">
        <v>2002</v>
      </c>
      <c r="V1211" s="164">
        <v>75</v>
      </c>
      <c r="W1211" s="164">
        <v>45</v>
      </c>
      <c r="X1211" s="164">
        <v>3</v>
      </c>
      <c r="Y1211" s="164">
        <v>1</v>
      </c>
      <c r="Z1211" t="s" s="161">
        <v>3769</v>
      </c>
      <c r="AA1211" s="164">
        <v>75</v>
      </c>
      <c r="AB1211" s="164">
        <v>45</v>
      </c>
      <c r="AC1211" s="164">
        <v>3</v>
      </c>
      <c r="AD1211" t="s" s="161">
        <v>3425</v>
      </c>
      <c r="AE1211" s="160"/>
    </row>
    <row r="1212" ht="13.55" customHeight="1">
      <c r="A1212" t="s" s="167">
        <v>1138</v>
      </c>
      <c r="B1212" t="s" s="167">
        <v>3766</v>
      </c>
      <c r="C1212" t="s" s="167">
        <v>3767</v>
      </c>
      <c r="D1212" s="168">
        <v>4845</v>
      </c>
      <c r="E1212" t="s" s="167">
        <v>1195</v>
      </c>
      <c r="F1212" s="169"/>
      <c r="G1212" s="169"/>
      <c r="H1212" t="s" s="167">
        <v>1196</v>
      </c>
      <c r="I1212" t="s" s="167">
        <v>1197</v>
      </c>
      <c r="J1212" s="169"/>
      <c r="K1212" s="170">
        <v>2023</v>
      </c>
      <c r="L1212" t="s" s="167">
        <v>3772</v>
      </c>
      <c r="M1212" s="171">
        <v>8591804657832</v>
      </c>
      <c r="N1212" s="171">
        <v>8591804657832</v>
      </c>
      <c r="O1212" s="171">
        <v>95069990</v>
      </c>
      <c r="P1212" s="172">
        <f>INDEX('Pricelist'!E1:E341,MATCH(D1212,'Pricelist'!B1:B341,0))</f>
        <v>29.95</v>
      </c>
      <c r="Q1212" s="172">
        <f>INDEX('Pricelist'!E1:E341,MATCH(D1212,'Pricelist'!B1:B341,0))</f>
        <v>29.95</v>
      </c>
      <c r="R1212" s="172">
        <f>INDEX('Pricelist'!D1:D341,MATCH(D1212,'Pricelist'!B1:B341,0))</f>
        <v>15.52</v>
      </c>
      <c r="S1212" s="170">
        <v>1</v>
      </c>
      <c r="T1212" t="s" s="167">
        <v>3769</v>
      </c>
      <c r="U1212" s="170">
        <v>200</v>
      </c>
      <c r="V1212" s="170">
        <v>32</v>
      </c>
      <c r="W1212" s="170">
        <v>27</v>
      </c>
      <c r="X1212" s="170">
        <v>2</v>
      </c>
      <c r="Y1212" s="170">
        <v>80</v>
      </c>
      <c r="Z1212" t="s" s="167">
        <v>3769</v>
      </c>
      <c r="AA1212" s="170">
        <v>57</v>
      </c>
      <c r="AB1212" s="170">
        <v>37</v>
      </c>
      <c r="AC1212" s="170">
        <v>43</v>
      </c>
      <c r="AD1212" t="s" s="167">
        <v>3427</v>
      </c>
      <c r="AE1212" s="160"/>
    </row>
    <row r="1213" ht="13.55" customHeight="1">
      <c r="A1213" t="s" s="161">
        <v>1138</v>
      </c>
      <c r="B1213" t="s" s="161">
        <v>3766</v>
      </c>
      <c r="C1213" t="s" s="161">
        <v>3767</v>
      </c>
      <c r="D1213" s="162">
        <v>4845</v>
      </c>
      <c r="E1213" t="s" s="161">
        <v>1195</v>
      </c>
      <c r="F1213" s="163"/>
      <c r="G1213" s="163"/>
      <c r="H1213" t="s" s="161">
        <v>332</v>
      </c>
      <c r="I1213" t="s" s="161">
        <v>332</v>
      </c>
      <c r="J1213" s="163"/>
      <c r="K1213" s="164">
        <v>2023</v>
      </c>
      <c r="L1213" t="s" s="161">
        <v>3772</v>
      </c>
      <c r="M1213" s="165">
        <v>8591804657849</v>
      </c>
      <c r="N1213" s="165">
        <v>8591804657849</v>
      </c>
      <c r="O1213" s="165">
        <v>95069990</v>
      </c>
      <c r="P1213" s="166">
        <f>INDEX('Pricelist'!E1:E341,MATCH(D1213,'Pricelist'!B1:B341,0))</f>
        <v>29.95</v>
      </c>
      <c r="Q1213" s="166">
        <f>INDEX('Pricelist'!E1:E341,MATCH(D1213,'Pricelist'!B1:B341,0))</f>
        <v>29.95</v>
      </c>
      <c r="R1213" s="166">
        <f>INDEX('Pricelist'!D1:D341,MATCH(D1213,'Pricelist'!B1:B341,0))</f>
        <v>15.52</v>
      </c>
      <c r="S1213" s="164">
        <v>1</v>
      </c>
      <c r="T1213" t="s" s="161">
        <v>3769</v>
      </c>
      <c r="U1213" s="164">
        <v>200</v>
      </c>
      <c r="V1213" s="164">
        <v>32</v>
      </c>
      <c r="W1213" s="164">
        <v>27</v>
      </c>
      <c r="X1213" s="164">
        <v>2</v>
      </c>
      <c r="Y1213" s="164">
        <v>80</v>
      </c>
      <c r="Z1213" t="s" s="161">
        <v>3769</v>
      </c>
      <c r="AA1213" s="164">
        <v>57</v>
      </c>
      <c r="AB1213" s="164">
        <v>37</v>
      </c>
      <c r="AC1213" s="164">
        <v>43</v>
      </c>
      <c r="AD1213" t="s" s="161">
        <v>3429</v>
      </c>
      <c r="AE1213" s="160"/>
    </row>
    <row r="1214" ht="13.55" customHeight="1">
      <c r="A1214" t="s" s="167">
        <v>716</v>
      </c>
      <c r="B1214" t="s" s="167">
        <v>3766</v>
      </c>
      <c r="C1214" t="s" s="167">
        <v>3767</v>
      </c>
      <c r="D1214" s="168">
        <v>5000</v>
      </c>
      <c r="E1214" t="s" s="167">
        <v>776</v>
      </c>
      <c r="F1214" s="169"/>
      <c r="G1214" s="169"/>
      <c r="H1214" t="s" s="167">
        <v>45</v>
      </c>
      <c r="I1214" t="s" s="167">
        <v>45</v>
      </c>
      <c r="J1214" s="169"/>
      <c r="K1214" s="170">
        <v>2023</v>
      </c>
      <c r="L1214" t="s" s="167">
        <v>3768</v>
      </c>
      <c r="M1214" s="171">
        <v>8591804655913</v>
      </c>
      <c r="N1214" s="171">
        <v>8591804655913</v>
      </c>
      <c r="O1214" s="171">
        <v>95069990</v>
      </c>
      <c r="P1214" s="172">
        <f>INDEX('Pricelist'!E1:E341,MATCH(D1214,'Pricelist'!B1:B341,0))</f>
        <v>24.95</v>
      </c>
      <c r="Q1214" s="172">
        <f>INDEX('Pricelist'!E1:E341,MATCH(D1214,'Pricelist'!B1:B341,0))</f>
        <v>24.95</v>
      </c>
      <c r="R1214" s="172">
        <f>INDEX('Pricelist'!D1:D341,MATCH(D1214,'Pricelist'!B1:B341,0))</f>
        <v>12.93</v>
      </c>
      <c r="S1214" s="170">
        <v>1</v>
      </c>
      <c r="T1214" t="s" s="167">
        <v>3769</v>
      </c>
      <c r="U1214" s="170">
        <v>104</v>
      </c>
      <c r="V1214" s="170">
        <v>20</v>
      </c>
      <c r="W1214" s="170">
        <v>5</v>
      </c>
      <c r="X1214" s="170">
        <v>2</v>
      </c>
      <c r="Y1214" s="170">
        <v>100</v>
      </c>
      <c r="Z1214" t="s" s="167">
        <v>3769</v>
      </c>
      <c r="AA1214" s="170">
        <v>35.5</v>
      </c>
      <c r="AB1214" s="170">
        <v>26.5</v>
      </c>
      <c r="AC1214" s="170">
        <v>32.5</v>
      </c>
      <c r="AD1214" t="s" s="167">
        <v>3431</v>
      </c>
      <c r="AE1214" s="160"/>
    </row>
    <row r="1215" ht="13.55" customHeight="1">
      <c r="A1215" t="s" s="161">
        <v>716</v>
      </c>
      <c r="B1215" t="s" s="161">
        <v>3766</v>
      </c>
      <c r="C1215" t="s" s="161">
        <v>3767</v>
      </c>
      <c r="D1215" s="162">
        <v>5001</v>
      </c>
      <c r="E1215" t="s" s="161">
        <v>778</v>
      </c>
      <c r="F1215" s="163"/>
      <c r="G1215" s="163"/>
      <c r="H1215" t="s" s="161">
        <v>544</v>
      </c>
      <c r="I1215" t="s" s="161">
        <v>544</v>
      </c>
      <c r="J1215" s="163"/>
      <c r="K1215" s="164">
        <v>2023</v>
      </c>
      <c r="L1215" t="s" s="161">
        <v>3768</v>
      </c>
      <c r="M1215" s="165">
        <v>8591804655920</v>
      </c>
      <c r="N1215" s="165">
        <v>8591804655920</v>
      </c>
      <c r="O1215" s="165">
        <v>95069990</v>
      </c>
      <c r="P1215" s="166">
        <f>INDEX('Pricelist'!E1:E341,MATCH(D1215,'Pricelist'!B1:B341,0))</f>
        <v>25.95</v>
      </c>
      <c r="Q1215" s="166">
        <f>INDEX('Pricelist'!E1:E341,MATCH(D1215,'Pricelist'!B1:B341,0))</f>
        <v>25.95</v>
      </c>
      <c r="R1215" s="166">
        <f>INDEX('Pricelist'!D1:D341,MATCH(D1215,'Pricelist'!B1:B341,0))</f>
        <v>13.45</v>
      </c>
      <c r="S1215" s="164">
        <v>1</v>
      </c>
      <c r="T1215" t="s" s="161">
        <v>3769</v>
      </c>
      <c r="U1215" s="164">
        <v>112</v>
      </c>
      <c r="V1215" s="164">
        <v>20</v>
      </c>
      <c r="W1215" s="164">
        <v>5</v>
      </c>
      <c r="X1215" s="164">
        <v>2</v>
      </c>
      <c r="Y1215" s="164">
        <v>100</v>
      </c>
      <c r="Z1215" t="s" s="161">
        <v>3769</v>
      </c>
      <c r="AA1215" s="164">
        <v>35.5</v>
      </c>
      <c r="AB1215" s="164">
        <v>26.5</v>
      </c>
      <c r="AC1215" s="164">
        <v>32.5</v>
      </c>
      <c r="AD1215" t="s" s="161">
        <v>3433</v>
      </c>
      <c r="AE1215" s="160"/>
    </row>
    <row r="1216" ht="13.55" customHeight="1">
      <c r="A1216" t="s" s="167">
        <v>716</v>
      </c>
      <c r="B1216" t="s" s="167">
        <v>3766</v>
      </c>
      <c r="C1216" t="s" s="167">
        <v>3767</v>
      </c>
      <c r="D1216" s="168">
        <v>5002</v>
      </c>
      <c r="E1216" t="s" s="167">
        <v>780</v>
      </c>
      <c r="F1216" s="169"/>
      <c r="G1216" s="169"/>
      <c r="H1216" t="s" s="167">
        <v>332</v>
      </c>
      <c r="I1216" t="s" s="167">
        <v>332</v>
      </c>
      <c r="J1216" s="169"/>
      <c r="K1216" s="170">
        <v>2023</v>
      </c>
      <c r="L1216" t="s" s="167">
        <v>3768</v>
      </c>
      <c r="M1216" s="171">
        <v>8591804655937</v>
      </c>
      <c r="N1216" s="171">
        <v>8591804655937</v>
      </c>
      <c r="O1216" s="171">
        <v>95069990</v>
      </c>
      <c r="P1216" s="172">
        <f>INDEX('Pricelist'!E1:E341,MATCH(D1216,'Pricelist'!B1:B341,0))</f>
        <v>26.95</v>
      </c>
      <c r="Q1216" s="172">
        <f>INDEX('Pricelist'!E1:E341,MATCH(D1216,'Pricelist'!B1:B341,0))</f>
        <v>26.95</v>
      </c>
      <c r="R1216" s="172">
        <f>INDEX('Pricelist'!D1:D341,MATCH(D1216,'Pricelist'!B1:B341,0))</f>
        <v>13.96</v>
      </c>
      <c r="S1216" s="170">
        <v>1</v>
      </c>
      <c r="T1216" t="s" s="167">
        <v>3769</v>
      </c>
      <c r="U1216" s="170">
        <v>116</v>
      </c>
      <c r="V1216" s="170">
        <v>20</v>
      </c>
      <c r="W1216" s="170">
        <v>5</v>
      </c>
      <c r="X1216" s="170">
        <v>2</v>
      </c>
      <c r="Y1216" s="170">
        <v>100</v>
      </c>
      <c r="Z1216" t="s" s="167">
        <v>3769</v>
      </c>
      <c r="AA1216" s="170">
        <v>35.5</v>
      </c>
      <c r="AB1216" s="170">
        <v>26.5</v>
      </c>
      <c r="AC1216" s="170">
        <v>32.5</v>
      </c>
      <c r="AD1216" t="s" s="167">
        <v>3435</v>
      </c>
      <c r="AE1216" s="160"/>
    </row>
    <row r="1217" ht="13.55" customHeight="1">
      <c r="A1217" t="s" s="161">
        <v>997</v>
      </c>
      <c r="B1217" t="s" s="161">
        <v>3766</v>
      </c>
      <c r="C1217" t="s" s="161">
        <v>3767</v>
      </c>
      <c r="D1217" s="162">
        <v>5003</v>
      </c>
      <c r="E1217" t="s" s="161">
        <v>1134</v>
      </c>
      <c r="F1217" s="163"/>
      <c r="G1217" s="163"/>
      <c r="H1217" t="s" s="161">
        <v>1135</v>
      </c>
      <c r="I1217" t="s" s="161">
        <v>1136</v>
      </c>
      <c r="J1217" s="163"/>
      <c r="K1217" s="164">
        <v>2023</v>
      </c>
      <c r="L1217" t="s" s="161">
        <v>3772</v>
      </c>
      <c r="M1217" s="165">
        <v>8591804661983</v>
      </c>
      <c r="N1217" s="165">
        <v>8591804661983</v>
      </c>
      <c r="O1217" s="165">
        <v>63061900</v>
      </c>
      <c r="P1217" s="166">
        <f>INDEX('Pricelist'!E1:E341,MATCH(D1217,'Pricelist'!B1:B341,0))</f>
        <v>19.95</v>
      </c>
      <c r="Q1217" s="166">
        <f>INDEX('Pricelist'!E1:E341,MATCH(D1217,'Pricelist'!B1:B341,0))</f>
        <v>19.95</v>
      </c>
      <c r="R1217" s="166">
        <f>INDEX('Pricelist'!D1:D341,MATCH(D1217,'Pricelist'!B1:B341,0))</f>
        <v>10.34</v>
      </c>
      <c r="S1217" s="164">
        <v>1</v>
      </c>
      <c r="T1217" t="s" s="161">
        <v>3769</v>
      </c>
      <c r="U1217" s="164">
        <v>222</v>
      </c>
      <c r="V1217" s="164">
        <v>33</v>
      </c>
      <c r="W1217" s="164">
        <v>33</v>
      </c>
      <c r="X1217" s="164">
        <v>3</v>
      </c>
      <c r="Y1217" s="164">
        <v>60</v>
      </c>
      <c r="Z1217" t="s" s="161">
        <v>3769</v>
      </c>
      <c r="AA1217" s="164">
        <v>57</v>
      </c>
      <c r="AB1217" s="164">
        <v>37</v>
      </c>
      <c r="AC1217" s="164">
        <v>43</v>
      </c>
      <c r="AD1217" t="s" s="161">
        <v>3437</v>
      </c>
      <c r="AE1217" s="160"/>
    </row>
    <row r="1218" ht="13.55" customHeight="1">
      <c r="A1218" t="s" s="167">
        <v>1234</v>
      </c>
      <c r="B1218" t="s" s="167">
        <v>3766</v>
      </c>
      <c r="C1218" t="s" s="167">
        <v>3767</v>
      </c>
      <c r="D1218" s="168">
        <v>5004</v>
      </c>
      <c r="E1218" t="s" s="167">
        <v>1347</v>
      </c>
      <c r="F1218" t="s" s="167">
        <v>482</v>
      </c>
      <c r="G1218" t="s" s="167">
        <v>480</v>
      </c>
      <c r="H1218" t="s" s="167">
        <v>1348</v>
      </c>
      <c r="I1218" t="s" s="167">
        <v>1349</v>
      </c>
      <c r="J1218" s="169"/>
      <c r="K1218" s="170">
        <v>2023</v>
      </c>
      <c r="L1218" t="s" s="167">
        <v>3772</v>
      </c>
      <c r="M1218" s="171">
        <v>8591804655968</v>
      </c>
      <c r="N1218" s="171">
        <v>8591804655968</v>
      </c>
      <c r="O1218" s="171">
        <v>62034235</v>
      </c>
      <c r="P1218" s="172">
        <f>INDEX('Pricelist'!E1:E341,MATCH(D1218,'Pricelist'!B1:B341,0))</f>
        <v>119.95</v>
      </c>
      <c r="Q1218" s="172">
        <f>INDEX('Pricelist'!E1:E341,MATCH(D1218,'Pricelist'!B1:B341,0))</f>
        <v>119.95</v>
      </c>
      <c r="R1218" s="172">
        <f>INDEX('Pricelist'!D1:D341,MATCH(D1218,'Pricelist'!B1:B341,0))</f>
        <v>54.52</v>
      </c>
      <c r="S1218" s="170">
        <v>1</v>
      </c>
      <c r="T1218" t="s" s="167">
        <v>3769</v>
      </c>
      <c r="U1218" s="170">
        <v>338</v>
      </c>
      <c r="V1218" s="170">
        <v>39</v>
      </c>
      <c r="W1218" s="170">
        <v>26</v>
      </c>
      <c r="X1218" s="170">
        <v>3</v>
      </c>
      <c r="Y1218" s="170">
        <v>1</v>
      </c>
      <c r="Z1218" t="s" s="167">
        <v>3769</v>
      </c>
      <c r="AA1218" s="170">
        <v>39</v>
      </c>
      <c r="AB1218" s="170">
        <v>26</v>
      </c>
      <c r="AC1218" s="170">
        <v>3</v>
      </c>
      <c r="AD1218" t="s" s="167">
        <v>3439</v>
      </c>
      <c r="AE1218" s="160"/>
    </row>
    <row r="1219" ht="13.55" customHeight="1">
      <c r="A1219" t="s" s="161">
        <v>1234</v>
      </c>
      <c r="B1219" t="s" s="161">
        <v>3766</v>
      </c>
      <c r="C1219" t="s" s="161">
        <v>3767</v>
      </c>
      <c r="D1219" s="162">
        <v>5004</v>
      </c>
      <c r="E1219" t="s" s="161">
        <v>1347</v>
      </c>
      <c r="F1219" t="s" s="161">
        <v>482</v>
      </c>
      <c r="G1219" t="s" s="161">
        <v>482</v>
      </c>
      <c r="H1219" t="s" s="161">
        <v>1348</v>
      </c>
      <c r="I1219" t="s" s="161">
        <v>1349</v>
      </c>
      <c r="J1219" s="163"/>
      <c r="K1219" s="164">
        <v>2023</v>
      </c>
      <c r="L1219" t="s" s="161">
        <v>3772</v>
      </c>
      <c r="M1219" s="165">
        <v>8591804655951</v>
      </c>
      <c r="N1219" s="165">
        <v>8591804655951</v>
      </c>
      <c r="O1219" s="165">
        <v>62034235</v>
      </c>
      <c r="P1219" s="166">
        <f>INDEX('Pricelist'!E1:E341,MATCH(D1219,'Pricelist'!B1:B341,0))</f>
        <v>119.95</v>
      </c>
      <c r="Q1219" s="166">
        <f>INDEX('Pricelist'!E1:E341,MATCH(D1219,'Pricelist'!B1:B341,0))</f>
        <v>119.95</v>
      </c>
      <c r="R1219" s="166">
        <f>INDEX('Pricelist'!D1:D341,MATCH(D1219,'Pricelist'!B1:B341,0))</f>
        <v>54.52</v>
      </c>
      <c r="S1219" s="164">
        <v>1</v>
      </c>
      <c r="T1219" t="s" s="161">
        <v>3769</v>
      </c>
      <c r="U1219" s="164">
        <v>364</v>
      </c>
      <c r="V1219" s="164">
        <v>39</v>
      </c>
      <c r="W1219" s="164">
        <v>26</v>
      </c>
      <c r="X1219" s="164">
        <v>3</v>
      </c>
      <c r="Y1219" s="164">
        <v>1</v>
      </c>
      <c r="Z1219" t="s" s="161">
        <v>3769</v>
      </c>
      <c r="AA1219" s="164">
        <v>39</v>
      </c>
      <c r="AB1219" s="164">
        <v>26</v>
      </c>
      <c r="AC1219" s="164">
        <v>3</v>
      </c>
      <c r="AD1219" t="s" s="161">
        <v>3439</v>
      </c>
      <c r="AE1219" s="160"/>
    </row>
    <row r="1220" ht="13.55" customHeight="1">
      <c r="A1220" t="s" s="167">
        <v>1234</v>
      </c>
      <c r="B1220" t="s" s="167">
        <v>3766</v>
      </c>
      <c r="C1220" t="s" s="167">
        <v>3767</v>
      </c>
      <c r="D1220" s="168">
        <v>5004</v>
      </c>
      <c r="E1220" t="s" s="167">
        <v>1347</v>
      </c>
      <c r="F1220" t="s" s="167">
        <v>482</v>
      </c>
      <c r="G1220" t="s" s="167">
        <v>484</v>
      </c>
      <c r="H1220" t="s" s="167">
        <v>1348</v>
      </c>
      <c r="I1220" t="s" s="167">
        <v>1349</v>
      </c>
      <c r="J1220" s="169"/>
      <c r="K1220" s="170">
        <v>2023</v>
      </c>
      <c r="L1220" t="s" s="167">
        <v>3772</v>
      </c>
      <c r="M1220" s="171">
        <v>8591804655944</v>
      </c>
      <c r="N1220" s="171">
        <v>8591804655944</v>
      </c>
      <c r="O1220" s="171">
        <v>62034235</v>
      </c>
      <c r="P1220" s="172">
        <f>INDEX('Pricelist'!E1:E341,MATCH(D1220,'Pricelist'!B1:B341,0))</f>
        <v>119.95</v>
      </c>
      <c r="Q1220" s="172">
        <f>INDEX('Pricelist'!E1:E341,MATCH(D1220,'Pricelist'!B1:B341,0))</f>
        <v>119.95</v>
      </c>
      <c r="R1220" s="172">
        <f>INDEX('Pricelist'!D1:D341,MATCH(D1220,'Pricelist'!B1:B341,0))</f>
        <v>54.52</v>
      </c>
      <c r="S1220" s="170">
        <v>1</v>
      </c>
      <c r="T1220" t="s" s="167">
        <v>3769</v>
      </c>
      <c r="U1220" s="170">
        <v>380</v>
      </c>
      <c r="V1220" s="170">
        <v>39</v>
      </c>
      <c r="W1220" s="170">
        <v>26</v>
      </c>
      <c r="X1220" s="170">
        <v>3</v>
      </c>
      <c r="Y1220" s="170">
        <v>1</v>
      </c>
      <c r="Z1220" t="s" s="167">
        <v>3769</v>
      </c>
      <c r="AA1220" s="170">
        <v>39</v>
      </c>
      <c r="AB1220" s="170">
        <v>26</v>
      </c>
      <c r="AC1220" s="170">
        <v>3</v>
      </c>
      <c r="AD1220" t="s" s="167">
        <v>3439</v>
      </c>
      <c r="AE1220" s="160"/>
    </row>
    <row r="1221" ht="13.55" customHeight="1">
      <c r="A1221" t="s" s="161">
        <v>1234</v>
      </c>
      <c r="B1221" t="s" s="161">
        <v>3766</v>
      </c>
      <c r="C1221" t="s" s="161">
        <v>3767</v>
      </c>
      <c r="D1221" s="162">
        <v>5004</v>
      </c>
      <c r="E1221" t="s" s="161">
        <v>1347</v>
      </c>
      <c r="F1221" t="s" s="161">
        <v>482</v>
      </c>
      <c r="G1221" t="s" s="161">
        <v>490</v>
      </c>
      <c r="H1221" t="s" s="161">
        <v>1348</v>
      </c>
      <c r="I1221" t="s" s="161">
        <v>1349</v>
      </c>
      <c r="J1221" s="163"/>
      <c r="K1221" s="164">
        <v>2023</v>
      </c>
      <c r="L1221" t="s" s="161">
        <v>3772</v>
      </c>
      <c r="M1221" s="165">
        <v>8591804655975</v>
      </c>
      <c r="N1221" s="165">
        <v>8591804655975</v>
      </c>
      <c r="O1221" s="165">
        <v>62034235</v>
      </c>
      <c r="P1221" s="166">
        <f>INDEX('Pricelist'!E1:E341,MATCH(D1221,'Pricelist'!B1:B341,0))</f>
        <v>119.95</v>
      </c>
      <c r="Q1221" s="166">
        <f>INDEX('Pricelist'!E1:E341,MATCH(D1221,'Pricelist'!B1:B341,0))</f>
        <v>119.95</v>
      </c>
      <c r="R1221" s="166">
        <f>INDEX('Pricelist'!D1:D341,MATCH(D1221,'Pricelist'!B1:B341,0))</f>
        <v>54.52</v>
      </c>
      <c r="S1221" s="164">
        <v>1</v>
      </c>
      <c r="T1221" t="s" s="161">
        <v>3769</v>
      </c>
      <c r="U1221" s="164">
        <v>416</v>
      </c>
      <c r="V1221" s="164">
        <v>39</v>
      </c>
      <c r="W1221" s="164">
        <v>26</v>
      </c>
      <c r="X1221" s="164">
        <v>3</v>
      </c>
      <c r="Y1221" s="164">
        <v>1</v>
      </c>
      <c r="Z1221" t="s" s="161">
        <v>3769</v>
      </c>
      <c r="AA1221" s="164">
        <v>39</v>
      </c>
      <c r="AB1221" s="164">
        <v>26</v>
      </c>
      <c r="AC1221" s="164">
        <v>3</v>
      </c>
      <c r="AD1221" t="s" s="161">
        <v>3439</v>
      </c>
      <c r="AE1221" s="160"/>
    </row>
    <row r="1222" ht="13.55" customHeight="1">
      <c r="A1222" t="s" s="167">
        <v>1234</v>
      </c>
      <c r="B1222" t="s" s="167">
        <v>3766</v>
      </c>
      <c r="C1222" t="s" s="167">
        <v>3767</v>
      </c>
      <c r="D1222" s="168">
        <v>5004</v>
      </c>
      <c r="E1222" t="s" s="167">
        <v>1347</v>
      </c>
      <c r="F1222" t="s" s="167">
        <v>482</v>
      </c>
      <c r="G1222" t="s" s="167">
        <v>1240</v>
      </c>
      <c r="H1222" t="s" s="167">
        <v>1348</v>
      </c>
      <c r="I1222" t="s" s="167">
        <v>1349</v>
      </c>
      <c r="J1222" s="169"/>
      <c r="K1222" s="170">
        <v>2023</v>
      </c>
      <c r="L1222" t="s" s="167">
        <v>3772</v>
      </c>
      <c r="M1222" s="171">
        <v>8591804655982</v>
      </c>
      <c r="N1222" s="171">
        <v>8591804655982</v>
      </c>
      <c r="O1222" s="171">
        <v>62034235</v>
      </c>
      <c r="P1222" s="172">
        <f>INDEX('Pricelist'!E1:E341,MATCH(D1222,'Pricelist'!B1:B341,0))</f>
        <v>119.95</v>
      </c>
      <c r="Q1222" s="172">
        <f>INDEX('Pricelist'!E1:E341,MATCH(D1222,'Pricelist'!B1:B341,0))</f>
        <v>119.95</v>
      </c>
      <c r="R1222" s="172">
        <f>INDEX('Pricelist'!D1:D341,MATCH(D1222,'Pricelist'!B1:B341,0))</f>
        <v>54.52</v>
      </c>
      <c r="S1222" s="170">
        <v>1</v>
      </c>
      <c r="T1222" t="s" s="167">
        <v>3769</v>
      </c>
      <c r="U1222" s="170">
        <v>444</v>
      </c>
      <c r="V1222" s="170">
        <v>39</v>
      </c>
      <c r="W1222" s="170">
        <v>26</v>
      </c>
      <c r="X1222" s="170">
        <v>3</v>
      </c>
      <c r="Y1222" s="170">
        <v>1</v>
      </c>
      <c r="Z1222" t="s" s="167">
        <v>3769</v>
      </c>
      <c r="AA1222" s="170">
        <v>39</v>
      </c>
      <c r="AB1222" s="170">
        <v>26</v>
      </c>
      <c r="AC1222" s="170">
        <v>3</v>
      </c>
      <c r="AD1222" t="s" s="167">
        <v>3439</v>
      </c>
      <c r="AE1222" s="160"/>
    </row>
    <row r="1223" ht="13.55" customHeight="1">
      <c r="A1223" t="s" s="161">
        <v>1234</v>
      </c>
      <c r="B1223" t="s" s="161">
        <v>3766</v>
      </c>
      <c r="C1223" t="s" s="161">
        <v>3767</v>
      </c>
      <c r="D1223" s="162">
        <v>5004</v>
      </c>
      <c r="E1223" t="s" s="161">
        <v>1347</v>
      </c>
      <c r="F1223" t="s" s="161">
        <v>482</v>
      </c>
      <c r="G1223" t="s" s="161">
        <v>480</v>
      </c>
      <c r="H1223" t="s" s="161">
        <v>1355</v>
      </c>
      <c r="I1223" t="s" s="161">
        <v>1356</v>
      </c>
      <c r="J1223" s="163"/>
      <c r="K1223" s="164">
        <v>2023</v>
      </c>
      <c r="L1223" t="s" s="161">
        <v>3772</v>
      </c>
      <c r="M1223" s="165">
        <v>8591804656057</v>
      </c>
      <c r="N1223" s="165">
        <v>8591804656057</v>
      </c>
      <c r="O1223" s="165">
        <v>62034235</v>
      </c>
      <c r="P1223" s="166">
        <f>INDEX('Pricelist'!E1:E341,MATCH(D1223,'Pricelist'!B1:B341,0))</f>
        <v>119.95</v>
      </c>
      <c r="Q1223" s="166">
        <f>INDEX('Pricelist'!E1:E341,MATCH(D1223,'Pricelist'!B1:B341,0))</f>
        <v>119.95</v>
      </c>
      <c r="R1223" s="166">
        <f>INDEX('Pricelist'!D1:D341,MATCH(D1223,'Pricelist'!B1:B341,0))</f>
        <v>54.52</v>
      </c>
      <c r="S1223" s="164">
        <v>1</v>
      </c>
      <c r="T1223" t="s" s="161">
        <v>3769</v>
      </c>
      <c r="U1223" s="164">
        <v>338</v>
      </c>
      <c r="V1223" s="164">
        <v>39</v>
      </c>
      <c r="W1223" s="164">
        <v>26</v>
      </c>
      <c r="X1223" s="164">
        <v>3</v>
      </c>
      <c r="Y1223" s="164">
        <v>1</v>
      </c>
      <c r="Z1223" t="s" s="161">
        <v>3769</v>
      </c>
      <c r="AA1223" s="164">
        <v>39</v>
      </c>
      <c r="AB1223" s="164">
        <v>26</v>
      </c>
      <c r="AC1223" s="164">
        <v>3</v>
      </c>
      <c r="AD1223" t="s" s="161">
        <v>3441</v>
      </c>
      <c r="AE1223" s="160"/>
    </row>
    <row r="1224" ht="13.55" customHeight="1">
      <c r="A1224" t="s" s="167">
        <v>1234</v>
      </c>
      <c r="B1224" t="s" s="167">
        <v>3766</v>
      </c>
      <c r="C1224" t="s" s="167">
        <v>3767</v>
      </c>
      <c r="D1224" s="168">
        <v>5004</v>
      </c>
      <c r="E1224" t="s" s="167">
        <v>1347</v>
      </c>
      <c r="F1224" t="s" s="167">
        <v>482</v>
      </c>
      <c r="G1224" t="s" s="167">
        <v>482</v>
      </c>
      <c r="H1224" t="s" s="167">
        <v>1355</v>
      </c>
      <c r="I1224" t="s" s="167">
        <v>1356</v>
      </c>
      <c r="J1224" s="169"/>
      <c r="K1224" s="170">
        <v>2023</v>
      </c>
      <c r="L1224" t="s" s="167">
        <v>3772</v>
      </c>
      <c r="M1224" s="171">
        <v>8591804656026</v>
      </c>
      <c r="N1224" s="171">
        <v>8591804656026</v>
      </c>
      <c r="O1224" s="171">
        <v>62034235</v>
      </c>
      <c r="P1224" s="172">
        <f>INDEX('Pricelist'!E1:E341,MATCH(D1224,'Pricelist'!B1:B341,0))</f>
        <v>119.95</v>
      </c>
      <c r="Q1224" s="172">
        <f>INDEX('Pricelist'!E1:E341,MATCH(D1224,'Pricelist'!B1:B341,0))</f>
        <v>119.95</v>
      </c>
      <c r="R1224" s="172">
        <f>INDEX('Pricelist'!D1:D341,MATCH(D1224,'Pricelist'!B1:B341,0))</f>
        <v>54.52</v>
      </c>
      <c r="S1224" s="170">
        <v>1</v>
      </c>
      <c r="T1224" t="s" s="167">
        <v>3769</v>
      </c>
      <c r="U1224" s="170">
        <v>364</v>
      </c>
      <c r="V1224" s="170">
        <v>39</v>
      </c>
      <c r="W1224" s="170">
        <v>26</v>
      </c>
      <c r="X1224" s="170">
        <v>3</v>
      </c>
      <c r="Y1224" s="170">
        <v>1</v>
      </c>
      <c r="Z1224" t="s" s="167">
        <v>3769</v>
      </c>
      <c r="AA1224" s="170">
        <v>39</v>
      </c>
      <c r="AB1224" s="170">
        <v>26</v>
      </c>
      <c r="AC1224" s="170">
        <v>3</v>
      </c>
      <c r="AD1224" t="s" s="167">
        <v>3441</v>
      </c>
      <c r="AE1224" s="160"/>
    </row>
    <row r="1225" ht="13.55" customHeight="1">
      <c r="A1225" t="s" s="161">
        <v>1234</v>
      </c>
      <c r="B1225" t="s" s="161">
        <v>3766</v>
      </c>
      <c r="C1225" t="s" s="161">
        <v>3767</v>
      </c>
      <c r="D1225" s="162">
        <v>5004</v>
      </c>
      <c r="E1225" t="s" s="161">
        <v>1347</v>
      </c>
      <c r="F1225" t="s" s="161">
        <v>482</v>
      </c>
      <c r="G1225" t="s" s="161">
        <v>484</v>
      </c>
      <c r="H1225" t="s" s="161">
        <v>1355</v>
      </c>
      <c r="I1225" t="s" s="161">
        <v>1356</v>
      </c>
      <c r="J1225" s="163"/>
      <c r="K1225" s="164">
        <v>2023</v>
      </c>
      <c r="L1225" t="s" s="161">
        <v>3772</v>
      </c>
      <c r="M1225" s="165">
        <v>8591804655999</v>
      </c>
      <c r="N1225" s="165">
        <v>8591804655999</v>
      </c>
      <c r="O1225" s="165">
        <v>62034235</v>
      </c>
      <c r="P1225" s="166">
        <f>INDEX('Pricelist'!E1:E341,MATCH(D1225,'Pricelist'!B1:B341,0))</f>
        <v>119.95</v>
      </c>
      <c r="Q1225" s="166">
        <f>INDEX('Pricelist'!E1:E341,MATCH(D1225,'Pricelist'!B1:B341,0))</f>
        <v>119.95</v>
      </c>
      <c r="R1225" s="166">
        <f>INDEX('Pricelist'!D1:D341,MATCH(D1225,'Pricelist'!B1:B341,0))</f>
        <v>54.52</v>
      </c>
      <c r="S1225" s="164">
        <v>1</v>
      </c>
      <c r="T1225" t="s" s="161">
        <v>3769</v>
      </c>
      <c r="U1225" s="164">
        <v>380</v>
      </c>
      <c r="V1225" s="164">
        <v>39</v>
      </c>
      <c r="W1225" s="164">
        <v>26</v>
      </c>
      <c r="X1225" s="164">
        <v>3</v>
      </c>
      <c r="Y1225" s="164">
        <v>1</v>
      </c>
      <c r="Z1225" t="s" s="161">
        <v>3769</v>
      </c>
      <c r="AA1225" s="164">
        <v>39</v>
      </c>
      <c r="AB1225" s="164">
        <v>26</v>
      </c>
      <c r="AC1225" s="164">
        <v>3</v>
      </c>
      <c r="AD1225" t="s" s="161">
        <v>3441</v>
      </c>
      <c r="AE1225" s="160"/>
    </row>
    <row r="1226" ht="13.55" customHeight="1">
      <c r="A1226" t="s" s="167">
        <v>1234</v>
      </c>
      <c r="B1226" t="s" s="167">
        <v>3766</v>
      </c>
      <c r="C1226" t="s" s="167">
        <v>3767</v>
      </c>
      <c r="D1226" s="168">
        <v>5004</v>
      </c>
      <c r="E1226" t="s" s="167">
        <v>1347</v>
      </c>
      <c r="F1226" t="s" s="167">
        <v>482</v>
      </c>
      <c r="G1226" t="s" s="167">
        <v>490</v>
      </c>
      <c r="H1226" t="s" s="167">
        <v>1355</v>
      </c>
      <c r="I1226" t="s" s="167">
        <v>1356</v>
      </c>
      <c r="J1226" s="169"/>
      <c r="K1226" s="170">
        <v>2023</v>
      </c>
      <c r="L1226" t="s" s="167">
        <v>3772</v>
      </c>
      <c r="M1226" s="171">
        <v>8591804656088</v>
      </c>
      <c r="N1226" s="171">
        <v>8591804656088</v>
      </c>
      <c r="O1226" s="171">
        <v>62034235</v>
      </c>
      <c r="P1226" s="172">
        <f>INDEX('Pricelist'!E1:E341,MATCH(D1226,'Pricelist'!B1:B341,0))</f>
        <v>119.95</v>
      </c>
      <c r="Q1226" s="172">
        <f>INDEX('Pricelist'!E1:E341,MATCH(D1226,'Pricelist'!B1:B341,0))</f>
        <v>119.95</v>
      </c>
      <c r="R1226" s="172">
        <f>INDEX('Pricelist'!D1:D341,MATCH(D1226,'Pricelist'!B1:B341,0))</f>
        <v>54.52</v>
      </c>
      <c r="S1226" s="170">
        <v>1</v>
      </c>
      <c r="T1226" t="s" s="167">
        <v>3769</v>
      </c>
      <c r="U1226" s="170">
        <v>416</v>
      </c>
      <c r="V1226" s="170">
        <v>39</v>
      </c>
      <c r="W1226" s="170">
        <v>26</v>
      </c>
      <c r="X1226" s="170">
        <v>3</v>
      </c>
      <c r="Y1226" s="170">
        <v>1</v>
      </c>
      <c r="Z1226" t="s" s="167">
        <v>3769</v>
      </c>
      <c r="AA1226" s="170">
        <v>39</v>
      </c>
      <c r="AB1226" s="170">
        <v>26</v>
      </c>
      <c r="AC1226" s="170">
        <v>3</v>
      </c>
      <c r="AD1226" t="s" s="167">
        <v>3441</v>
      </c>
      <c r="AE1226" s="160"/>
    </row>
    <row r="1227" ht="13.55" customHeight="1">
      <c r="A1227" t="s" s="161">
        <v>1234</v>
      </c>
      <c r="B1227" t="s" s="161">
        <v>3766</v>
      </c>
      <c r="C1227" t="s" s="161">
        <v>3767</v>
      </c>
      <c r="D1227" s="162">
        <v>5004</v>
      </c>
      <c r="E1227" t="s" s="161">
        <v>1347</v>
      </c>
      <c r="F1227" t="s" s="161">
        <v>482</v>
      </c>
      <c r="G1227" t="s" s="161">
        <v>1240</v>
      </c>
      <c r="H1227" t="s" s="161">
        <v>1355</v>
      </c>
      <c r="I1227" t="s" s="161">
        <v>1356</v>
      </c>
      <c r="J1227" s="163"/>
      <c r="K1227" s="164">
        <v>2023</v>
      </c>
      <c r="L1227" t="s" s="161">
        <v>3772</v>
      </c>
      <c r="M1227" s="165">
        <v>8591804656118</v>
      </c>
      <c r="N1227" s="165">
        <v>8591804656118</v>
      </c>
      <c r="O1227" s="165">
        <v>62034235</v>
      </c>
      <c r="P1227" s="166">
        <f>INDEX('Pricelist'!E1:E341,MATCH(D1227,'Pricelist'!B1:B341,0))</f>
        <v>119.95</v>
      </c>
      <c r="Q1227" s="166">
        <f>INDEX('Pricelist'!E1:E341,MATCH(D1227,'Pricelist'!B1:B341,0))</f>
        <v>119.95</v>
      </c>
      <c r="R1227" s="166">
        <f>INDEX('Pricelist'!D1:D341,MATCH(D1227,'Pricelist'!B1:B341,0))</f>
        <v>54.52</v>
      </c>
      <c r="S1227" s="164">
        <v>1</v>
      </c>
      <c r="T1227" t="s" s="161">
        <v>3769</v>
      </c>
      <c r="U1227" s="164">
        <v>444</v>
      </c>
      <c r="V1227" s="164">
        <v>39</v>
      </c>
      <c r="W1227" s="164">
        <v>26</v>
      </c>
      <c r="X1227" s="164">
        <v>3</v>
      </c>
      <c r="Y1227" s="164">
        <v>1</v>
      </c>
      <c r="Z1227" t="s" s="161">
        <v>3769</v>
      </c>
      <c r="AA1227" s="164">
        <v>39</v>
      </c>
      <c r="AB1227" s="164">
        <v>26</v>
      </c>
      <c r="AC1227" s="164">
        <v>3</v>
      </c>
      <c r="AD1227" t="s" s="161">
        <v>3441</v>
      </c>
      <c r="AE1227" s="160"/>
    </row>
    <row r="1228" ht="13.55" customHeight="1">
      <c r="A1228" t="s" s="167">
        <v>1234</v>
      </c>
      <c r="B1228" t="s" s="167">
        <v>3766</v>
      </c>
      <c r="C1228" t="s" s="167">
        <v>3767</v>
      </c>
      <c r="D1228" s="168">
        <v>5004</v>
      </c>
      <c r="E1228" t="s" s="167">
        <v>1347</v>
      </c>
      <c r="F1228" t="s" s="167">
        <v>482</v>
      </c>
      <c r="G1228" t="s" s="167">
        <v>480</v>
      </c>
      <c r="H1228" t="s" s="167">
        <v>1362</v>
      </c>
      <c r="I1228" t="s" s="167">
        <v>1363</v>
      </c>
      <c r="J1228" s="169"/>
      <c r="K1228" s="170">
        <v>2023</v>
      </c>
      <c r="L1228" t="s" s="167">
        <v>3772</v>
      </c>
      <c r="M1228" s="171">
        <v>8591804656064</v>
      </c>
      <c r="N1228" s="171">
        <v>8591804656064</v>
      </c>
      <c r="O1228" s="171">
        <v>62034235</v>
      </c>
      <c r="P1228" s="172">
        <f>INDEX('Pricelist'!E1:E341,MATCH(D1228,'Pricelist'!B1:B341,0))</f>
        <v>119.95</v>
      </c>
      <c r="Q1228" s="172">
        <f>INDEX('Pricelist'!E1:E341,MATCH(D1228,'Pricelist'!B1:B341,0))</f>
        <v>119.95</v>
      </c>
      <c r="R1228" s="172">
        <f>INDEX('Pricelist'!D1:D341,MATCH(D1228,'Pricelist'!B1:B341,0))</f>
        <v>54.52</v>
      </c>
      <c r="S1228" s="170">
        <v>1</v>
      </c>
      <c r="T1228" t="s" s="167">
        <v>3769</v>
      </c>
      <c r="U1228" s="170">
        <v>338</v>
      </c>
      <c r="V1228" s="170">
        <v>39</v>
      </c>
      <c r="W1228" s="170">
        <v>26</v>
      </c>
      <c r="X1228" s="170">
        <v>3</v>
      </c>
      <c r="Y1228" s="170">
        <v>1</v>
      </c>
      <c r="Z1228" t="s" s="167">
        <v>3769</v>
      </c>
      <c r="AA1228" s="170">
        <v>39</v>
      </c>
      <c r="AB1228" s="170">
        <v>26</v>
      </c>
      <c r="AC1228" s="170">
        <v>3</v>
      </c>
      <c r="AD1228" t="s" s="167">
        <v>3443</v>
      </c>
      <c r="AE1228" s="160"/>
    </row>
    <row r="1229" ht="13.55" customHeight="1">
      <c r="A1229" t="s" s="161">
        <v>1234</v>
      </c>
      <c r="B1229" t="s" s="161">
        <v>3766</v>
      </c>
      <c r="C1229" t="s" s="161">
        <v>3767</v>
      </c>
      <c r="D1229" s="162">
        <v>5004</v>
      </c>
      <c r="E1229" t="s" s="161">
        <v>1347</v>
      </c>
      <c r="F1229" t="s" s="161">
        <v>482</v>
      </c>
      <c r="G1229" t="s" s="161">
        <v>482</v>
      </c>
      <c r="H1229" t="s" s="161">
        <v>1362</v>
      </c>
      <c r="I1229" t="s" s="161">
        <v>1363</v>
      </c>
      <c r="J1229" s="163"/>
      <c r="K1229" s="164">
        <v>2023</v>
      </c>
      <c r="L1229" t="s" s="161">
        <v>3772</v>
      </c>
      <c r="M1229" s="165">
        <v>8591804656033</v>
      </c>
      <c r="N1229" s="165">
        <v>8591804656033</v>
      </c>
      <c r="O1229" s="165">
        <v>62034235</v>
      </c>
      <c r="P1229" s="166">
        <f>INDEX('Pricelist'!E1:E341,MATCH(D1229,'Pricelist'!B1:B341,0))</f>
        <v>119.95</v>
      </c>
      <c r="Q1229" s="166">
        <f>INDEX('Pricelist'!E1:E341,MATCH(D1229,'Pricelist'!B1:B341,0))</f>
        <v>119.95</v>
      </c>
      <c r="R1229" s="166">
        <f>INDEX('Pricelist'!D1:D341,MATCH(D1229,'Pricelist'!B1:B341,0))</f>
        <v>54.52</v>
      </c>
      <c r="S1229" s="164">
        <v>1</v>
      </c>
      <c r="T1229" t="s" s="161">
        <v>3769</v>
      </c>
      <c r="U1229" s="164">
        <v>364</v>
      </c>
      <c r="V1229" s="164">
        <v>39</v>
      </c>
      <c r="W1229" s="164">
        <v>26</v>
      </c>
      <c r="X1229" s="164">
        <v>3</v>
      </c>
      <c r="Y1229" s="164">
        <v>1</v>
      </c>
      <c r="Z1229" t="s" s="161">
        <v>3769</v>
      </c>
      <c r="AA1229" s="164">
        <v>39</v>
      </c>
      <c r="AB1229" s="164">
        <v>26</v>
      </c>
      <c r="AC1229" s="164">
        <v>3</v>
      </c>
      <c r="AD1229" t="s" s="161">
        <v>3443</v>
      </c>
      <c r="AE1229" s="160"/>
    </row>
    <row r="1230" ht="13.55" customHeight="1">
      <c r="A1230" t="s" s="167">
        <v>1234</v>
      </c>
      <c r="B1230" t="s" s="167">
        <v>3766</v>
      </c>
      <c r="C1230" t="s" s="167">
        <v>3767</v>
      </c>
      <c r="D1230" s="168">
        <v>5004</v>
      </c>
      <c r="E1230" t="s" s="167">
        <v>1347</v>
      </c>
      <c r="F1230" t="s" s="167">
        <v>482</v>
      </c>
      <c r="G1230" t="s" s="167">
        <v>484</v>
      </c>
      <c r="H1230" t="s" s="167">
        <v>1362</v>
      </c>
      <c r="I1230" t="s" s="167">
        <v>1363</v>
      </c>
      <c r="J1230" s="169"/>
      <c r="K1230" s="170">
        <v>2023</v>
      </c>
      <c r="L1230" t="s" s="167">
        <v>3772</v>
      </c>
      <c r="M1230" s="171">
        <v>8591804656002</v>
      </c>
      <c r="N1230" s="171">
        <v>8591804656002</v>
      </c>
      <c r="O1230" s="171">
        <v>62034235</v>
      </c>
      <c r="P1230" s="172">
        <f>INDEX('Pricelist'!E1:E341,MATCH(D1230,'Pricelist'!B1:B341,0))</f>
        <v>119.95</v>
      </c>
      <c r="Q1230" s="172">
        <f>INDEX('Pricelist'!E1:E341,MATCH(D1230,'Pricelist'!B1:B341,0))</f>
        <v>119.95</v>
      </c>
      <c r="R1230" s="172">
        <f>INDEX('Pricelist'!D1:D341,MATCH(D1230,'Pricelist'!B1:B341,0))</f>
        <v>54.52</v>
      </c>
      <c r="S1230" s="170">
        <v>1</v>
      </c>
      <c r="T1230" t="s" s="167">
        <v>3769</v>
      </c>
      <c r="U1230" s="170">
        <v>380</v>
      </c>
      <c r="V1230" s="170">
        <v>39</v>
      </c>
      <c r="W1230" s="170">
        <v>26</v>
      </c>
      <c r="X1230" s="170">
        <v>3</v>
      </c>
      <c r="Y1230" s="170">
        <v>1</v>
      </c>
      <c r="Z1230" t="s" s="167">
        <v>3769</v>
      </c>
      <c r="AA1230" s="170">
        <v>39</v>
      </c>
      <c r="AB1230" s="170">
        <v>26</v>
      </c>
      <c r="AC1230" s="170">
        <v>3</v>
      </c>
      <c r="AD1230" t="s" s="167">
        <v>3443</v>
      </c>
      <c r="AE1230" s="160"/>
    </row>
    <row r="1231" ht="13.55" customHeight="1">
      <c r="A1231" t="s" s="161">
        <v>1234</v>
      </c>
      <c r="B1231" t="s" s="161">
        <v>3766</v>
      </c>
      <c r="C1231" t="s" s="161">
        <v>3767</v>
      </c>
      <c r="D1231" s="162">
        <v>5004</v>
      </c>
      <c r="E1231" t="s" s="161">
        <v>1347</v>
      </c>
      <c r="F1231" t="s" s="161">
        <v>482</v>
      </c>
      <c r="G1231" t="s" s="161">
        <v>490</v>
      </c>
      <c r="H1231" t="s" s="161">
        <v>1362</v>
      </c>
      <c r="I1231" t="s" s="161">
        <v>1363</v>
      </c>
      <c r="J1231" s="163"/>
      <c r="K1231" s="164">
        <v>2023</v>
      </c>
      <c r="L1231" t="s" s="161">
        <v>3772</v>
      </c>
      <c r="M1231" s="165">
        <v>8591804656095</v>
      </c>
      <c r="N1231" s="165">
        <v>8591804656095</v>
      </c>
      <c r="O1231" s="165">
        <v>62034235</v>
      </c>
      <c r="P1231" s="166">
        <f>INDEX('Pricelist'!E1:E341,MATCH(D1231,'Pricelist'!B1:B341,0))</f>
        <v>119.95</v>
      </c>
      <c r="Q1231" s="166">
        <f>INDEX('Pricelist'!E1:E341,MATCH(D1231,'Pricelist'!B1:B341,0))</f>
        <v>119.95</v>
      </c>
      <c r="R1231" s="166">
        <f>INDEX('Pricelist'!D1:D341,MATCH(D1231,'Pricelist'!B1:B341,0))</f>
        <v>54.52</v>
      </c>
      <c r="S1231" s="164">
        <v>1</v>
      </c>
      <c r="T1231" t="s" s="161">
        <v>3769</v>
      </c>
      <c r="U1231" s="164">
        <v>416</v>
      </c>
      <c r="V1231" s="164">
        <v>39</v>
      </c>
      <c r="W1231" s="164">
        <v>26</v>
      </c>
      <c r="X1231" s="164">
        <v>3</v>
      </c>
      <c r="Y1231" s="164">
        <v>1</v>
      </c>
      <c r="Z1231" t="s" s="161">
        <v>3769</v>
      </c>
      <c r="AA1231" s="164">
        <v>39</v>
      </c>
      <c r="AB1231" s="164">
        <v>26</v>
      </c>
      <c r="AC1231" s="164">
        <v>3</v>
      </c>
      <c r="AD1231" t="s" s="161">
        <v>3443</v>
      </c>
      <c r="AE1231" s="160"/>
    </row>
    <row r="1232" ht="13.55" customHeight="1">
      <c r="A1232" t="s" s="167">
        <v>1234</v>
      </c>
      <c r="B1232" t="s" s="167">
        <v>3766</v>
      </c>
      <c r="C1232" t="s" s="167">
        <v>3767</v>
      </c>
      <c r="D1232" s="168">
        <v>5004</v>
      </c>
      <c r="E1232" t="s" s="167">
        <v>1347</v>
      </c>
      <c r="F1232" t="s" s="167">
        <v>482</v>
      </c>
      <c r="G1232" t="s" s="167">
        <v>1240</v>
      </c>
      <c r="H1232" t="s" s="167">
        <v>1362</v>
      </c>
      <c r="I1232" t="s" s="167">
        <v>1363</v>
      </c>
      <c r="J1232" s="169"/>
      <c r="K1232" s="170">
        <v>2023</v>
      </c>
      <c r="L1232" t="s" s="167">
        <v>3772</v>
      </c>
      <c r="M1232" s="171">
        <v>8591804656125</v>
      </c>
      <c r="N1232" s="171">
        <v>8591804656125</v>
      </c>
      <c r="O1232" s="171">
        <v>62034235</v>
      </c>
      <c r="P1232" s="172">
        <f>INDEX('Pricelist'!E1:E341,MATCH(D1232,'Pricelist'!B1:B341,0))</f>
        <v>119.95</v>
      </c>
      <c r="Q1232" s="172">
        <f>INDEX('Pricelist'!E1:E341,MATCH(D1232,'Pricelist'!B1:B341,0))</f>
        <v>119.95</v>
      </c>
      <c r="R1232" s="172">
        <f>INDEX('Pricelist'!D1:D341,MATCH(D1232,'Pricelist'!B1:B341,0))</f>
        <v>54.52</v>
      </c>
      <c r="S1232" s="170">
        <v>1</v>
      </c>
      <c r="T1232" t="s" s="167">
        <v>3769</v>
      </c>
      <c r="U1232" s="170">
        <v>444</v>
      </c>
      <c r="V1232" s="170">
        <v>39</v>
      </c>
      <c r="W1232" s="170">
        <v>26</v>
      </c>
      <c r="X1232" s="170">
        <v>3</v>
      </c>
      <c r="Y1232" s="170">
        <v>1</v>
      </c>
      <c r="Z1232" t="s" s="167">
        <v>3769</v>
      </c>
      <c r="AA1232" s="170">
        <v>39</v>
      </c>
      <c r="AB1232" s="170">
        <v>26</v>
      </c>
      <c r="AC1232" s="170">
        <v>3</v>
      </c>
      <c r="AD1232" t="s" s="167">
        <v>3443</v>
      </c>
      <c r="AE1232" s="160"/>
    </row>
    <row r="1233" ht="13.55" customHeight="1">
      <c r="A1233" t="s" s="161">
        <v>1234</v>
      </c>
      <c r="B1233" t="s" s="161">
        <v>3766</v>
      </c>
      <c r="C1233" t="s" s="161">
        <v>3767</v>
      </c>
      <c r="D1233" s="162">
        <v>5004</v>
      </c>
      <c r="E1233" t="s" s="161">
        <v>1347</v>
      </c>
      <c r="F1233" t="s" s="161">
        <v>482</v>
      </c>
      <c r="G1233" t="s" s="161">
        <v>480</v>
      </c>
      <c r="H1233" t="s" s="161">
        <v>1369</v>
      </c>
      <c r="I1233" t="s" s="161">
        <v>1369</v>
      </c>
      <c r="J1233" s="163"/>
      <c r="K1233" s="164">
        <v>2023</v>
      </c>
      <c r="L1233" t="s" s="161">
        <v>3772</v>
      </c>
      <c r="M1233" s="165">
        <v>8591804656071</v>
      </c>
      <c r="N1233" s="165">
        <v>8591804656071</v>
      </c>
      <c r="O1233" s="165">
        <v>62034235</v>
      </c>
      <c r="P1233" s="166">
        <f>INDEX('Pricelist'!E1:E341,MATCH(D1233,'Pricelist'!B1:B341,0))</f>
        <v>119.95</v>
      </c>
      <c r="Q1233" s="166">
        <f>INDEX('Pricelist'!E1:E341,MATCH(D1233,'Pricelist'!B1:B341,0))</f>
        <v>119.95</v>
      </c>
      <c r="R1233" s="166">
        <f>INDEX('Pricelist'!D1:D341,MATCH(D1233,'Pricelist'!B1:B341,0))</f>
        <v>54.52</v>
      </c>
      <c r="S1233" s="164">
        <v>1</v>
      </c>
      <c r="T1233" t="s" s="161">
        <v>3769</v>
      </c>
      <c r="U1233" s="164">
        <v>338</v>
      </c>
      <c r="V1233" s="164">
        <v>39</v>
      </c>
      <c r="W1233" s="164">
        <v>26</v>
      </c>
      <c r="X1233" s="164">
        <v>3</v>
      </c>
      <c r="Y1233" s="164">
        <v>1</v>
      </c>
      <c r="Z1233" t="s" s="161">
        <v>3769</v>
      </c>
      <c r="AA1233" s="164">
        <v>39</v>
      </c>
      <c r="AB1233" s="164">
        <v>26</v>
      </c>
      <c r="AC1233" s="164">
        <v>3</v>
      </c>
      <c r="AD1233" t="s" s="161">
        <v>3445</v>
      </c>
      <c r="AE1233" s="160"/>
    </row>
    <row r="1234" ht="13.55" customHeight="1">
      <c r="A1234" t="s" s="167">
        <v>1234</v>
      </c>
      <c r="B1234" t="s" s="167">
        <v>3766</v>
      </c>
      <c r="C1234" t="s" s="167">
        <v>3767</v>
      </c>
      <c r="D1234" s="168">
        <v>5004</v>
      </c>
      <c r="E1234" t="s" s="167">
        <v>1347</v>
      </c>
      <c r="F1234" t="s" s="167">
        <v>482</v>
      </c>
      <c r="G1234" t="s" s="167">
        <v>482</v>
      </c>
      <c r="H1234" t="s" s="167">
        <v>1369</v>
      </c>
      <c r="I1234" t="s" s="167">
        <v>1369</v>
      </c>
      <c r="J1234" s="169"/>
      <c r="K1234" s="170">
        <v>2023</v>
      </c>
      <c r="L1234" t="s" s="167">
        <v>3772</v>
      </c>
      <c r="M1234" s="171">
        <v>8591804656040</v>
      </c>
      <c r="N1234" s="171">
        <v>8591804656040</v>
      </c>
      <c r="O1234" s="171">
        <v>62034235</v>
      </c>
      <c r="P1234" s="172">
        <f>INDEX('Pricelist'!E1:E341,MATCH(D1234,'Pricelist'!B1:B341,0))</f>
        <v>119.95</v>
      </c>
      <c r="Q1234" s="172">
        <f>INDEX('Pricelist'!E1:E341,MATCH(D1234,'Pricelist'!B1:B341,0))</f>
        <v>119.95</v>
      </c>
      <c r="R1234" s="172">
        <f>INDEX('Pricelist'!D1:D341,MATCH(D1234,'Pricelist'!B1:B341,0))</f>
        <v>54.52</v>
      </c>
      <c r="S1234" s="170">
        <v>1</v>
      </c>
      <c r="T1234" t="s" s="167">
        <v>3769</v>
      </c>
      <c r="U1234" s="170">
        <v>364</v>
      </c>
      <c r="V1234" s="170">
        <v>39</v>
      </c>
      <c r="W1234" s="170">
        <v>26</v>
      </c>
      <c r="X1234" s="170">
        <v>3</v>
      </c>
      <c r="Y1234" s="170">
        <v>1</v>
      </c>
      <c r="Z1234" t="s" s="167">
        <v>3769</v>
      </c>
      <c r="AA1234" s="170">
        <v>39</v>
      </c>
      <c r="AB1234" s="170">
        <v>26</v>
      </c>
      <c r="AC1234" s="170">
        <v>3</v>
      </c>
      <c r="AD1234" t="s" s="167">
        <v>3445</v>
      </c>
      <c r="AE1234" s="160"/>
    </row>
    <row r="1235" ht="13.55" customHeight="1">
      <c r="A1235" t="s" s="161">
        <v>1234</v>
      </c>
      <c r="B1235" t="s" s="161">
        <v>3766</v>
      </c>
      <c r="C1235" t="s" s="161">
        <v>3767</v>
      </c>
      <c r="D1235" s="162">
        <v>5004</v>
      </c>
      <c r="E1235" t="s" s="161">
        <v>1347</v>
      </c>
      <c r="F1235" t="s" s="161">
        <v>482</v>
      </c>
      <c r="G1235" t="s" s="161">
        <v>484</v>
      </c>
      <c r="H1235" t="s" s="161">
        <v>1369</v>
      </c>
      <c r="I1235" t="s" s="161">
        <v>1369</v>
      </c>
      <c r="J1235" s="163"/>
      <c r="K1235" s="164">
        <v>2023</v>
      </c>
      <c r="L1235" t="s" s="161">
        <v>3772</v>
      </c>
      <c r="M1235" s="165">
        <v>8591804656019</v>
      </c>
      <c r="N1235" s="165">
        <v>8591804656019</v>
      </c>
      <c r="O1235" s="165">
        <v>62034235</v>
      </c>
      <c r="P1235" s="166">
        <f>INDEX('Pricelist'!E1:E341,MATCH(D1235,'Pricelist'!B1:B341,0))</f>
        <v>119.95</v>
      </c>
      <c r="Q1235" s="166">
        <f>INDEX('Pricelist'!E1:E341,MATCH(D1235,'Pricelist'!B1:B341,0))</f>
        <v>119.95</v>
      </c>
      <c r="R1235" s="166">
        <f>INDEX('Pricelist'!D1:D341,MATCH(D1235,'Pricelist'!B1:B341,0))</f>
        <v>54.52</v>
      </c>
      <c r="S1235" s="164">
        <v>1</v>
      </c>
      <c r="T1235" t="s" s="161">
        <v>3769</v>
      </c>
      <c r="U1235" s="164">
        <v>380</v>
      </c>
      <c r="V1235" s="164">
        <v>39</v>
      </c>
      <c r="W1235" s="164">
        <v>26</v>
      </c>
      <c r="X1235" s="164">
        <v>3</v>
      </c>
      <c r="Y1235" s="164">
        <v>1</v>
      </c>
      <c r="Z1235" t="s" s="161">
        <v>3769</v>
      </c>
      <c r="AA1235" s="164">
        <v>39</v>
      </c>
      <c r="AB1235" s="164">
        <v>26</v>
      </c>
      <c r="AC1235" s="164">
        <v>3</v>
      </c>
      <c r="AD1235" t="s" s="161">
        <v>3445</v>
      </c>
      <c r="AE1235" s="160"/>
    </row>
    <row r="1236" ht="13.55" customHeight="1">
      <c r="A1236" t="s" s="167">
        <v>1234</v>
      </c>
      <c r="B1236" t="s" s="167">
        <v>3766</v>
      </c>
      <c r="C1236" t="s" s="167">
        <v>3767</v>
      </c>
      <c r="D1236" s="168">
        <v>5004</v>
      </c>
      <c r="E1236" t="s" s="167">
        <v>1347</v>
      </c>
      <c r="F1236" t="s" s="167">
        <v>482</v>
      </c>
      <c r="G1236" t="s" s="167">
        <v>490</v>
      </c>
      <c r="H1236" t="s" s="167">
        <v>1369</v>
      </c>
      <c r="I1236" t="s" s="167">
        <v>1369</v>
      </c>
      <c r="J1236" s="169"/>
      <c r="K1236" s="170">
        <v>2023</v>
      </c>
      <c r="L1236" t="s" s="167">
        <v>3772</v>
      </c>
      <c r="M1236" s="171">
        <v>8591804656101</v>
      </c>
      <c r="N1236" s="171">
        <v>8591804656101</v>
      </c>
      <c r="O1236" s="171">
        <v>62034235</v>
      </c>
      <c r="P1236" s="172">
        <f>INDEX('Pricelist'!E1:E341,MATCH(D1236,'Pricelist'!B1:B341,0))</f>
        <v>119.95</v>
      </c>
      <c r="Q1236" s="172">
        <f>INDEX('Pricelist'!E1:E341,MATCH(D1236,'Pricelist'!B1:B341,0))</f>
        <v>119.95</v>
      </c>
      <c r="R1236" s="172">
        <f>INDEX('Pricelist'!D1:D341,MATCH(D1236,'Pricelist'!B1:B341,0))</f>
        <v>54.52</v>
      </c>
      <c r="S1236" s="170">
        <v>1</v>
      </c>
      <c r="T1236" t="s" s="167">
        <v>3769</v>
      </c>
      <c r="U1236" s="170">
        <v>420</v>
      </c>
      <c r="V1236" s="170">
        <v>39</v>
      </c>
      <c r="W1236" s="170">
        <v>26</v>
      </c>
      <c r="X1236" s="170">
        <v>3</v>
      </c>
      <c r="Y1236" s="170">
        <v>1</v>
      </c>
      <c r="Z1236" t="s" s="167">
        <v>3769</v>
      </c>
      <c r="AA1236" s="170">
        <v>39</v>
      </c>
      <c r="AB1236" s="170">
        <v>26</v>
      </c>
      <c r="AC1236" s="170">
        <v>3</v>
      </c>
      <c r="AD1236" t="s" s="167">
        <v>3445</v>
      </c>
      <c r="AE1236" s="160"/>
    </row>
    <row r="1237" ht="13.55" customHeight="1">
      <c r="A1237" t="s" s="161">
        <v>1234</v>
      </c>
      <c r="B1237" t="s" s="161">
        <v>3766</v>
      </c>
      <c r="C1237" t="s" s="161">
        <v>3767</v>
      </c>
      <c r="D1237" s="162">
        <v>5004</v>
      </c>
      <c r="E1237" t="s" s="161">
        <v>1347</v>
      </c>
      <c r="F1237" t="s" s="161">
        <v>482</v>
      </c>
      <c r="G1237" t="s" s="161">
        <v>1240</v>
      </c>
      <c r="H1237" t="s" s="161">
        <v>1369</v>
      </c>
      <c r="I1237" t="s" s="161">
        <v>1369</v>
      </c>
      <c r="J1237" s="163"/>
      <c r="K1237" s="164">
        <v>2023</v>
      </c>
      <c r="L1237" t="s" s="161">
        <v>3772</v>
      </c>
      <c r="M1237" s="165">
        <v>8591804656132</v>
      </c>
      <c r="N1237" s="165">
        <v>8591804656132</v>
      </c>
      <c r="O1237" s="165">
        <v>62034235</v>
      </c>
      <c r="P1237" s="166">
        <f>INDEX('Pricelist'!E1:E341,MATCH(D1237,'Pricelist'!B1:B341,0))</f>
        <v>119.95</v>
      </c>
      <c r="Q1237" s="166">
        <f>INDEX('Pricelist'!E1:E341,MATCH(D1237,'Pricelist'!B1:B341,0))</f>
        <v>119.95</v>
      </c>
      <c r="R1237" s="166">
        <f>INDEX('Pricelist'!D1:D341,MATCH(D1237,'Pricelist'!B1:B341,0))</f>
        <v>54.52</v>
      </c>
      <c r="S1237" s="164">
        <v>1</v>
      </c>
      <c r="T1237" t="s" s="161">
        <v>3769</v>
      </c>
      <c r="U1237" s="164">
        <v>448</v>
      </c>
      <c r="V1237" s="164">
        <v>39</v>
      </c>
      <c r="W1237" s="164">
        <v>26</v>
      </c>
      <c r="X1237" s="164">
        <v>3</v>
      </c>
      <c r="Y1237" s="164">
        <v>1</v>
      </c>
      <c r="Z1237" t="s" s="161">
        <v>3769</v>
      </c>
      <c r="AA1237" s="164">
        <v>39</v>
      </c>
      <c r="AB1237" s="164">
        <v>26</v>
      </c>
      <c r="AC1237" s="164">
        <v>3</v>
      </c>
      <c r="AD1237" t="s" s="161">
        <v>3445</v>
      </c>
      <c r="AE1237" s="160"/>
    </row>
    <row r="1238" ht="13.55" customHeight="1">
      <c r="A1238" t="s" s="167">
        <v>1234</v>
      </c>
      <c r="B1238" t="s" s="167">
        <v>3766</v>
      </c>
      <c r="C1238" t="s" s="167">
        <v>3767</v>
      </c>
      <c r="D1238" s="168">
        <v>5005</v>
      </c>
      <c r="E1238" t="s" s="167">
        <v>1390</v>
      </c>
      <c r="F1238" t="s" s="167">
        <v>482</v>
      </c>
      <c r="G1238" t="s" s="167">
        <v>480</v>
      </c>
      <c r="H1238" t="s" s="167">
        <v>1348</v>
      </c>
      <c r="I1238" t="s" s="167">
        <v>1349</v>
      </c>
      <c r="J1238" s="169"/>
      <c r="K1238" s="170">
        <v>2023</v>
      </c>
      <c r="L1238" t="s" s="167">
        <v>3772</v>
      </c>
      <c r="M1238" s="171">
        <v>8591804657658</v>
      </c>
      <c r="N1238" s="171">
        <v>8591804657658</v>
      </c>
      <c r="O1238" s="171">
        <v>62034319</v>
      </c>
      <c r="P1238" s="172">
        <f>INDEX('Pricelist'!E1:E341,MATCH(D1238,'Pricelist'!B1:B341,0))</f>
        <v>99.95</v>
      </c>
      <c r="Q1238" s="172">
        <f>INDEX('Pricelist'!E1:E341,MATCH(D1238,'Pricelist'!B1:B341,0))</f>
        <v>99.95</v>
      </c>
      <c r="R1238" s="172">
        <f>INDEX('Pricelist'!D1:D341,MATCH(D1238,'Pricelist'!B1:B341,0))</f>
        <v>45.43</v>
      </c>
      <c r="S1238" s="170">
        <v>1</v>
      </c>
      <c r="T1238" t="s" s="167">
        <v>3769</v>
      </c>
      <c r="U1238" s="170">
        <v>280</v>
      </c>
      <c r="V1238" s="170">
        <v>39</v>
      </c>
      <c r="W1238" s="170">
        <v>26</v>
      </c>
      <c r="X1238" s="170">
        <v>3</v>
      </c>
      <c r="Y1238" s="170">
        <v>1</v>
      </c>
      <c r="Z1238" t="s" s="167">
        <v>3769</v>
      </c>
      <c r="AA1238" s="170">
        <v>39</v>
      </c>
      <c r="AB1238" s="170">
        <v>26</v>
      </c>
      <c r="AC1238" s="170">
        <v>3</v>
      </c>
      <c r="AD1238" t="s" s="167">
        <v>3449</v>
      </c>
      <c r="AE1238" s="160"/>
    </row>
    <row r="1239" ht="13.55" customHeight="1">
      <c r="A1239" t="s" s="161">
        <v>1234</v>
      </c>
      <c r="B1239" t="s" s="161">
        <v>3766</v>
      </c>
      <c r="C1239" t="s" s="161">
        <v>3767</v>
      </c>
      <c r="D1239" s="162">
        <v>5005</v>
      </c>
      <c r="E1239" t="s" s="161">
        <v>1390</v>
      </c>
      <c r="F1239" t="s" s="161">
        <v>482</v>
      </c>
      <c r="G1239" t="s" s="161">
        <v>482</v>
      </c>
      <c r="H1239" t="s" s="161">
        <v>1348</v>
      </c>
      <c r="I1239" t="s" s="161">
        <v>1349</v>
      </c>
      <c r="J1239" s="163"/>
      <c r="K1239" s="164">
        <v>2023</v>
      </c>
      <c r="L1239" t="s" s="161">
        <v>3772</v>
      </c>
      <c r="M1239" s="165">
        <v>8591804657641</v>
      </c>
      <c r="N1239" s="165">
        <v>8591804657641</v>
      </c>
      <c r="O1239" s="165">
        <v>62034319</v>
      </c>
      <c r="P1239" s="166">
        <f>INDEX('Pricelist'!E1:E341,MATCH(D1239,'Pricelist'!B1:B341,0))</f>
        <v>99.95</v>
      </c>
      <c r="Q1239" s="166">
        <f>INDEX('Pricelist'!E1:E341,MATCH(D1239,'Pricelist'!B1:B341,0))</f>
        <v>99.95</v>
      </c>
      <c r="R1239" s="166">
        <f>INDEX('Pricelist'!D1:D341,MATCH(D1239,'Pricelist'!B1:B341,0))</f>
        <v>45.43</v>
      </c>
      <c r="S1239" s="164">
        <v>1</v>
      </c>
      <c r="T1239" t="s" s="161">
        <v>3769</v>
      </c>
      <c r="U1239" s="164">
        <v>290</v>
      </c>
      <c r="V1239" s="164">
        <v>39</v>
      </c>
      <c r="W1239" s="164">
        <v>26</v>
      </c>
      <c r="X1239" s="164">
        <v>3</v>
      </c>
      <c r="Y1239" s="164">
        <v>1</v>
      </c>
      <c r="Z1239" t="s" s="161">
        <v>3769</v>
      </c>
      <c r="AA1239" s="164">
        <v>39</v>
      </c>
      <c r="AB1239" s="164">
        <v>26</v>
      </c>
      <c r="AC1239" s="164">
        <v>3</v>
      </c>
      <c r="AD1239" t="s" s="161">
        <v>3449</v>
      </c>
      <c r="AE1239" s="160"/>
    </row>
    <row r="1240" ht="13.55" customHeight="1">
      <c r="A1240" t="s" s="167">
        <v>1234</v>
      </c>
      <c r="B1240" t="s" s="167">
        <v>3766</v>
      </c>
      <c r="C1240" t="s" s="167">
        <v>3767</v>
      </c>
      <c r="D1240" s="168">
        <v>5005</v>
      </c>
      <c r="E1240" t="s" s="167">
        <v>1390</v>
      </c>
      <c r="F1240" t="s" s="167">
        <v>482</v>
      </c>
      <c r="G1240" t="s" s="167">
        <v>484</v>
      </c>
      <c r="H1240" t="s" s="167">
        <v>1348</v>
      </c>
      <c r="I1240" t="s" s="167">
        <v>1349</v>
      </c>
      <c r="J1240" s="169"/>
      <c r="K1240" s="170">
        <v>2023</v>
      </c>
      <c r="L1240" t="s" s="167">
        <v>3772</v>
      </c>
      <c r="M1240" s="171">
        <v>8591804657634</v>
      </c>
      <c r="N1240" s="171">
        <v>8591804657634</v>
      </c>
      <c r="O1240" s="171">
        <v>62034319</v>
      </c>
      <c r="P1240" s="172">
        <f>INDEX('Pricelist'!E1:E341,MATCH(D1240,'Pricelist'!B1:B341,0))</f>
        <v>99.95</v>
      </c>
      <c r="Q1240" s="172">
        <f>INDEX('Pricelist'!E1:E341,MATCH(D1240,'Pricelist'!B1:B341,0))</f>
        <v>99.95</v>
      </c>
      <c r="R1240" s="172">
        <f>INDEX('Pricelist'!D1:D341,MATCH(D1240,'Pricelist'!B1:B341,0))</f>
        <v>45.43</v>
      </c>
      <c r="S1240" s="170">
        <v>1</v>
      </c>
      <c r="T1240" t="s" s="167">
        <v>3769</v>
      </c>
      <c r="U1240" s="170">
        <v>314</v>
      </c>
      <c r="V1240" s="170">
        <v>39</v>
      </c>
      <c r="W1240" s="170">
        <v>26</v>
      </c>
      <c r="X1240" s="170">
        <v>3</v>
      </c>
      <c r="Y1240" s="170">
        <v>1</v>
      </c>
      <c r="Z1240" t="s" s="167">
        <v>3769</v>
      </c>
      <c r="AA1240" s="170">
        <v>39</v>
      </c>
      <c r="AB1240" s="170">
        <v>26</v>
      </c>
      <c r="AC1240" s="170">
        <v>3</v>
      </c>
      <c r="AD1240" t="s" s="167">
        <v>3449</v>
      </c>
      <c r="AE1240" s="160"/>
    </row>
    <row r="1241" ht="13.55" customHeight="1">
      <c r="A1241" t="s" s="161">
        <v>1234</v>
      </c>
      <c r="B1241" t="s" s="161">
        <v>3766</v>
      </c>
      <c r="C1241" t="s" s="161">
        <v>3767</v>
      </c>
      <c r="D1241" s="162">
        <v>5005</v>
      </c>
      <c r="E1241" t="s" s="161">
        <v>1390</v>
      </c>
      <c r="F1241" t="s" s="161">
        <v>482</v>
      </c>
      <c r="G1241" t="s" s="161">
        <v>490</v>
      </c>
      <c r="H1241" t="s" s="161">
        <v>1348</v>
      </c>
      <c r="I1241" t="s" s="161">
        <v>1349</v>
      </c>
      <c r="J1241" s="163"/>
      <c r="K1241" s="164">
        <v>2023</v>
      </c>
      <c r="L1241" t="s" s="161">
        <v>3772</v>
      </c>
      <c r="M1241" s="165">
        <v>8591804657665</v>
      </c>
      <c r="N1241" s="165">
        <v>8591804657665</v>
      </c>
      <c r="O1241" s="165">
        <v>62034319</v>
      </c>
      <c r="P1241" s="166">
        <f>INDEX('Pricelist'!E1:E341,MATCH(D1241,'Pricelist'!B1:B341,0))</f>
        <v>99.95</v>
      </c>
      <c r="Q1241" s="166">
        <f>INDEX('Pricelist'!E1:E341,MATCH(D1241,'Pricelist'!B1:B341,0))</f>
        <v>99.95</v>
      </c>
      <c r="R1241" s="166">
        <f>INDEX('Pricelist'!D1:D341,MATCH(D1241,'Pricelist'!B1:B341,0))</f>
        <v>45.43</v>
      </c>
      <c r="S1241" s="164">
        <v>1</v>
      </c>
      <c r="T1241" t="s" s="161">
        <v>3769</v>
      </c>
      <c r="U1241" s="164">
        <v>332</v>
      </c>
      <c r="V1241" s="164">
        <v>39</v>
      </c>
      <c r="W1241" s="164">
        <v>26</v>
      </c>
      <c r="X1241" s="164">
        <v>3</v>
      </c>
      <c r="Y1241" s="164">
        <v>1</v>
      </c>
      <c r="Z1241" t="s" s="161">
        <v>3769</v>
      </c>
      <c r="AA1241" s="164">
        <v>39</v>
      </c>
      <c r="AB1241" s="164">
        <v>26</v>
      </c>
      <c r="AC1241" s="164">
        <v>3</v>
      </c>
      <c r="AD1241" t="s" s="161">
        <v>3449</v>
      </c>
      <c r="AE1241" s="160"/>
    </row>
    <row r="1242" ht="13.55" customHeight="1">
      <c r="A1242" t="s" s="167">
        <v>1234</v>
      </c>
      <c r="B1242" t="s" s="167">
        <v>3766</v>
      </c>
      <c r="C1242" t="s" s="167">
        <v>3767</v>
      </c>
      <c r="D1242" s="168">
        <v>5005</v>
      </c>
      <c r="E1242" t="s" s="167">
        <v>1390</v>
      </c>
      <c r="F1242" t="s" s="167">
        <v>482</v>
      </c>
      <c r="G1242" t="s" s="167">
        <v>1240</v>
      </c>
      <c r="H1242" t="s" s="167">
        <v>1348</v>
      </c>
      <c r="I1242" t="s" s="167">
        <v>1349</v>
      </c>
      <c r="J1242" s="169"/>
      <c r="K1242" s="170">
        <v>2023</v>
      </c>
      <c r="L1242" t="s" s="167">
        <v>3772</v>
      </c>
      <c r="M1242" s="171">
        <v>8591804657672</v>
      </c>
      <c r="N1242" s="171">
        <v>8591804657672</v>
      </c>
      <c r="O1242" s="171">
        <v>62034319</v>
      </c>
      <c r="P1242" s="172">
        <f>INDEX('Pricelist'!E1:E341,MATCH(D1242,'Pricelist'!B1:B341,0))</f>
        <v>99.95</v>
      </c>
      <c r="Q1242" s="172">
        <f>INDEX('Pricelist'!E1:E341,MATCH(D1242,'Pricelist'!B1:B341,0))</f>
        <v>99.95</v>
      </c>
      <c r="R1242" s="172">
        <f>INDEX('Pricelist'!D1:D341,MATCH(D1242,'Pricelist'!B1:B341,0))</f>
        <v>45.43</v>
      </c>
      <c r="S1242" s="170">
        <v>1</v>
      </c>
      <c r="T1242" t="s" s="167">
        <v>3769</v>
      </c>
      <c r="U1242" s="170">
        <v>356</v>
      </c>
      <c r="V1242" s="170">
        <v>39</v>
      </c>
      <c r="W1242" s="170">
        <v>26</v>
      </c>
      <c r="X1242" s="170">
        <v>3</v>
      </c>
      <c r="Y1242" s="170">
        <v>1</v>
      </c>
      <c r="Z1242" t="s" s="167">
        <v>3769</v>
      </c>
      <c r="AA1242" s="170">
        <v>39</v>
      </c>
      <c r="AB1242" s="170">
        <v>26</v>
      </c>
      <c r="AC1242" s="170">
        <v>3</v>
      </c>
      <c r="AD1242" t="s" s="167">
        <v>3449</v>
      </c>
      <c r="AE1242" s="160"/>
    </row>
    <row r="1243" ht="13.55" customHeight="1">
      <c r="A1243" t="s" s="161">
        <v>1234</v>
      </c>
      <c r="B1243" t="s" s="161">
        <v>3766</v>
      </c>
      <c r="C1243" t="s" s="161">
        <v>3767</v>
      </c>
      <c r="D1243" s="162">
        <v>5005</v>
      </c>
      <c r="E1243" t="s" s="161">
        <v>1390</v>
      </c>
      <c r="F1243" t="s" s="161">
        <v>482</v>
      </c>
      <c r="G1243" t="s" s="161">
        <v>480</v>
      </c>
      <c r="H1243" t="s" s="161">
        <v>1307</v>
      </c>
      <c r="I1243" t="s" s="161">
        <v>1307</v>
      </c>
      <c r="J1243" s="163"/>
      <c r="K1243" s="164">
        <v>2023</v>
      </c>
      <c r="L1243" t="s" s="161">
        <v>3772</v>
      </c>
      <c r="M1243" s="165">
        <v>8591804656217</v>
      </c>
      <c r="N1243" s="165">
        <v>8591804656217</v>
      </c>
      <c r="O1243" s="165">
        <v>62034319</v>
      </c>
      <c r="P1243" s="166">
        <f>INDEX('Pricelist'!E1:E341,MATCH(D1243,'Pricelist'!B1:B341,0))</f>
        <v>99.95</v>
      </c>
      <c r="Q1243" s="166">
        <f>INDEX('Pricelist'!E1:E341,MATCH(D1243,'Pricelist'!B1:B341,0))</f>
        <v>99.95</v>
      </c>
      <c r="R1243" s="166">
        <f>INDEX('Pricelist'!D1:D341,MATCH(D1243,'Pricelist'!B1:B341,0))</f>
        <v>45.43</v>
      </c>
      <c r="S1243" s="164">
        <v>1</v>
      </c>
      <c r="T1243" t="s" s="161">
        <v>3769</v>
      </c>
      <c r="U1243" s="164">
        <v>280</v>
      </c>
      <c r="V1243" s="164">
        <v>39</v>
      </c>
      <c r="W1243" s="164">
        <v>26</v>
      </c>
      <c r="X1243" s="164">
        <v>3</v>
      </c>
      <c r="Y1243" s="164">
        <v>1</v>
      </c>
      <c r="Z1243" t="s" s="161">
        <v>3769</v>
      </c>
      <c r="AA1243" s="164">
        <v>39</v>
      </c>
      <c r="AB1243" s="164">
        <v>26</v>
      </c>
      <c r="AC1243" s="164">
        <v>3</v>
      </c>
      <c r="AD1243" t="s" s="161">
        <v>3451</v>
      </c>
      <c r="AE1243" s="160"/>
    </row>
    <row r="1244" ht="13.55" customHeight="1">
      <c r="A1244" t="s" s="167">
        <v>1234</v>
      </c>
      <c r="B1244" t="s" s="167">
        <v>3766</v>
      </c>
      <c r="C1244" t="s" s="167">
        <v>3767</v>
      </c>
      <c r="D1244" s="168">
        <v>5005</v>
      </c>
      <c r="E1244" t="s" s="167">
        <v>1390</v>
      </c>
      <c r="F1244" t="s" s="167">
        <v>482</v>
      </c>
      <c r="G1244" t="s" s="167">
        <v>482</v>
      </c>
      <c r="H1244" t="s" s="167">
        <v>1307</v>
      </c>
      <c r="I1244" t="s" s="167">
        <v>1307</v>
      </c>
      <c r="J1244" s="169"/>
      <c r="K1244" s="170">
        <v>2023</v>
      </c>
      <c r="L1244" t="s" s="167">
        <v>3772</v>
      </c>
      <c r="M1244" s="171">
        <v>8591804656187</v>
      </c>
      <c r="N1244" s="171">
        <v>8591804656187</v>
      </c>
      <c r="O1244" s="171">
        <v>62034319</v>
      </c>
      <c r="P1244" s="172">
        <f>INDEX('Pricelist'!E1:E341,MATCH(D1244,'Pricelist'!B1:B341,0))</f>
        <v>99.95</v>
      </c>
      <c r="Q1244" s="172">
        <f>INDEX('Pricelist'!E1:E341,MATCH(D1244,'Pricelist'!B1:B341,0))</f>
        <v>99.95</v>
      </c>
      <c r="R1244" s="172">
        <f>INDEX('Pricelist'!D1:D341,MATCH(D1244,'Pricelist'!B1:B341,0))</f>
        <v>45.43</v>
      </c>
      <c r="S1244" s="170">
        <v>1</v>
      </c>
      <c r="T1244" t="s" s="167">
        <v>3769</v>
      </c>
      <c r="U1244" s="170">
        <v>290</v>
      </c>
      <c r="V1244" s="170">
        <v>39</v>
      </c>
      <c r="W1244" s="170">
        <v>26</v>
      </c>
      <c r="X1244" s="170">
        <v>3</v>
      </c>
      <c r="Y1244" s="170">
        <v>1</v>
      </c>
      <c r="Z1244" t="s" s="167">
        <v>3769</v>
      </c>
      <c r="AA1244" s="170">
        <v>39</v>
      </c>
      <c r="AB1244" s="170">
        <v>26</v>
      </c>
      <c r="AC1244" s="170">
        <v>3</v>
      </c>
      <c r="AD1244" t="s" s="167">
        <v>3451</v>
      </c>
      <c r="AE1244" s="160"/>
    </row>
    <row r="1245" ht="13.55" customHeight="1">
      <c r="A1245" t="s" s="161">
        <v>1234</v>
      </c>
      <c r="B1245" t="s" s="161">
        <v>3766</v>
      </c>
      <c r="C1245" t="s" s="161">
        <v>3767</v>
      </c>
      <c r="D1245" s="162">
        <v>5005</v>
      </c>
      <c r="E1245" t="s" s="161">
        <v>1390</v>
      </c>
      <c r="F1245" t="s" s="161">
        <v>482</v>
      </c>
      <c r="G1245" t="s" s="161">
        <v>484</v>
      </c>
      <c r="H1245" t="s" s="161">
        <v>1307</v>
      </c>
      <c r="I1245" t="s" s="161">
        <v>1307</v>
      </c>
      <c r="J1245" s="163"/>
      <c r="K1245" s="164">
        <v>2023</v>
      </c>
      <c r="L1245" t="s" s="161">
        <v>3772</v>
      </c>
      <c r="M1245" s="165">
        <v>8591804656156</v>
      </c>
      <c r="N1245" s="165">
        <v>8591804656156</v>
      </c>
      <c r="O1245" s="165">
        <v>62034319</v>
      </c>
      <c r="P1245" s="166">
        <f>INDEX('Pricelist'!E1:E341,MATCH(D1245,'Pricelist'!B1:B341,0))</f>
        <v>99.95</v>
      </c>
      <c r="Q1245" s="166">
        <f>INDEX('Pricelist'!E1:E341,MATCH(D1245,'Pricelist'!B1:B341,0))</f>
        <v>99.95</v>
      </c>
      <c r="R1245" s="166">
        <f>INDEX('Pricelist'!D1:D341,MATCH(D1245,'Pricelist'!B1:B341,0))</f>
        <v>45.43</v>
      </c>
      <c r="S1245" s="164">
        <v>1</v>
      </c>
      <c r="T1245" t="s" s="161">
        <v>3769</v>
      </c>
      <c r="U1245" s="164">
        <v>314</v>
      </c>
      <c r="V1245" s="164">
        <v>39</v>
      </c>
      <c r="W1245" s="164">
        <v>26</v>
      </c>
      <c r="X1245" s="164">
        <v>3</v>
      </c>
      <c r="Y1245" s="164">
        <v>1</v>
      </c>
      <c r="Z1245" t="s" s="161">
        <v>3769</v>
      </c>
      <c r="AA1245" s="164">
        <v>39</v>
      </c>
      <c r="AB1245" s="164">
        <v>26</v>
      </c>
      <c r="AC1245" s="164">
        <v>3</v>
      </c>
      <c r="AD1245" t="s" s="161">
        <v>3451</v>
      </c>
      <c r="AE1245" s="160"/>
    </row>
    <row r="1246" ht="13.55" customHeight="1">
      <c r="A1246" t="s" s="167">
        <v>1234</v>
      </c>
      <c r="B1246" t="s" s="167">
        <v>3766</v>
      </c>
      <c r="C1246" t="s" s="167">
        <v>3767</v>
      </c>
      <c r="D1246" s="168">
        <v>5005</v>
      </c>
      <c r="E1246" t="s" s="167">
        <v>1390</v>
      </c>
      <c r="F1246" t="s" s="167">
        <v>482</v>
      </c>
      <c r="G1246" t="s" s="167">
        <v>490</v>
      </c>
      <c r="H1246" t="s" s="167">
        <v>1307</v>
      </c>
      <c r="I1246" t="s" s="167">
        <v>1307</v>
      </c>
      <c r="J1246" s="169"/>
      <c r="K1246" s="170">
        <v>2023</v>
      </c>
      <c r="L1246" t="s" s="167">
        <v>3772</v>
      </c>
      <c r="M1246" s="171">
        <v>8591804656248</v>
      </c>
      <c r="N1246" s="171">
        <v>8591804656248</v>
      </c>
      <c r="O1246" s="171">
        <v>62034319</v>
      </c>
      <c r="P1246" s="172">
        <f>INDEX('Pricelist'!E1:E341,MATCH(D1246,'Pricelist'!B1:B341,0))</f>
        <v>99.95</v>
      </c>
      <c r="Q1246" s="172">
        <f>INDEX('Pricelist'!E1:E341,MATCH(D1246,'Pricelist'!B1:B341,0))</f>
        <v>99.95</v>
      </c>
      <c r="R1246" s="172">
        <f>INDEX('Pricelist'!D1:D341,MATCH(D1246,'Pricelist'!B1:B341,0))</f>
        <v>45.43</v>
      </c>
      <c r="S1246" s="170">
        <v>1</v>
      </c>
      <c r="T1246" t="s" s="167">
        <v>3769</v>
      </c>
      <c r="U1246" s="170">
        <v>332</v>
      </c>
      <c r="V1246" s="170">
        <v>39</v>
      </c>
      <c r="W1246" s="170">
        <v>26</v>
      </c>
      <c r="X1246" s="170">
        <v>3</v>
      </c>
      <c r="Y1246" s="170">
        <v>1</v>
      </c>
      <c r="Z1246" t="s" s="167">
        <v>3769</v>
      </c>
      <c r="AA1246" s="170">
        <v>39</v>
      </c>
      <c r="AB1246" s="170">
        <v>26</v>
      </c>
      <c r="AC1246" s="170">
        <v>3</v>
      </c>
      <c r="AD1246" t="s" s="167">
        <v>3451</v>
      </c>
      <c r="AE1246" s="160"/>
    </row>
    <row r="1247" ht="13.55" customHeight="1">
      <c r="A1247" t="s" s="161">
        <v>1234</v>
      </c>
      <c r="B1247" t="s" s="161">
        <v>3766</v>
      </c>
      <c r="C1247" t="s" s="161">
        <v>3767</v>
      </c>
      <c r="D1247" s="162">
        <v>5005</v>
      </c>
      <c r="E1247" t="s" s="161">
        <v>1390</v>
      </c>
      <c r="F1247" t="s" s="161">
        <v>482</v>
      </c>
      <c r="G1247" t="s" s="161">
        <v>1240</v>
      </c>
      <c r="H1247" t="s" s="161">
        <v>1307</v>
      </c>
      <c r="I1247" t="s" s="161">
        <v>1307</v>
      </c>
      <c r="J1247" s="163"/>
      <c r="K1247" s="164">
        <v>2023</v>
      </c>
      <c r="L1247" t="s" s="161">
        <v>3772</v>
      </c>
      <c r="M1247" s="165">
        <v>8591804656279</v>
      </c>
      <c r="N1247" s="165">
        <v>8591804656279</v>
      </c>
      <c r="O1247" s="165">
        <v>62034319</v>
      </c>
      <c r="P1247" s="166">
        <f>INDEX('Pricelist'!E1:E341,MATCH(D1247,'Pricelist'!B1:B341,0))</f>
        <v>99.95</v>
      </c>
      <c r="Q1247" s="166">
        <f>INDEX('Pricelist'!E1:E341,MATCH(D1247,'Pricelist'!B1:B341,0))</f>
        <v>99.95</v>
      </c>
      <c r="R1247" s="166">
        <f>INDEX('Pricelist'!D1:D341,MATCH(D1247,'Pricelist'!B1:B341,0))</f>
        <v>45.43</v>
      </c>
      <c r="S1247" s="164">
        <v>1</v>
      </c>
      <c r="T1247" t="s" s="161">
        <v>3769</v>
      </c>
      <c r="U1247" s="164">
        <v>356</v>
      </c>
      <c r="V1247" s="164">
        <v>39</v>
      </c>
      <c r="W1247" s="164">
        <v>26</v>
      </c>
      <c r="X1247" s="164">
        <v>3</v>
      </c>
      <c r="Y1247" s="164">
        <v>1</v>
      </c>
      <c r="Z1247" t="s" s="161">
        <v>3769</v>
      </c>
      <c r="AA1247" s="164">
        <v>39</v>
      </c>
      <c r="AB1247" s="164">
        <v>26</v>
      </c>
      <c r="AC1247" s="164">
        <v>3</v>
      </c>
      <c r="AD1247" t="s" s="161">
        <v>3451</v>
      </c>
      <c r="AE1247" s="160"/>
    </row>
    <row r="1248" ht="13.55" customHeight="1">
      <c r="A1248" t="s" s="167">
        <v>1234</v>
      </c>
      <c r="B1248" t="s" s="167">
        <v>3766</v>
      </c>
      <c r="C1248" t="s" s="167">
        <v>3767</v>
      </c>
      <c r="D1248" s="168">
        <v>5005</v>
      </c>
      <c r="E1248" t="s" s="167">
        <v>1390</v>
      </c>
      <c r="F1248" t="s" s="167">
        <v>482</v>
      </c>
      <c r="G1248" t="s" s="167">
        <v>480</v>
      </c>
      <c r="H1248" t="s" s="167">
        <v>1391</v>
      </c>
      <c r="I1248" t="s" s="167">
        <v>1392</v>
      </c>
      <c r="J1248" s="169"/>
      <c r="K1248" s="170">
        <v>2023</v>
      </c>
      <c r="L1248" t="s" s="167">
        <v>3772</v>
      </c>
      <c r="M1248" s="171">
        <v>8591804665530</v>
      </c>
      <c r="N1248" s="171">
        <v>8591804665530</v>
      </c>
      <c r="O1248" s="171">
        <v>62034319</v>
      </c>
      <c r="P1248" s="172">
        <f>INDEX('Pricelist'!E1:E341,MATCH(D1248,'Pricelist'!B1:B341,0))</f>
        <v>99.95</v>
      </c>
      <c r="Q1248" s="172">
        <f>INDEX('Pricelist'!E1:E341,MATCH(D1248,'Pricelist'!B1:B341,0))</f>
        <v>99.95</v>
      </c>
      <c r="R1248" s="172">
        <f>INDEX('Pricelist'!D1:D341,MATCH(D1248,'Pricelist'!B1:B341,0))</f>
        <v>45.43</v>
      </c>
      <c r="S1248" s="170">
        <v>1</v>
      </c>
      <c r="T1248" t="s" s="167">
        <v>3769</v>
      </c>
      <c r="U1248" t="s" s="167">
        <v>3773</v>
      </c>
      <c r="V1248" s="170">
        <v>39</v>
      </c>
      <c r="W1248" s="170">
        <v>26</v>
      </c>
      <c r="X1248" s="170">
        <v>3</v>
      </c>
      <c r="Y1248" s="170">
        <v>1</v>
      </c>
      <c r="Z1248" t="s" s="167">
        <v>3769</v>
      </c>
      <c r="AA1248" s="170">
        <v>39</v>
      </c>
      <c r="AB1248" s="170">
        <v>26</v>
      </c>
      <c r="AC1248" s="170">
        <v>3</v>
      </c>
      <c r="AD1248" t="s" s="167">
        <v>3447</v>
      </c>
      <c r="AE1248" s="160"/>
    </row>
    <row r="1249" ht="13.55" customHeight="1">
      <c r="A1249" t="s" s="161">
        <v>1234</v>
      </c>
      <c r="B1249" t="s" s="161">
        <v>3766</v>
      </c>
      <c r="C1249" t="s" s="161">
        <v>3767</v>
      </c>
      <c r="D1249" s="162">
        <v>5005</v>
      </c>
      <c r="E1249" t="s" s="161">
        <v>1390</v>
      </c>
      <c r="F1249" t="s" s="161">
        <v>482</v>
      </c>
      <c r="G1249" t="s" s="161">
        <v>482</v>
      </c>
      <c r="H1249" t="s" s="161">
        <v>1391</v>
      </c>
      <c r="I1249" t="s" s="161">
        <v>1392</v>
      </c>
      <c r="J1249" s="163"/>
      <c r="K1249" s="164">
        <v>2023</v>
      </c>
      <c r="L1249" t="s" s="161">
        <v>3772</v>
      </c>
      <c r="M1249" s="165">
        <v>8591804665523</v>
      </c>
      <c r="N1249" s="165">
        <v>8591804665523</v>
      </c>
      <c r="O1249" s="165">
        <v>62034319</v>
      </c>
      <c r="P1249" s="166">
        <f>INDEX('Pricelist'!E1:E341,MATCH(D1249,'Pricelist'!B1:B341,0))</f>
        <v>99.95</v>
      </c>
      <c r="Q1249" s="166">
        <f>INDEX('Pricelist'!E1:E341,MATCH(D1249,'Pricelist'!B1:B341,0))</f>
        <v>99.95</v>
      </c>
      <c r="R1249" s="166">
        <f>INDEX('Pricelist'!D1:D341,MATCH(D1249,'Pricelist'!B1:B341,0))</f>
        <v>45.43</v>
      </c>
      <c r="S1249" s="164">
        <v>1</v>
      </c>
      <c r="T1249" t="s" s="161">
        <v>3769</v>
      </c>
      <c r="U1249" t="s" s="161">
        <v>3773</v>
      </c>
      <c r="V1249" s="164">
        <v>39</v>
      </c>
      <c r="W1249" s="164">
        <v>26</v>
      </c>
      <c r="X1249" s="164">
        <v>3</v>
      </c>
      <c r="Y1249" s="164">
        <v>1</v>
      </c>
      <c r="Z1249" t="s" s="161">
        <v>3769</v>
      </c>
      <c r="AA1249" s="164">
        <v>39</v>
      </c>
      <c r="AB1249" s="164">
        <v>26</v>
      </c>
      <c r="AC1249" s="164">
        <v>3</v>
      </c>
      <c r="AD1249" t="s" s="161">
        <v>3447</v>
      </c>
      <c r="AE1249" s="160"/>
    </row>
    <row r="1250" ht="13.55" customHeight="1">
      <c r="A1250" t="s" s="167">
        <v>1234</v>
      </c>
      <c r="B1250" t="s" s="167">
        <v>3766</v>
      </c>
      <c r="C1250" t="s" s="167">
        <v>3767</v>
      </c>
      <c r="D1250" s="168">
        <v>5005</v>
      </c>
      <c r="E1250" t="s" s="167">
        <v>1390</v>
      </c>
      <c r="F1250" t="s" s="167">
        <v>482</v>
      </c>
      <c r="G1250" t="s" s="167">
        <v>484</v>
      </c>
      <c r="H1250" t="s" s="167">
        <v>1391</v>
      </c>
      <c r="I1250" t="s" s="167">
        <v>1392</v>
      </c>
      <c r="J1250" s="169"/>
      <c r="K1250" s="170">
        <v>2023</v>
      </c>
      <c r="L1250" t="s" s="167">
        <v>3772</v>
      </c>
      <c r="M1250" s="171">
        <v>8591804665516</v>
      </c>
      <c r="N1250" s="171">
        <v>8591804665516</v>
      </c>
      <c r="O1250" s="171">
        <v>62034319</v>
      </c>
      <c r="P1250" s="172">
        <f>INDEX('Pricelist'!E1:E341,MATCH(D1250,'Pricelist'!B1:B341,0))</f>
        <v>99.95</v>
      </c>
      <c r="Q1250" s="172">
        <f>INDEX('Pricelist'!E1:E341,MATCH(D1250,'Pricelist'!B1:B341,0))</f>
        <v>99.95</v>
      </c>
      <c r="R1250" s="172">
        <f>INDEX('Pricelist'!D1:D341,MATCH(D1250,'Pricelist'!B1:B341,0))</f>
        <v>45.43</v>
      </c>
      <c r="S1250" s="170">
        <v>1</v>
      </c>
      <c r="T1250" t="s" s="167">
        <v>3769</v>
      </c>
      <c r="U1250" t="s" s="167">
        <v>3773</v>
      </c>
      <c r="V1250" s="170">
        <v>39</v>
      </c>
      <c r="W1250" s="170">
        <v>26</v>
      </c>
      <c r="X1250" s="170">
        <v>3</v>
      </c>
      <c r="Y1250" s="170">
        <v>1</v>
      </c>
      <c r="Z1250" t="s" s="167">
        <v>3769</v>
      </c>
      <c r="AA1250" s="170">
        <v>39</v>
      </c>
      <c r="AB1250" s="170">
        <v>26</v>
      </c>
      <c r="AC1250" s="170">
        <v>3</v>
      </c>
      <c r="AD1250" t="s" s="167">
        <v>3447</v>
      </c>
      <c r="AE1250" s="160"/>
    </row>
    <row r="1251" ht="13.55" customHeight="1">
      <c r="A1251" t="s" s="161">
        <v>1234</v>
      </c>
      <c r="B1251" t="s" s="161">
        <v>3766</v>
      </c>
      <c r="C1251" t="s" s="161">
        <v>3767</v>
      </c>
      <c r="D1251" s="162">
        <v>5005</v>
      </c>
      <c r="E1251" t="s" s="161">
        <v>1390</v>
      </c>
      <c r="F1251" t="s" s="161">
        <v>482</v>
      </c>
      <c r="G1251" t="s" s="161">
        <v>490</v>
      </c>
      <c r="H1251" t="s" s="161">
        <v>1391</v>
      </c>
      <c r="I1251" t="s" s="161">
        <v>1392</v>
      </c>
      <c r="J1251" s="163"/>
      <c r="K1251" s="164">
        <v>2023</v>
      </c>
      <c r="L1251" t="s" s="161">
        <v>3772</v>
      </c>
      <c r="M1251" s="165">
        <v>8591804665547</v>
      </c>
      <c r="N1251" s="165">
        <v>8591804665547</v>
      </c>
      <c r="O1251" s="165">
        <v>62034319</v>
      </c>
      <c r="P1251" s="166">
        <f>INDEX('Pricelist'!E1:E341,MATCH(D1251,'Pricelist'!B1:B341,0))</f>
        <v>99.95</v>
      </c>
      <c r="Q1251" s="166">
        <f>INDEX('Pricelist'!E1:E341,MATCH(D1251,'Pricelist'!B1:B341,0))</f>
        <v>99.95</v>
      </c>
      <c r="R1251" s="166">
        <f>INDEX('Pricelist'!D1:D341,MATCH(D1251,'Pricelist'!B1:B341,0))</f>
        <v>45.43</v>
      </c>
      <c r="S1251" s="164">
        <v>1</v>
      </c>
      <c r="T1251" t="s" s="161">
        <v>3769</v>
      </c>
      <c r="U1251" s="164">
        <v>332</v>
      </c>
      <c r="V1251" s="164">
        <v>39</v>
      </c>
      <c r="W1251" s="164">
        <v>26</v>
      </c>
      <c r="X1251" s="164">
        <v>3</v>
      </c>
      <c r="Y1251" s="164">
        <v>1</v>
      </c>
      <c r="Z1251" t="s" s="161">
        <v>3769</v>
      </c>
      <c r="AA1251" s="164">
        <v>39</v>
      </c>
      <c r="AB1251" s="164">
        <v>26</v>
      </c>
      <c r="AC1251" s="164">
        <v>3</v>
      </c>
      <c r="AD1251" t="s" s="161">
        <v>3447</v>
      </c>
      <c r="AE1251" s="160"/>
    </row>
    <row r="1252" ht="13.55" customHeight="1">
      <c r="A1252" t="s" s="167">
        <v>1234</v>
      </c>
      <c r="B1252" t="s" s="167">
        <v>3766</v>
      </c>
      <c r="C1252" t="s" s="167">
        <v>3767</v>
      </c>
      <c r="D1252" s="168">
        <v>5005</v>
      </c>
      <c r="E1252" t="s" s="167">
        <v>1390</v>
      </c>
      <c r="F1252" t="s" s="167">
        <v>482</v>
      </c>
      <c r="G1252" t="s" s="167">
        <v>1240</v>
      </c>
      <c r="H1252" t="s" s="167">
        <v>1391</v>
      </c>
      <c r="I1252" t="s" s="167">
        <v>1392</v>
      </c>
      <c r="J1252" s="169"/>
      <c r="K1252" s="170">
        <v>2023</v>
      </c>
      <c r="L1252" t="s" s="167">
        <v>3772</v>
      </c>
      <c r="M1252" s="171">
        <v>8591804665554</v>
      </c>
      <c r="N1252" s="171">
        <v>8591804665554</v>
      </c>
      <c r="O1252" s="171">
        <v>62034319</v>
      </c>
      <c r="P1252" s="172">
        <f>INDEX('Pricelist'!E1:E341,MATCH(D1252,'Pricelist'!B1:B341,0))</f>
        <v>99.95</v>
      </c>
      <c r="Q1252" s="172">
        <f>INDEX('Pricelist'!E1:E341,MATCH(D1252,'Pricelist'!B1:B341,0))</f>
        <v>99.95</v>
      </c>
      <c r="R1252" s="172">
        <f>INDEX('Pricelist'!D1:D341,MATCH(D1252,'Pricelist'!B1:B341,0))</f>
        <v>45.43</v>
      </c>
      <c r="S1252" s="170">
        <v>1</v>
      </c>
      <c r="T1252" t="s" s="167">
        <v>3769</v>
      </c>
      <c r="U1252" t="s" s="167">
        <v>3773</v>
      </c>
      <c r="V1252" s="170">
        <v>39</v>
      </c>
      <c r="W1252" s="170">
        <v>26</v>
      </c>
      <c r="X1252" s="170">
        <v>3</v>
      </c>
      <c r="Y1252" s="170">
        <v>1</v>
      </c>
      <c r="Z1252" t="s" s="167">
        <v>3769</v>
      </c>
      <c r="AA1252" s="170">
        <v>39</v>
      </c>
      <c r="AB1252" s="170">
        <v>26</v>
      </c>
      <c r="AC1252" s="170">
        <v>3</v>
      </c>
      <c r="AD1252" t="s" s="167">
        <v>3447</v>
      </c>
      <c r="AE1252" s="160"/>
    </row>
    <row r="1253" ht="13.55" customHeight="1">
      <c r="A1253" t="s" s="161">
        <v>1234</v>
      </c>
      <c r="B1253" t="s" s="161">
        <v>3766</v>
      </c>
      <c r="C1253" t="s" s="161">
        <v>3767</v>
      </c>
      <c r="D1253" s="162">
        <v>5005</v>
      </c>
      <c r="E1253" t="s" s="161">
        <v>1390</v>
      </c>
      <c r="F1253" t="s" s="161">
        <v>482</v>
      </c>
      <c r="G1253" t="s" s="161">
        <v>480</v>
      </c>
      <c r="H1253" t="s" s="161">
        <v>1408</v>
      </c>
      <c r="I1253" t="s" s="161">
        <v>1409</v>
      </c>
      <c r="J1253" s="163"/>
      <c r="K1253" s="164">
        <v>2023</v>
      </c>
      <c r="L1253" t="s" s="161">
        <v>3772</v>
      </c>
      <c r="M1253" s="165">
        <v>8591804656224</v>
      </c>
      <c r="N1253" s="165">
        <v>8591804656224</v>
      </c>
      <c r="O1253" s="165">
        <v>62034319</v>
      </c>
      <c r="P1253" s="166">
        <f>INDEX('Pricelist'!E1:E341,MATCH(D1253,'Pricelist'!B1:B341,0))</f>
        <v>99.95</v>
      </c>
      <c r="Q1253" s="166">
        <f>INDEX('Pricelist'!E1:E341,MATCH(D1253,'Pricelist'!B1:B341,0))</f>
        <v>99.95</v>
      </c>
      <c r="R1253" s="166">
        <f>INDEX('Pricelist'!D1:D341,MATCH(D1253,'Pricelist'!B1:B341,0))</f>
        <v>45.43</v>
      </c>
      <c r="S1253" s="164">
        <v>1</v>
      </c>
      <c r="T1253" t="s" s="161">
        <v>3769</v>
      </c>
      <c r="U1253" s="164">
        <v>280</v>
      </c>
      <c r="V1253" s="164">
        <v>39</v>
      </c>
      <c r="W1253" s="164">
        <v>26</v>
      </c>
      <c r="X1253" s="164">
        <v>3</v>
      </c>
      <c r="Y1253" s="164">
        <v>1</v>
      </c>
      <c r="Z1253" t="s" s="161">
        <v>3769</v>
      </c>
      <c r="AA1253" s="164">
        <v>39</v>
      </c>
      <c r="AB1253" s="164">
        <v>26</v>
      </c>
      <c r="AC1253" s="164">
        <v>3</v>
      </c>
      <c r="AD1253" t="s" s="161">
        <v>3453</v>
      </c>
      <c r="AE1253" s="160"/>
    </row>
    <row r="1254" ht="13.55" customHeight="1">
      <c r="A1254" t="s" s="167">
        <v>1234</v>
      </c>
      <c r="B1254" t="s" s="167">
        <v>3766</v>
      </c>
      <c r="C1254" t="s" s="167">
        <v>3767</v>
      </c>
      <c r="D1254" s="168">
        <v>5005</v>
      </c>
      <c r="E1254" t="s" s="167">
        <v>1390</v>
      </c>
      <c r="F1254" t="s" s="167">
        <v>482</v>
      </c>
      <c r="G1254" t="s" s="167">
        <v>482</v>
      </c>
      <c r="H1254" t="s" s="167">
        <v>1408</v>
      </c>
      <c r="I1254" t="s" s="167">
        <v>1409</v>
      </c>
      <c r="J1254" s="169"/>
      <c r="K1254" s="170">
        <v>2023</v>
      </c>
      <c r="L1254" t="s" s="167">
        <v>3772</v>
      </c>
      <c r="M1254" s="171">
        <v>8591804656194</v>
      </c>
      <c r="N1254" s="171">
        <v>8591804656194</v>
      </c>
      <c r="O1254" s="171">
        <v>62034319</v>
      </c>
      <c r="P1254" s="172">
        <f>INDEX('Pricelist'!E1:E341,MATCH(D1254,'Pricelist'!B1:B341,0))</f>
        <v>99.95</v>
      </c>
      <c r="Q1254" s="172">
        <f>INDEX('Pricelist'!E1:E341,MATCH(D1254,'Pricelist'!B1:B341,0))</f>
        <v>99.95</v>
      </c>
      <c r="R1254" s="172">
        <f>INDEX('Pricelist'!D1:D341,MATCH(D1254,'Pricelist'!B1:B341,0))</f>
        <v>45.43</v>
      </c>
      <c r="S1254" s="170">
        <v>1</v>
      </c>
      <c r="T1254" t="s" s="167">
        <v>3769</v>
      </c>
      <c r="U1254" s="170">
        <v>290</v>
      </c>
      <c r="V1254" s="170">
        <v>39</v>
      </c>
      <c r="W1254" s="170">
        <v>26</v>
      </c>
      <c r="X1254" s="170">
        <v>3</v>
      </c>
      <c r="Y1254" s="170">
        <v>1</v>
      </c>
      <c r="Z1254" t="s" s="167">
        <v>3769</v>
      </c>
      <c r="AA1254" s="170">
        <v>39</v>
      </c>
      <c r="AB1254" s="170">
        <v>26</v>
      </c>
      <c r="AC1254" s="170">
        <v>3</v>
      </c>
      <c r="AD1254" t="s" s="167">
        <v>3453</v>
      </c>
      <c r="AE1254" s="160"/>
    </row>
    <row r="1255" ht="13.55" customHeight="1">
      <c r="A1255" t="s" s="161">
        <v>1234</v>
      </c>
      <c r="B1255" t="s" s="161">
        <v>3766</v>
      </c>
      <c r="C1255" t="s" s="161">
        <v>3767</v>
      </c>
      <c r="D1255" s="162">
        <v>5005</v>
      </c>
      <c r="E1255" t="s" s="161">
        <v>1390</v>
      </c>
      <c r="F1255" t="s" s="161">
        <v>482</v>
      </c>
      <c r="G1255" t="s" s="161">
        <v>484</v>
      </c>
      <c r="H1255" t="s" s="161">
        <v>1408</v>
      </c>
      <c r="I1255" t="s" s="161">
        <v>1409</v>
      </c>
      <c r="J1255" s="163"/>
      <c r="K1255" s="164">
        <v>2023</v>
      </c>
      <c r="L1255" t="s" s="161">
        <v>3772</v>
      </c>
      <c r="M1255" s="165">
        <v>8591804656163</v>
      </c>
      <c r="N1255" s="165">
        <v>8591804656163</v>
      </c>
      <c r="O1255" s="165">
        <v>62034319</v>
      </c>
      <c r="P1255" s="166">
        <f>INDEX('Pricelist'!E1:E341,MATCH(D1255,'Pricelist'!B1:B341,0))</f>
        <v>99.95</v>
      </c>
      <c r="Q1255" s="166">
        <f>INDEX('Pricelist'!E1:E341,MATCH(D1255,'Pricelist'!B1:B341,0))</f>
        <v>99.95</v>
      </c>
      <c r="R1255" s="166">
        <f>INDEX('Pricelist'!D1:D341,MATCH(D1255,'Pricelist'!B1:B341,0))</f>
        <v>45.43</v>
      </c>
      <c r="S1255" s="164">
        <v>1</v>
      </c>
      <c r="T1255" t="s" s="161">
        <v>3769</v>
      </c>
      <c r="U1255" s="164">
        <v>314</v>
      </c>
      <c r="V1255" s="164">
        <v>39</v>
      </c>
      <c r="W1255" s="164">
        <v>26</v>
      </c>
      <c r="X1255" s="164">
        <v>3</v>
      </c>
      <c r="Y1255" s="164">
        <v>1</v>
      </c>
      <c r="Z1255" t="s" s="161">
        <v>3769</v>
      </c>
      <c r="AA1255" s="164">
        <v>39</v>
      </c>
      <c r="AB1255" s="164">
        <v>26</v>
      </c>
      <c r="AC1255" s="164">
        <v>3</v>
      </c>
      <c r="AD1255" t="s" s="161">
        <v>3453</v>
      </c>
      <c r="AE1255" s="160"/>
    </row>
    <row r="1256" ht="13.55" customHeight="1">
      <c r="A1256" t="s" s="167">
        <v>1234</v>
      </c>
      <c r="B1256" t="s" s="167">
        <v>3766</v>
      </c>
      <c r="C1256" t="s" s="167">
        <v>3767</v>
      </c>
      <c r="D1256" s="168">
        <v>5005</v>
      </c>
      <c r="E1256" t="s" s="167">
        <v>1390</v>
      </c>
      <c r="F1256" t="s" s="167">
        <v>482</v>
      </c>
      <c r="G1256" t="s" s="167">
        <v>490</v>
      </c>
      <c r="H1256" t="s" s="167">
        <v>1408</v>
      </c>
      <c r="I1256" t="s" s="167">
        <v>1409</v>
      </c>
      <c r="J1256" s="169"/>
      <c r="K1256" s="170">
        <v>2023</v>
      </c>
      <c r="L1256" t="s" s="167">
        <v>3772</v>
      </c>
      <c r="M1256" s="171">
        <v>8591804656255</v>
      </c>
      <c r="N1256" s="171">
        <v>8591804656255</v>
      </c>
      <c r="O1256" s="171">
        <v>62034319</v>
      </c>
      <c r="P1256" s="172">
        <f>INDEX('Pricelist'!E1:E341,MATCH(D1256,'Pricelist'!B1:B341,0))</f>
        <v>99.95</v>
      </c>
      <c r="Q1256" s="172">
        <f>INDEX('Pricelist'!E1:E341,MATCH(D1256,'Pricelist'!B1:B341,0))</f>
        <v>99.95</v>
      </c>
      <c r="R1256" s="172">
        <f>INDEX('Pricelist'!D1:D341,MATCH(D1256,'Pricelist'!B1:B341,0))</f>
        <v>45.43</v>
      </c>
      <c r="S1256" s="170">
        <v>1</v>
      </c>
      <c r="T1256" t="s" s="167">
        <v>3769</v>
      </c>
      <c r="U1256" s="170">
        <v>332</v>
      </c>
      <c r="V1256" s="170">
        <v>39</v>
      </c>
      <c r="W1256" s="170">
        <v>26</v>
      </c>
      <c r="X1256" s="170">
        <v>3</v>
      </c>
      <c r="Y1256" s="170">
        <v>1</v>
      </c>
      <c r="Z1256" t="s" s="167">
        <v>3769</v>
      </c>
      <c r="AA1256" s="170">
        <v>39</v>
      </c>
      <c r="AB1256" s="170">
        <v>26</v>
      </c>
      <c r="AC1256" s="170">
        <v>3</v>
      </c>
      <c r="AD1256" t="s" s="167">
        <v>3453</v>
      </c>
      <c r="AE1256" s="160"/>
    </row>
    <row r="1257" ht="13.55" customHeight="1">
      <c r="A1257" t="s" s="161">
        <v>1234</v>
      </c>
      <c r="B1257" t="s" s="161">
        <v>3766</v>
      </c>
      <c r="C1257" t="s" s="161">
        <v>3767</v>
      </c>
      <c r="D1257" s="162">
        <v>5005</v>
      </c>
      <c r="E1257" t="s" s="161">
        <v>1390</v>
      </c>
      <c r="F1257" t="s" s="161">
        <v>482</v>
      </c>
      <c r="G1257" t="s" s="161">
        <v>1240</v>
      </c>
      <c r="H1257" t="s" s="161">
        <v>1408</v>
      </c>
      <c r="I1257" t="s" s="161">
        <v>1409</v>
      </c>
      <c r="J1257" s="163"/>
      <c r="K1257" s="164">
        <v>2023</v>
      </c>
      <c r="L1257" t="s" s="161">
        <v>3772</v>
      </c>
      <c r="M1257" s="165">
        <v>8591804656286</v>
      </c>
      <c r="N1257" s="165">
        <v>8591804656286</v>
      </c>
      <c r="O1257" s="165">
        <v>62034319</v>
      </c>
      <c r="P1257" s="166">
        <f>INDEX('Pricelist'!E1:E341,MATCH(D1257,'Pricelist'!B1:B341,0))</f>
        <v>99.95</v>
      </c>
      <c r="Q1257" s="166">
        <f>INDEX('Pricelist'!E1:E341,MATCH(D1257,'Pricelist'!B1:B341,0))</f>
        <v>99.95</v>
      </c>
      <c r="R1257" s="166">
        <f>INDEX('Pricelist'!D1:D341,MATCH(D1257,'Pricelist'!B1:B341,0))</f>
        <v>45.43</v>
      </c>
      <c r="S1257" s="164">
        <v>1</v>
      </c>
      <c r="T1257" t="s" s="161">
        <v>3769</v>
      </c>
      <c r="U1257" s="164">
        <v>356</v>
      </c>
      <c r="V1257" s="164">
        <v>39</v>
      </c>
      <c r="W1257" s="164">
        <v>26</v>
      </c>
      <c r="X1257" s="164">
        <v>3</v>
      </c>
      <c r="Y1257" s="164">
        <v>1</v>
      </c>
      <c r="Z1257" t="s" s="161">
        <v>3769</v>
      </c>
      <c r="AA1257" s="164">
        <v>39</v>
      </c>
      <c r="AB1257" s="164">
        <v>26</v>
      </c>
      <c r="AC1257" s="164">
        <v>3</v>
      </c>
      <c r="AD1257" t="s" s="161">
        <v>3453</v>
      </c>
      <c r="AE1257" s="160"/>
    </row>
    <row r="1258" ht="13.55" customHeight="1">
      <c r="A1258" t="s" s="167">
        <v>1234</v>
      </c>
      <c r="B1258" t="s" s="167">
        <v>3766</v>
      </c>
      <c r="C1258" t="s" s="167">
        <v>3767</v>
      </c>
      <c r="D1258" s="168">
        <v>5006</v>
      </c>
      <c r="E1258" t="s" s="167">
        <v>1415</v>
      </c>
      <c r="F1258" t="s" s="167">
        <v>482</v>
      </c>
      <c r="G1258" t="s" s="167">
        <v>480</v>
      </c>
      <c r="H1258" t="s" s="167">
        <v>1348</v>
      </c>
      <c r="I1258" t="s" s="167">
        <v>1349</v>
      </c>
      <c r="J1258" s="169"/>
      <c r="K1258" s="170">
        <v>2023</v>
      </c>
      <c r="L1258" t="s" s="167">
        <v>3772</v>
      </c>
      <c r="M1258" s="171">
        <v>8591804657702</v>
      </c>
      <c r="N1258" s="171">
        <v>8591804657702</v>
      </c>
      <c r="O1258" s="171">
        <v>62034319</v>
      </c>
      <c r="P1258" s="172">
        <f>INDEX('Pricelist'!E1:E341,MATCH(D1258,'Pricelist'!B1:B341,0))</f>
        <v>79.95</v>
      </c>
      <c r="Q1258" s="172">
        <f>INDEX('Pricelist'!E1:E341,MATCH(D1258,'Pricelist'!B1:B341,0))</f>
        <v>79.95</v>
      </c>
      <c r="R1258" s="172">
        <f>INDEX('Pricelist'!D1:D341,MATCH(D1258,'Pricelist'!B1:B341,0))</f>
        <v>36.34</v>
      </c>
      <c r="S1258" s="170">
        <v>1</v>
      </c>
      <c r="T1258" t="s" s="167">
        <v>3769</v>
      </c>
      <c r="U1258" s="170">
        <v>192</v>
      </c>
      <c r="V1258" s="170">
        <v>39</v>
      </c>
      <c r="W1258" s="170">
        <v>26</v>
      </c>
      <c r="X1258" s="170">
        <v>3</v>
      </c>
      <c r="Y1258" s="170">
        <v>1</v>
      </c>
      <c r="Z1258" t="s" s="167">
        <v>3769</v>
      </c>
      <c r="AA1258" s="170">
        <v>39</v>
      </c>
      <c r="AB1258" s="170">
        <v>26</v>
      </c>
      <c r="AC1258" s="170">
        <v>3</v>
      </c>
      <c r="AD1258" t="s" s="167">
        <v>3457</v>
      </c>
      <c r="AE1258" s="160"/>
    </row>
    <row r="1259" ht="13.55" customHeight="1">
      <c r="A1259" t="s" s="161">
        <v>1234</v>
      </c>
      <c r="B1259" t="s" s="161">
        <v>3766</v>
      </c>
      <c r="C1259" t="s" s="161">
        <v>3767</v>
      </c>
      <c r="D1259" s="162">
        <v>5006</v>
      </c>
      <c r="E1259" t="s" s="161">
        <v>1415</v>
      </c>
      <c r="F1259" t="s" s="161">
        <v>482</v>
      </c>
      <c r="G1259" t="s" s="161">
        <v>482</v>
      </c>
      <c r="H1259" t="s" s="161">
        <v>1348</v>
      </c>
      <c r="I1259" t="s" s="161">
        <v>1349</v>
      </c>
      <c r="J1259" s="163"/>
      <c r="K1259" s="164">
        <v>2023</v>
      </c>
      <c r="L1259" t="s" s="161">
        <v>3772</v>
      </c>
      <c r="M1259" s="165">
        <v>8591804657696</v>
      </c>
      <c r="N1259" s="165">
        <v>8591804657696</v>
      </c>
      <c r="O1259" s="165">
        <v>62034319</v>
      </c>
      <c r="P1259" s="166">
        <f>INDEX('Pricelist'!E1:E341,MATCH(D1259,'Pricelist'!B1:B341,0))</f>
        <v>79.95</v>
      </c>
      <c r="Q1259" s="166">
        <f>INDEX('Pricelist'!E1:E341,MATCH(D1259,'Pricelist'!B1:B341,0))</f>
        <v>79.95</v>
      </c>
      <c r="R1259" s="166">
        <f>INDEX('Pricelist'!D1:D341,MATCH(D1259,'Pricelist'!B1:B341,0))</f>
        <v>36.34</v>
      </c>
      <c r="S1259" s="164">
        <v>1</v>
      </c>
      <c r="T1259" t="s" s="161">
        <v>3769</v>
      </c>
      <c r="U1259" s="164">
        <v>202</v>
      </c>
      <c r="V1259" s="164">
        <v>39</v>
      </c>
      <c r="W1259" s="164">
        <v>26</v>
      </c>
      <c r="X1259" s="164">
        <v>3</v>
      </c>
      <c r="Y1259" s="164">
        <v>1</v>
      </c>
      <c r="Z1259" t="s" s="161">
        <v>3769</v>
      </c>
      <c r="AA1259" s="164">
        <v>39</v>
      </c>
      <c r="AB1259" s="164">
        <v>26</v>
      </c>
      <c r="AC1259" s="164">
        <v>3</v>
      </c>
      <c r="AD1259" t="s" s="161">
        <v>3457</v>
      </c>
      <c r="AE1259" s="160"/>
    </row>
    <row r="1260" ht="13.55" customHeight="1">
      <c r="A1260" t="s" s="167">
        <v>1234</v>
      </c>
      <c r="B1260" t="s" s="167">
        <v>3766</v>
      </c>
      <c r="C1260" t="s" s="167">
        <v>3767</v>
      </c>
      <c r="D1260" s="168">
        <v>5006</v>
      </c>
      <c r="E1260" t="s" s="167">
        <v>1415</v>
      </c>
      <c r="F1260" t="s" s="167">
        <v>482</v>
      </c>
      <c r="G1260" t="s" s="167">
        <v>484</v>
      </c>
      <c r="H1260" t="s" s="167">
        <v>1348</v>
      </c>
      <c r="I1260" t="s" s="167">
        <v>1349</v>
      </c>
      <c r="J1260" s="169"/>
      <c r="K1260" s="170">
        <v>2023</v>
      </c>
      <c r="L1260" t="s" s="167">
        <v>3772</v>
      </c>
      <c r="M1260" s="171">
        <v>8591804657689</v>
      </c>
      <c r="N1260" s="171">
        <v>8591804657689</v>
      </c>
      <c r="O1260" s="171">
        <v>62034319</v>
      </c>
      <c r="P1260" s="172">
        <f>INDEX('Pricelist'!E1:E341,MATCH(D1260,'Pricelist'!B1:B341,0))</f>
        <v>79.95</v>
      </c>
      <c r="Q1260" s="172">
        <f>INDEX('Pricelist'!E1:E341,MATCH(D1260,'Pricelist'!B1:B341,0))</f>
        <v>79.95</v>
      </c>
      <c r="R1260" s="172">
        <f>INDEX('Pricelist'!D1:D341,MATCH(D1260,'Pricelist'!B1:B341,0))</f>
        <v>36.34</v>
      </c>
      <c r="S1260" s="170">
        <v>1</v>
      </c>
      <c r="T1260" t="s" s="167">
        <v>3769</v>
      </c>
      <c r="U1260" s="170">
        <v>224</v>
      </c>
      <c r="V1260" s="170">
        <v>39</v>
      </c>
      <c r="W1260" s="170">
        <v>26</v>
      </c>
      <c r="X1260" s="170">
        <v>3</v>
      </c>
      <c r="Y1260" s="170">
        <v>1</v>
      </c>
      <c r="Z1260" t="s" s="167">
        <v>3769</v>
      </c>
      <c r="AA1260" s="170">
        <v>39</v>
      </c>
      <c r="AB1260" s="170">
        <v>26</v>
      </c>
      <c r="AC1260" s="170">
        <v>3</v>
      </c>
      <c r="AD1260" t="s" s="167">
        <v>3457</v>
      </c>
      <c r="AE1260" s="160"/>
    </row>
    <row r="1261" ht="13.55" customHeight="1">
      <c r="A1261" t="s" s="161">
        <v>1234</v>
      </c>
      <c r="B1261" t="s" s="161">
        <v>3766</v>
      </c>
      <c r="C1261" t="s" s="161">
        <v>3767</v>
      </c>
      <c r="D1261" s="162">
        <v>5006</v>
      </c>
      <c r="E1261" t="s" s="161">
        <v>1415</v>
      </c>
      <c r="F1261" t="s" s="161">
        <v>482</v>
      </c>
      <c r="G1261" t="s" s="161">
        <v>490</v>
      </c>
      <c r="H1261" t="s" s="161">
        <v>1348</v>
      </c>
      <c r="I1261" t="s" s="161">
        <v>1349</v>
      </c>
      <c r="J1261" s="163"/>
      <c r="K1261" s="164">
        <v>2023</v>
      </c>
      <c r="L1261" t="s" s="161">
        <v>3772</v>
      </c>
      <c r="M1261" s="165">
        <v>8591804657719</v>
      </c>
      <c r="N1261" s="165">
        <v>8591804657719</v>
      </c>
      <c r="O1261" s="165">
        <v>62034319</v>
      </c>
      <c r="P1261" s="166">
        <f>INDEX('Pricelist'!E1:E341,MATCH(D1261,'Pricelist'!B1:B341,0))</f>
        <v>79.95</v>
      </c>
      <c r="Q1261" s="166">
        <f>INDEX('Pricelist'!E1:E341,MATCH(D1261,'Pricelist'!B1:B341,0))</f>
        <v>79.95</v>
      </c>
      <c r="R1261" s="166">
        <f>INDEX('Pricelist'!D1:D341,MATCH(D1261,'Pricelist'!B1:B341,0))</f>
        <v>36.34</v>
      </c>
      <c r="S1261" s="164">
        <v>1</v>
      </c>
      <c r="T1261" t="s" s="161">
        <v>3769</v>
      </c>
      <c r="U1261" s="164">
        <v>240</v>
      </c>
      <c r="V1261" s="164">
        <v>39</v>
      </c>
      <c r="W1261" s="164">
        <v>26</v>
      </c>
      <c r="X1261" s="164">
        <v>3</v>
      </c>
      <c r="Y1261" s="164">
        <v>1</v>
      </c>
      <c r="Z1261" t="s" s="161">
        <v>3769</v>
      </c>
      <c r="AA1261" s="164">
        <v>39</v>
      </c>
      <c r="AB1261" s="164">
        <v>26</v>
      </c>
      <c r="AC1261" s="164">
        <v>3</v>
      </c>
      <c r="AD1261" t="s" s="161">
        <v>3457</v>
      </c>
      <c r="AE1261" s="160"/>
    </row>
    <row r="1262" ht="13.55" customHeight="1">
      <c r="A1262" t="s" s="167">
        <v>1234</v>
      </c>
      <c r="B1262" t="s" s="167">
        <v>3766</v>
      </c>
      <c r="C1262" t="s" s="167">
        <v>3767</v>
      </c>
      <c r="D1262" s="168">
        <v>5006</v>
      </c>
      <c r="E1262" t="s" s="167">
        <v>1415</v>
      </c>
      <c r="F1262" t="s" s="167">
        <v>482</v>
      </c>
      <c r="G1262" t="s" s="167">
        <v>1240</v>
      </c>
      <c r="H1262" t="s" s="167">
        <v>1348</v>
      </c>
      <c r="I1262" t="s" s="167">
        <v>1349</v>
      </c>
      <c r="J1262" s="169"/>
      <c r="K1262" s="170">
        <v>2023</v>
      </c>
      <c r="L1262" t="s" s="167">
        <v>3772</v>
      </c>
      <c r="M1262" s="171">
        <v>8591804657726</v>
      </c>
      <c r="N1262" s="171">
        <v>8591804657726</v>
      </c>
      <c r="O1262" s="171">
        <v>62034319</v>
      </c>
      <c r="P1262" s="172">
        <f>INDEX('Pricelist'!E1:E341,MATCH(D1262,'Pricelist'!B1:B341,0))</f>
        <v>79.95</v>
      </c>
      <c r="Q1262" s="172">
        <f>INDEX('Pricelist'!E1:E341,MATCH(D1262,'Pricelist'!B1:B341,0))</f>
        <v>79.95</v>
      </c>
      <c r="R1262" s="172">
        <f>INDEX('Pricelist'!D1:D341,MATCH(D1262,'Pricelist'!B1:B341,0))</f>
        <v>36.34</v>
      </c>
      <c r="S1262" s="170">
        <v>1</v>
      </c>
      <c r="T1262" t="s" s="167">
        <v>3769</v>
      </c>
      <c r="U1262" s="170">
        <v>256</v>
      </c>
      <c r="V1262" s="170">
        <v>39</v>
      </c>
      <c r="W1262" s="170">
        <v>26</v>
      </c>
      <c r="X1262" s="170">
        <v>3</v>
      </c>
      <c r="Y1262" s="170">
        <v>1</v>
      </c>
      <c r="Z1262" t="s" s="167">
        <v>3769</v>
      </c>
      <c r="AA1262" s="170">
        <v>39</v>
      </c>
      <c r="AB1262" s="170">
        <v>26</v>
      </c>
      <c r="AC1262" s="170">
        <v>3</v>
      </c>
      <c r="AD1262" t="s" s="167">
        <v>3457</v>
      </c>
      <c r="AE1262" s="160"/>
    </row>
    <row r="1263" ht="13.55" customHeight="1">
      <c r="A1263" t="s" s="161">
        <v>1234</v>
      </c>
      <c r="B1263" t="s" s="161">
        <v>3766</v>
      </c>
      <c r="C1263" t="s" s="161">
        <v>3767</v>
      </c>
      <c r="D1263" s="162">
        <v>5006</v>
      </c>
      <c r="E1263" t="s" s="161">
        <v>1415</v>
      </c>
      <c r="F1263" t="s" s="161">
        <v>482</v>
      </c>
      <c r="G1263" t="s" s="161">
        <v>480</v>
      </c>
      <c r="H1263" t="s" s="161">
        <v>1307</v>
      </c>
      <c r="I1263" t="s" s="161">
        <v>1307</v>
      </c>
      <c r="J1263" s="163"/>
      <c r="K1263" s="164">
        <v>2023</v>
      </c>
      <c r="L1263" t="s" s="161">
        <v>3772</v>
      </c>
      <c r="M1263" s="165">
        <v>8591804656361</v>
      </c>
      <c r="N1263" s="165">
        <v>8591804656361</v>
      </c>
      <c r="O1263" s="165">
        <v>62034319</v>
      </c>
      <c r="P1263" s="166">
        <f>INDEX('Pricelist'!E1:E341,MATCH(D1263,'Pricelist'!B1:B341,0))</f>
        <v>79.95</v>
      </c>
      <c r="Q1263" s="166">
        <f>INDEX('Pricelist'!E1:E341,MATCH(D1263,'Pricelist'!B1:B341,0))</f>
        <v>79.95</v>
      </c>
      <c r="R1263" s="166">
        <f>INDEX('Pricelist'!D1:D341,MATCH(D1263,'Pricelist'!B1:B341,0))</f>
        <v>36.34</v>
      </c>
      <c r="S1263" s="164">
        <v>1</v>
      </c>
      <c r="T1263" t="s" s="161">
        <v>3769</v>
      </c>
      <c r="U1263" s="164">
        <v>192</v>
      </c>
      <c r="V1263" s="164">
        <v>39</v>
      </c>
      <c r="W1263" s="164">
        <v>26</v>
      </c>
      <c r="X1263" s="164">
        <v>3</v>
      </c>
      <c r="Y1263" s="164">
        <v>1</v>
      </c>
      <c r="Z1263" t="s" s="161">
        <v>3769</v>
      </c>
      <c r="AA1263" s="164">
        <v>39</v>
      </c>
      <c r="AB1263" s="164">
        <v>26</v>
      </c>
      <c r="AC1263" s="164">
        <v>3</v>
      </c>
      <c r="AD1263" t="s" s="161">
        <v>3459</v>
      </c>
      <c r="AE1263" s="160"/>
    </row>
    <row r="1264" ht="13.55" customHeight="1">
      <c r="A1264" t="s" s="167">
        <v>1234</v>
      </c>
      <c r="B1264" t="s" s="167">
        <v>3766</v>
      </c>
      <c r="C1264" t="s" s="167">
        <v>3767</v>
      </c>
      <c r="D1264" s="168">
        <v>5006</v>
      </c>
      <c r="E1264" t="s" s="167">
        <v>1415</v>
      </c>
      <c r="F1264" t="s" s="167">
        <v>482</v>
      </c>
      <c r="G1264" t="s" s="167">
        <v>482</v>
      </c>
      <c r="H1264" t="s" s="167">
        <v>1307</v>
      </c>
      <c r="I1264" t="s" s="167">
        <v>1307</v>
      </c>
      <c r="J1264" s="169"/>
      <c r="K1264" s="170">
        <v>2023</v>
      </c>
      <c r="L1264" t="s" s="167">
        <v>3772</v>
      </c>
      <c r="M1264" s="171">
        <v>8591804656330</v>
      </c>
      <c r="N1264" s="171">
        <v>8591804656330</v>
      </c>
      <c r="O1264" s="171">
        <v>62034319</v>
      </c>
      <c r="P1264" s="172">
        <f>INDEX('Pricelist'!E1:E341,MATCH(D1264,'Pricelist'!B1:B341,0))</f>
        <v>79.95</v>
      </c>
      <c r="Q1264" s="172">
        <f>INDEX('Pricelist'!E1:E341,MATCH(D1264,'Pricelist'!B1:B341,0))</f>
        <v>79.95</v>
      </c>
      <c r="R1264" s="172">
        <f>INDEX('Pricelist'!D1:D341,MATCH(D1264,'Pricelist'!B1:B341,0))</f>
        <v>36.34</v>
      </c>
      <c r="S1264" s="170">
        <v>1</v>
      </c>
      <c r="T1264" t="s" s="167">
        <v>3769</v>
      </c>
      <c r="U1264" s="170">
        <v>202</v>
      </c>
      <c r="V1264" s="170">
        <v>39</v>
      </c>
      <c r="W1264" s="170">
        <v>26</v>
      </c>
      <c r="X1264" s="170">
        <v>3</v>
      </c>
      <c r="Y1264" s="170">
        <v>1</v>
      </c>
      <c r="Z1264" t="s" s="167">
        <v>3769</v>
      </c>
      <c r="AA1264" s="170">
        <v>39</v>
      </c>
      <c r="AB1264" s="170">
        <v>26</v>
      </c>
      <c r="AC1264" s="170">
        <v>3</v>
      </c>
      <c r="AD1264" t="s" s="167">
        <v>3459</v>
      </c>
      <c r="AE1264" s="160"/>
    </row>
    <row r="1265" ht="13.55" customHeight="1">
      <c r="A1265" t="s" s="161">
        <v>1234</v>
      </c>
      <c r="B1265" t="s" s="161">
        <v>3766</v>
      </c>
      <c r="C1265" t="s" s="161">
        <v>3767</v>
      </c>
      <c r="D1265" s="162">
        <v>5006</v>
      </c>
      <c r="E1265" t="s" s="161">
        <v>1415</v>
      </c>
      <c r="F1265" t="s" s="161">
        <v>482</v>
      </c>
      <c r="G1265" t="s" s="161">
        <v>484</v>
      </c>
      <c r="H1265" t="s" s="161">
        <v>1307</v>
      </c>
      <c r="I1265" t="s" s="161">
        <v>1307</v>
      </c>
      <c r="J1265" s="163"/>
      <c r="K1265" s="164">
        <v>2023</v>
      </c>
      <c r="L1265" t="s" s="161">
        <v>3772</v>
      </c>
      <c r="M1265" s="165">
        <v>8591804656309</v>
      </c>
      <c r="N1265" s="165">
        <v>8591804656309</v>
      </c>
      <c r="O1265" s="165">
        <v>62034319</v>
      </c>
      <c r="P1265" s="166">
        <f>INDEX('Pricelist'!E1:E341,MATCH(D1265,'Pricelist'!B1:B341,0))</f>
        <v>79.95</v>
      </c>
      <c r="Q1265" s="166">
        <f>INDEX('Pricelist'!E1:E341,MATCH(D1265,'Pricelist'!B1:B341,0))</f>
        <v>79.95</v>
      </c>
      <c r="R1265" s="166">
        <f>INDEX('Pricelist'!D1:D341,MATCH(D1265,'Pricelist'!B1:B341,0))</f>
        <v>36.34</v>
      </c>
      <c r="S1265" s="164">
        <v>1</v>
      </c>
      <c r="T1265" t="s" s="161">
        <v>3769</v>
      </c>
      <c r="U1265" s="164">
        <v>224</v>
      </c>
      <c r="V1265" s="164">
        <v>39</v>
      </c>
      <c r="W1265" s="164">
        <v>26</v>
      </c>
      <c r="X1265" s="164">
        <v>3</v>
      </c>
      <c r="Y1265" s="164">
        <v>1</v>
      </c>
      <c r="Z1265" t="s" s="161">
        <v>3769</v>
      </c>
      <c r="AA1265" s="164">
        <v>39</v>
      </c>
      <c r="AB1265" s="164">
        <v>26</v>
      </c>
      <c r="AC1265" s="164">
        <v>3</v>
      </c>
      <c r="AD1265" t="s" s="161">
        <v>3459</v>
      </c>
      <c r="AE1265" s="160"/>
    </row>
    <row r="1266" ht="13.55" customHeight="1">
      <c r="A1266" t="s" s="167">
        <v>1234</v>
      </c>
      <c r="B1266" t="s" s="167">
        <v>3766</v>
      </c>
      <c r="C1266" t="s" s="167">
        <v>3767</v>
      </c>
      <c r="D1266" s="168">
        <v>5006</v>
      </c>
      <c r="E1266" t="s" s="167">
        <v>1415</v>
      </c>
      <c r="F1266" t="s" s="167">
        <v>482</v>
      </c>
      <c r="G1266" t="s" s="167">
        <v>490</v>
      </c>
      <c r="H1266" t="s" s="167">
        <v>1307</v>
      </c>
      <c r="I1266" t="s" s="167">
        <v>1307</v>
      </c>
      <c r="J1266" s="169"/>
      <c r="K1266" s="170">
        <v>2023</v>
      </c>
      <c r="L1266" t="s" s="167">
        <v>3772</v>
      </c>
      <c r="M1266" s="171">
        <v>8591804656392</v>
      </c>
      <c r="N1266" s="171">
        <v>8591804656392</v>
      </c>
      <c r="O1266" s="171">
        <v>62034319</v>
      </c>
      <c r="P1266" s="172">
        <f>INDEX('Pricelist'!E1:E341,MATCH(D1266,'Pricelist'!B1:B341,0))</f>
        <v>79.95</v>
      </c>
      <c r="Q1266" s="172">
        <f>INDEX('Pricelist'!E1:E341,MATCH(D1266,'Pricelist'!B1:B341,0))</f>
        <v>79.95</v>
      </c>
      <c r="R1266" s="172">
        <f>INDEX('Pricelist'!D1:D341,MATCH(D1266,'Pricelist'!B1:B341,0))</f>
        <v>36.34</v>
      </c>
      <c r="S1266" s="170">
        <v>1</v>
      </c>
      <c r="T1266" t="s" s="167">
        <v>3769</v>
      </c>
      <c r="U1266" s="170">
        <v>240</v>
      </c>
      <c r="V1266" s="170">
        <v>39</v>
      </c>
      <c r="W1266" s="170">
        <v>26</v>
      </c>
      <c r="X1266" s="170">
        <v>3</v>
      </c>
      <c r="Y1266" s="170">
        <v>1</v>
      </c>
      <c r="Z1266" t="s" s="167">
        <v>3769</v>
      </c>
      <c r="AA1266" s="170">
        <v>39</v>
      </c>
      <c r="AB1266" s="170">
        <v>26</v>
      </c>
      <c r="AC1266" s="170">
        <v>3</v>
      </c>
      <c r="AD1266" t="s" s="167">
        <v>3459</v>
      </c>
      <c r="AE1266" s="160"/>
    </row>
    <row r="1267" ht="13.55" customHeight="1">
      <c r="A1267" t="s" s="161">
        <v>1234</v>
      </c>
      <c r="B1267" t="s" s="161">
        <v>3766</v>
      </c>
      <c r="C1267" t="s" s="161">
        <v>3767</v>
      </c>
      <c r="D1267" s="162">
        <v>5006</v>
      </c>
      <c r="E1267" t="s" s="161">
        <v>1415</v>
      </c>
      <c r="F1267" t="s" s="161">
        <v>482</v>
      </c>
      <c r="G1267" t="s" s="161">
        <v>1240</v>
      </c>
      <c r="H1267" t="s" s="161">
        <v>1307</v>
      </c>
      <c r="I1267" t="s" s="161">
        <v>1307</v>
      </c>
      <c r="J1267" s="163"/>
      <c r="K1267" s="164">
        <v>2023</v>
      </c>
      <c r="L1267" t="s" s="161">
        <v>3772</v>
      </c>
      <c r="M1267" s="165">
        <v>8591804656422</v>
      </c>
      <c r="N1267" s="165">
        <v>8591804656422</v>
      </c>
      <c r="O1267" s="165">
        <v>62034319</v>
      </c>
      <c r="P1267" s="166">
        <f>INDEX('Pricelist'!E1:E341,MATCH(D1267,'Pricelist'!B1:B341,0))</f>
        <v>79.95</v>
      </c>
      <c r="Q1267" s="166">
        <f>INDEX('Pricelist'!E1:E341,MATCH(D1267,'Pricelist'!B1:B341,0))</f>
        <v>79.95</v>
      </c>
      <c r="R1267" s="166">
        <f>INDEX('Pricelist'!D1:D341,MATCH(D1267,'Pricelist'!B1:B341,0))</f>
        <v>36.34</v>
      </c>
      <c r="S1267" s="164">
        <v>1</v>
      </c>
      <c r="T1267" t="s" s="161">
        <v>3769</v>
      </c>
      <c r="U1267" s="164">
        <v>256</v>
      </c>
      <c r="V1267" s="164">
        <v>39</v>
      </c>
      <c r="W1267" s="164">
        <v>26</v>
      </c>
      <c r="X1267" s="164">
        <v>3</v>
      </c>
      <c r="Y1267" s="164">
        <v>1</v>
      </c>
      <c r="Z1267" t="s" s="161">
        <v>3769</v>
      </c>
      <c r="AA1267" s="164">
        <v>39</v>
      </c>
      <c r="AB1267" s="164">
        <v>26</v>
      </c>
      <c r="AC1267" s="164">
        <v>3</v>
      </c>
      <c r="AD1267" t="s" s="161">
        <v>3459</v>
      </c>
      <c r="AE1267" s="160"/>
    </row>
    <row r="1268" ht="13.55" customHeight="1">
      <c r="A1268" t="s" s="167">
        <v>1234</v>
      </c>
      <c r="B1268" t="s" s="167">
        <v>3766</v>
      </c>
      <c r="C1268" t="s" s="167">
        <v>3767</v>
      </c>
      <c r="D1268" s="168">
        <v>5006</v>
      </c>
      <c r="E1268" t="s" s="167">
        <v>1415</v>
      </c>
      <c r="F1268" t="s" s="167">
        <v>482</v>
      </c>
      <c r="G1268" t="s" s="167">
        <v>480</v>
      </c>
      <c r="H1268" t="s" s="167">
        <v>1391</v>
      </c>
      <c r="I1268" t="s" s="167">
        <v>1392</v>
      </c>
      <c r="J1268" s="169"/>
      <c r="K1268" s="170">
        <v>2023</v>
      </c>
      <c r="L1268" t="s" s="167">
        <v>3772</v>
      </c>
      <c r="M1268" s="171">
        <v>8591804665585</v>
      </c>
      <c r="N1268" s="171">
        <v>8591804665585</v>
      </c>
      <c r="O1268" s="171">
        <v>62034319</v>
      </c>
      <c r="P1268" s="172">
        <f>INDEX('Pricelist'!E1:E341,MATCH(D1268,'Pricelist'!B1:B341,0))</f>
        <v>79.95</v>
      </c>
      <c r="Q1268" s="172">
        <f>INDEX('Pricelist'!E1:E341,MATCH(D1268,'Pricelist'!B1:B341,0))</f>
        <v>79.95</v>
      </c>
      <c r="R1268" s="172">
        <f>INDEX('Pricelist'!D1:D341,MATCH(D1268,'Pricelist'!B1:B341,0))</f>
        <v>36.34</v>
      </c>
      <c r="S1268" s="170">
        <v>1</v>
      </c>
      <c r="T1268" t="s" s="167">
        <v>3769</v>
      </c>
      <c r="U1268" t="s" s="167">
        <v>3773</v>
      </c>
      <c r="V1268" s="170">
        <v>39</v>
      </c>
      <c r="W1268" s="170">
        <v>26</v>
      </c>
      <c r="X1268" s="170">
        <v>3</v>
      </c>
      <c r="Y1268" s="170">
        <v>1</v>
      </c>
      <c r="Z1268" t="s" s="167">
        <v>3769</v>
      </c>
      <c r="AA1268" s="170">
        <v>39</v>
      </c>
      <c r="AB1268" s="170">
        <v>26</v>
      </c>
      <c r="AC1268" s="170">
        <v>3</v>
      </c>
      <c r="AD1268" t="s" s="167">
        <v>3455</v>
      </c>
      <c r="AE1268" s="160"/>
    </row>
    <row r="1269" ht="13.55" customHeight="1">
      <c r="A1269" t="s" s="161">
        <v>1234</v>
      </c>
      <c r="B1269" t="s" s="161">
        <v>3766</v>
      </c>
      <c r="C1269" t="s" s="161">
        <v>3767</v>
      </c>
      <c r="D1269" s="162">
        <v>5006</v>
      </c>
      <c r="E1269" t="s" s="161">
        <v>1415</v>
      </c>
      <c r="F1269" t="s" s="161">
        <v>482</v>
      </c>
      <c r="G1269" t="s" s="161">
        <v>482</v>
      </c>
      <c r="H1269" t="s" s="161">
        <v>1391</v>
      </c>
      <c r="I1269" t="s" s="161">
        <v>1392</v>
      </c>
      <c r="J1269" s="163"/>
      <c r="K1269" s="164">
        <v>2023</v>
      </c>
      <c r="L1269" t="s" s="161">
        <v>3772</v>
      </c>
      <c r="M1269" s="165">
        <v>8591804665578</v>
      </c>
      <c r="N1269" s="165">
        <v>8591804665578</v>
      </c>
      <c r="O1269" s="165">
        <v>62034319</v>
      </c>
      <c r="P1269" s="166">
        <f>INDEX('Pricelist'!E1:E341,MATCH(D1269,'Pricelist'!B1:B341,0))</f>
        <v>79.95</v>
      </c>
      <c r="Q1269" s="166">
        <f>INDEX('Pricelist'!E1:E341,MATCH(D1269,'Pricelist'!B1:B341,0))</f>
        <v>79.95</v>
      </c>
      <c r="R1269" s="166">
        <f>INDEX('Pricelist'!D1:D341,MATCH(D1269,'Pricelist'!B1:B341,0))</f>
        <v>36.34</v>
      </c>
      <c r="S1269" s="164">
        <v>1</v>
      </c>
      <c r="T1269" t="s" s="161">
        <v>3769</v>
      </c>
      <c r="U1269" t="s" s="161">
        <v>3773</v>
      </c>
      <c r="V1269" s="164">
        <v>39</v>
      </c>
      <c r="W1269" s="164">
        <v>26</v>
      </c>
      <c r="X1269" s="164">
        <v>3</v>
      </c>
      <c r="Y1269" s="164">
        <v>1</v>
      </c>
      <c r="Z1269" t="s" s="161">
        <v>3769</v>
      </c>
      <c r="AA1269" s="164">
        <v>39</v>
      </c>
      <c r="AB1269" s="164">
        <v>26</v>
      </c>
      <c r="AC1269" s="164">
        <v>3</v>
      </c>
      <c r="AD1269" t="s" s="161">
        <v>3455</v>
      </c>
      <c r="AE1269" s="160"/>
    </row>
    <row r="1270" ht="13.55" customHeight="1">
      <c r="A1270" t="s" s="167">
        <v>1234</v>
      </c>
      <c r="B1270" t="s" s="167">
        <v>3766</v>
      </c>
      <c r="C1270" t="s" s="167">
        <v>3767</v>
      </c>
      <c r="D1270" s="168">
        <v>5006</v>
      </c>
      <c r="E1270" t="s" s="167">
        <v>1415</v>
      </c>
      <c r="F1270" t="s" s="167">
        <v>482</v>
      </c>
      <c r="G1270" t="s" s="167">
        <v>484</v>
      </c>
      <c r="H1270" t="s" s="167">
        <v>1391</v>
      </c>
      <c r="I1270" t="s" s="167">
        <v>1392</v>
      </c>
      <c r="J1270" s="169"/>
      <c r="K1270" s="170">
        <v>2023</v>
      </c>
      <c r="L1270" t="s" s="167">
        <v>3772</v>
      </c>
      <c r="M1270" s="171">
        <v>8591804665561</v>
      </c>
      <c r="N1270" s="171">
        <v>8591804665561</v>
      </c>
      <c r="O1270" s="171">
        <v>62034319</v>
      </c>
      <c r="P1270" s="172">
        <f>INDEX('Pricelist'!E1:E341,MATCH(D1270,'Pricelist'!B1:B341,0))</f>
        <v>79.95</v>
      </c>
      <c r="Q1270" s="172">
        <f>INDEX('Pricelist'!E1:E341,MATCH(D1270,'Pricelist'!B1:B341,0))</f>
        <v>79.95</v>
      </c>
      <c r="R1270" s="172">
        <f>INDEX('Pricelist'!D1:D341,MATCH(D1270,'Pricelist'!B1:B341,0))</f>
        <v>36.34</v>
      </c>
      <c r="S1270" s="170">
        <v>1</v>
      </c>
      <c r="T1270" t="s" s="167">
        <v>3769</v>
      </c>
      <c r="U1270" t="s" s="167">
        <v>3773</v>
      </c>
      <c r="V1270" s="170">
        <v>39</v>
      </c>
      <c r="W1270" s="170">
        <v>26</v>
      </c>
      <c r="X1270" s="170">
        <v>3</v>
      </c>
      <c r="Y1270" s="170">
        <v>1</v>
      </c>
      <c r="Z1270" t="s" s="167">
        <v>3769</v>
      </c>
      <c r="AA1270" s="170">
        <v>39</v>
      </c>
      <c r="AB1270" s="170">
        <v>26</v>
      </c>
      <c r="AC1270" s="170">
        <v>3</v>
      </c>
      <c r="AD1270" t="s" s="167">
        <v>3455</v>
      </c>
      <c r="AE1270" s="160"/>
    </row>
    <row r="1271" ht="13.55" customHeight="1">
      <c r="A1271" t="s" s="161">
        <v>1234</v>
      </c>
      <c r="B1271" t="s" s="161">
        <v>3766</v>
      </c>
      <c r="C1271" t="s" s="161">
        <v>3767</v>
      </c>
      <c r="D1271" s="162">
        <v>5006</v>
      </c>
      <c r="E1271" t="s" s="161">
        <v>1415</v>
      </c>
      <c r="F1271" t="s" s="161">
        <v>482</v>
      </c>
      <c r="G1271" t="s" s="161">
        <v>490</v>
      </c>
      <c r="H1271" t="s" s="161">
        <v>1391</v>
      </c>
      <c r="I1271" t="s" s="161">
        <v>1392</v>
      </c>
      <c r="J1271" s="163"/>
      <c r="K1271" s="164">
        <v>2023</v>
      </c>
      <c r="L1271" t="s" s="161">
        <v>3772</v>
      </c>
      <c r="M1271" s="165">
        <v>8591804665592</v>
      </c>
      <c r="N1271" s="165">
        <v>8591804665592</v>
      </c>
      <c r="O1271" s="165">
        <v>62034319</v>
      </c>
      <c r="P1271" s="166">
        <f>INDEX('Pricelist'!E1:E341,MATCH(D1271,'Pricelist'!B1:B341,0))</f>
        <v>79.95</v>
      </c>
      <c r="Q1271" s="166">
        <f>INDEX('Pricelist'!E1:E341,MATCH(D1271,'Pricelist'!B1:B341,0))</f>
        <v>79.95</v>
      </c>
      <c r="R1271" s="166">
        <f>INDEX('Pricelist'!D1:D341,MATCH(D1271,'Pricelist'!B1:B341,0))</f>
        <v>36.34</v>
      </c>
      <c r="S1271" s="164">
        <v>1</v>
      </c>
      <c r="T1271" t="s" s="161">
        <v>3769</v>
      </c>
      <c r="U1271" t="s" s="161">
        <v>3773</v>
      </c>
      <c r="V1271" s="164">
        <v>39</v>
      </c>
      <c r="W1271" s="164">
        <v>26</v>
      </c>
      <c r="X1271" s="164">
        <v>3</v>
      </c>
      <c r="Y1271" s="164">
        <v>1</v>
      </c>
      <c r="Z1271" t="s" s="161">
        <v>3769</v>
      </c>
      <c r="AA1271" s="164">
        <v>39</v>
      </c>
      <c r="AB1271" s="164">
        <v>26</v>
      </c>
      <c r="AC1271" s="164">
        <v>3</v>
      </c>
      <c r="AD1271" t="s" s="161">
        <v>3455</v>
      </c>
      <c r="AE1271" s="160"/>
    </row>
    <row r="1272" ht="13.55" customHeight="1">
      <c r="A1272" t="s" s="167">
        <v>1234</v>
      </c>
      <c r="B1272" t="s" s="167">
        <v>3766</v>
      </c>
      <c r="C1272" t="s" s="167">
        <v>3767</v>
      </c>
      <c r="D1272" s="168">
        <v>5006</v>
      </c>
      <c r="E1272" t="s" s="167">
        <v>1415</v>
      </c>
      <c r="F1272" t="s" s="167">
        <v>482</v>
      </c>
      <c r="G1272" t="s" s="167">
        <v>1240</v>
      </c>
      <c r="H1272" t="s" s="167">
        <v>1391</v>
      </c>
      <c r="I1272" t="s" s="167">
        <v>1392</v>
      </c>
      <c r="J1272" s="169"/>
      <c r="K1272" s="170">
        <v>2023</v>
      </c>
      <c r="L1272" t="s" s="167">
        <v>3772</v>
      </c>
      <c r="M1272" s="171">
        <v>8591804665608</v>
      </c>
      <c r="N1272" s="171">
        <v>8591804665608</v>
      </c>
      <c r="O1272" s="171">
        <v>62034319</v>
      </c>
      <c r="P1272" s="172">
        <f>INDEX('Pricelist'!E1:E341,MATCH(D1272,'Pricelist'!B1:B341,0))</f>
        <v>79.95</v>
      </c>
      <c r="Q1272" s="172">
        <f>INDEX('Pricelist'!E1:E341,MATCH(D1272,'Pricelist'!B1:B341,0))</f>
        <v>79.95</v>
      </c>
      <c r="R1272" s="172">
        <f>INDEX('Pricelist'!D1:D341,MATCH(D1272,'Pricelist'!B1:B341,0))</f>
        <v>36.34</v>
      </c>
      <c r="S1272" s="170">
        <v>1</v>
      </c>
      <c r="T1272" t="s" s="167">
        <v>3769</v>
      </c>
      <c r="U1272" t="s" s="167">
        <v>3773</v>
      </c>
      <c r="V1272" s="170">
        <v>39</v>
      </c>
      <c r="W1272" s="170">
        <v>26</v>
      </c>
      <c r="X1272" s="170">
        <v>3</v>
      </c>
      <c r="Y1272" s="170">
        <v>1</v>
      </c>
      <c r="Z1272" t="s" s="167">
        <v>3769</v>
      </c>
      <c r="AA1272" s="170">
        <v>39</v>
      </c>
      <c r="AB1272" s="170">
        <v>26</v>
      </c>
      <c r="AC1272" s="170">
        <v>3</v>
      </c>
      <c r="AD1272" t="s" s="167">
        <v>3455</v>
      </c>
      <c r="AE1272" s="160"/>
    </row>
    <row r="1273" ht="13.55" customHeight="1">
      <c r="A1273" t="s" s="161">
        <v>1234</v>
      </c>
      <c r="B1273" t="s" s="161">
        <v>3766</v>
      </c>
      <c r="C1273" t="s" s="161">
        <v>3767</v>
      </c>
      <c r="D1273" s="162">
        <v>5006</v>
      </c>
      <c r="E1273" t="s" s="161">
        <v>1415</v>
      </c>
      <c r="F1273" t="s" s="161">
        <v>482</v>
      </c>
      <c r="G1273" t="s" s="161">
        <v>480</v>
      </c>
      <c r="H1273" t="s" s="161">
        <v>1408</v>
      </c>
      <c r="I1273" t="s" s="161">
        <v>1409</v>
      </c>
      <c r="J1273" s="163"/>
      <c r="K1273" s="164">
        <v>2023</v>
      </c>
      <c r="L1273" t="s" s="161">
        <v>3772</v>
      </c>
      <c r="M1273" s="165">
        <v>8591804656378</v>
      </c>
      <c r="N1273" s="165">
        <v>8591804656378</v>
      </c>
      <c r="O1273" s="165">
        <v>62034319</v>
      </c>
      <c r="P1273" s="166">
        <f>INDEX('Pricelist'!E1:E341,MATCH(D1273,'Pricelist'!B1:B341,0))</f>
        <v>79.95</v>
      </c>
      <c r="Q1273" s="166">
        <f>INDEX('Pricelist'!E1:E341,MATCH(D1273,'Pricelist'!B1:B341,0))</f>
        <v>79.95</v>
      </c>
      <c r="R1273" s="166">
        <f>INDEX('Pricelist'!D1:D341,MATCH(D1273,'Pricelist'!B1:B341,0))</f>
        <v>36.34</v>
      </c>
      <c r="S1273" s="164">
        <v>1</v>
      </c>
      <c r="T1273" t="s" s="161">
        <v>3769</v>
      </c>
      <c r="U1273" s="164">
        <v>186</v>
      </c>
      <c r="V1273" s="164">
        <v>39</v>
      </c>
      <c r="W1273" s="164">
        <v>26</v>
      </c>
      <c r="X1273" s="164">
        <v>3</v>
      </c>
      <c r="Y1273" s="164">
        <v>1</v>
      </c>
      <c r="Z1273" t="s" s="161">
        <v>3769</v>
      </c>
      <c r="AA1273" s="164">
        <v>39</v>
      </c>
      <c r="AB1273" s="164">
        <v>26</v>
      </c>
      <c r="AC1273" s="164">
        <v>3</v>
      </c>
      <c r="AD1273" t="s" s="161">
        <v>3461</v>
      </c>
      <c r="AE1273" s="160"/>
    </row>
    <row r="1274" ht="13.55" customHeight="1">
      <c r="A1274" t="s" s="167">
        <v>1234</v>
      </c>
      <c r="B1274" t="s" s="167">
        <v>3766</v>
      </c>
      <c r="C1274" t="s" s="167">
        <v>3767</v>
      </c>
      <c r="D1274" s="168">
        <v>5006</v>
      </c>
      <c r="E1274" t="s" s="167">
        <v>1415</v>
      </c>
      <c r="F1274" t="s" s="167">
        <v>482</v>
      </c>
      <c r="G1274" t="s" s="167">
        <v>482</v>
      </c>
      <c r="H1274" t="s" s="167">
        <v>1408</v>
      </c>
      <c r="I1274" t="s" s="167">
        <v>1409</v>
      </c>
      <c r="J1274" s="169"/>
      <c r="K1274" s="170">
        <v>2023</v>
      </c>
      <c r="L1274" t="s" s="167">
        <v>3772</v>
      </c>
      <c r="M1274" s="171">
        <v>8591804656347</v>
      </c>
      <c r="N1274" s="171">
        <v>8591804656347</v>
      </c>
      <c r="O1274" s="171">
        <v>62034319</v>
      </c>
      <c r="P1274" s="172">
        <f>INDEX('Pricelist'!E1:E341,MATCH(D1274,'Pricelist'!B1:B341,0))</f>
        <v>79.95</v>
      </c>
      <c r="Q1274" s="172">
        <f>INDEX('Pricelist'!E1:E341,MATCH(D1274,'Pricelist'!B1:B341,0))</f>
        <v>79.95</v>
      </c>
      <c r="R1274" s="172">
        <f>INDEX('Pricelist'!D1:D341,MATCH(D1274,'Pricelist'!B1:B341,0))</f>
        <v>36.34</v>
      </c>
      <c r="S1274" s="170">
        <v>1</v>
      </c>
      <c r="T1274" t="s" s="167">
        <v>3769</v>
      </c>
      <c r="U1274" s="170">
        <v>202</v>
      </c>
      <c r="V1274" s="170">
        <v>39</v>
      </c>
      <c r="W1274" s="170">
        <v>26</v>
      </c>
      <c r="X1274" s="170">
        <v>3</v>
      </c>
      <c r="Y1274" s="170">
        <v>1</v>
      </c>
      <c r="Z1274" t="s" s="167">
        <v>3769</v>
      </c>
      <c r="AA1274" s="170">
        <v>39</v>
      </c>
      <c r="AB1274" s="170">
        <v>26</v>
      </c>
      <c r="AC1274" s="170">
        <v>3</v>
      </c>
      <c r="AD1274" t="s" s="167">
        <v>3461</v>
      </c>
      <c r="AE1274" s="160"/>
    </row>
    <row r="1275" ht="13.55" customHeight="1">
      <c r="A1275" t="s" s="161">
        <v>1234</v>
      </c>
      <c r="B1275" t="s" s="161">
        <v>3766</v>
      </c>
      <c r="C1275" t="s" s="161">
        <v>3767</v>
      </c>
      <c r="D1275" s="162">
        <v>5006</v>
      </c>
      <c r="E1275" t="s" s="161">
        <v>1415</v>
      </c>
      <c r="F1275" t="s" s="161">
        <v>482</v>
      </c>
      <c r="G1275" t="s" s="161">
        <v>484</v>
      </c>
      <c r="H1275" t="s" s="161">
        <v>1408</v>
      </c>
      <c r="I1275" t="s" s="161">
        <v>1409</v>
      </c>
      <c r="J1275" s="163"/>
      <c r="K1275" s="164">
        <v>2023</v>
      </c>
      <c r="L1275" t="s" s="161">
        <v>3772</v>
      </c>
      <c r="M1275" s="165">
        <v>8591804656316</v>
      </c>
      <c r="N1275" s="165">
        <v>8591804656316</v>
      </c>
      <c r="O1275" s="165">
        <v>62034319</v>
      </c>
      <c r="P1275" s="166">
        <f>INDEX('Pricelist'!E1:E341,MATCH(D1275,'Pricelist'!B1:B341,0))</f>
        <v>79.95</v>
      </c>
      <c r="Q1275" s="166">
        <f>INDEX('Pricelist'!E1:E341,MATCH(D1275,'Pricelist'!B1:B341,0))</f>
        <v>79.95</v>
      </c>
      <c r="R1275" s="166">
        <f>INDEX('Pricelist'!D1:D341,MATCH(D1275,'Pricelist'!B1:B341,0))</f>
        <v>36.34</v>
      </c>
      <c r="S1275" s="164">
        <v>1</v>
      </c>
      <c r="T1275" t="s" s="161">
        <v>3769</v>
      </c>
      <c r="U1275" s="164">
        <v>196</v>
      </c>
      <c r="V1275" s="164">
        <v>39</v>
      </c>
      <c r="W1275" s="164">
        <v>26</v>
      </c>
      <c r="X1275" s="164">
        <v>3</v>
      </c>
      <c r="Y1275" s="164">
        <v>1</v>
      </c>
      <c r="Z1275" t="s" s="161">
        <v>3769</v>
      </c>
      <c r="AA1275" s="164">
        <v>39</v>
      </c>
      <c r="AB1275" s="164">
        <v>26</v>
      </c>
      <c r="AC1275" s="164">
        <v>3</v>
      </c>
      <c r="AD1275" t="s" s="161">
        <v>3461</v>
      </c>
      <c r="AE1275" s="160"/>
    </row>
    <row r="1276" ht="13.55" customHeight="1">
      <c r="A1276" t="s" s="167">
        <v>1234</v>
      </c>
      <c r="B1276" t="s" s="167">
        <v>3766</v>
      </c>
      <c r="C1276" t="s" s="167">
        <v>3767</v>
      </c>
      <c r="D1276" s="168">
        <v>5006</v>
      </c>
      <c r="E1276" t="s" s="167">
        <v>1415</v>
      </c>
      <c r="F1276" t="s" s="167">
        <v>482</v>
      </c>
      <c r="G1276" t="s" s="167">
        <v>490</v>
      </c>
      <c r="H1276" t="s" s="167">
        <v>1408</v>
      </c>
      <c r="I1276" t="s" s="167">
        <v>1409</v>
      </c>
      <c r="J1276" s="169"/>
      <c r="K1276" s="170">
        <v>2023</v>
      </c>
      <c r="L1276" t="s" s="167">
        <v>3772</v>
      </c>
      <c r="M1276" s="171">
        <v>8591804656408</v>
      </c>
      <c r="N1276" s="171">
        <v>8591804656408</v>
      </c>
      <c r="O1276" s="171">
        <v>62034319</v>
      </c>
      <c r="P1276" s="172">
        <f>INDEX('Pricelist'!E1:E341,MATCH(D1276,'Pricelist'!B1:B341,0))</f>
        <v>79.95</v>
      </c>
      <c r="Q1276" s="172">
        <f>INDEX('Pricelist'!E1:E341,MATCH(D1276,'Pricelist'!B1:B341,0))</f>
        <v>79.95</v>
      </c>
      <c r="R1276" s="172">
        <f>INDEX('Pricelist'!D1:D341,MATCH(D1276,'Pricelist'!B1:B341,0))</f>
        <v>36.34</v>
      </c>
      <c r="S1276" s="170">
        <v>1</v>
      </c>
      <c r="T1276" t="s" s="167">
        <v>3769</v>
      </c>
      <c r="U1276" s="170">
        <v>230</v>
      </c>
      <c r="V1276" s="170">
        <v>39</v>
      </c>
      <c r="W1276" s="170">
        <v>26</v>
      </c>
      <c r="X1276" s="170">
        <v>3</v>
      </c>
      <c r="Y1276" s="170">
        <v>1</v>
      </c>
      <c r="Z1276" t="s" s="167">
        <v>3769</v>
      </c>
      <c r="AA1276" s="170">
        <v>39</v>
      </c>
      <c r="AB1276" s="170">
        <v>26</v>
      </c>
      <c r="AC1276" s="170">
        <v>3</v>
      </c>
      <c r="AD1276" t="s" s="167">
        <v>3461</v>
      </c>
      <c r="AE1276" s="160"/>
    </row>
    <row r="1277" ht="13.55" customHeight="1">
      <c r="A1277" t="s" s="161">
        <v>1234</v>
      </c>
      <c r="B1277" t="s" s="161">
        <v>3766</v>
      </c>
      <c r="C1277" t="s" s="161">
        <v>3767</v>
      </c>
      <c r="D1277" s="162">
        <v>5006</v>
      </c>
      <c r="E1277" t="s" s="161">
        <v>1415</v>
      </c>
      <c r="F1277" t="s" s="161">
        <v>482</v>
      </c>
      <c r="G1277" t="s" s="161">
        <v>1240</v>
      </c>
      <c r="H1277" t="s" s="161">
        <v>1408</v>
      </c>
      <c r="I1277" t="s" s="161">
        <v>1409</v>
      </c>
      <c r="J1277" s="163"/>
      <c r="K1277" s="164">
        <v>2023</v>
      </c>
      <c r="L1277" t="s" s="161">
        <v>3772</v>
      </c>
      <c r="M1277" s="165">
        <v>8591804656439</v>
      </c>
      <c r="N1277" s="165">
        <v>8591804656439</v>
      </c>
      <c r="O1277" s="165">
        <v>62034319</v>
      </c>
      <c r="P1277" s="166">
        <f>INDEX('Pricelist'!E1:E341,MATCH(D1277,'Pricelist'!B1:B341,0))</f>
        <v>79.95</v>
      </c>
      <c r="Q1277" s="166">
        <f>INDEX('Pricelist'!E1:E341,MATCH(D1277,'Pricelist'!B1:B341,0))</f>
        <v>79.95</v>
      </c>
      <c r="R1277" s="166">
        <f>INDEX('Pricelist'!D1:D341,MATCH(D1277,'Pricelist'!B1:B341,0))</f>
        <v>36.34</v>
      </c>
      <c r="S1277" s="164">
        <v>1</v>
      </c>
      <c r="T1277" t="s" s="161">
        <v>3769</v>
      </c>
      <c r="U1277" s="164">
        <v>240</v>
      </c>
      <c r="V1277" s="164">
        <v>39</v>
      </c>
      <c r="W1277" s="164">
        <v>26</v>
      </c>
      <c r="X1277" s="164">
        <v>3</v>
      </c>
      <c r="Y1277" s="164">
        <v>1</v>
      </c>
      <c r="Z1277" t="s" s="161">
        <v>3769</v>
      </c>
      <c r="AA1277" s="164">
        <v>39</v>
      </c>
      <c r="AB1277" s="164">
        <v>26</v>
      </c>
      <c r="AC1277" s="164">
        <v>3</v>
      </c>
      <c r="AD1277" t="s" s="161">
        <v>3461</v>
      </c>
      <c r="AE1277" s="160"/>
    </row>
    <row r="1278" ht="13.55" customHeight="1">
      <c r="A1278" t="s" s="167">
        <v>1701</v>
      </c>
      <c r="B1278" t="s" s="167">
        <v>3766</v>
      </c>
      <c r="C1278" t="s" s="167">
        <v>3767</v>
      </c>
      <c r="D1278" s="168">
        <v>5007</v>
      </c>
      <c r="E1278" t="s" s="167">
        <v>1739</v>
      </c>
      <c r="F1278" t="s" s="167">
        <v>10</v>
      </c>
      <c r="G1278" t="s" s="167">
        <v>504</v>
      </c>
      <c r="H1278" t="s" s="167">
        <v>1348</v>
      </c>
      <c r="I1278" t="s" s="167">
        <v>1349</v>
      </c>
      <c r="J1278" s="169"/>
      <c r="K1278" s="170">
        <v>2023</v>
      </c>
      <c r="L1278" t="s" s="167">
        <v>3772</v>
      </c>
      <c r="M1278" s="171">
        <v>8591804656606</v>
      </c>
      <c r="N1278" s="171">
        <v>8591804656606</v>
      </c>
      <c r="O1278" s="171">
        <v>62046239</v>
      </c>
      <c r="P1278" s="172">
        <f>INDEX('Pricelist'!E1:E341,MATCH(D1278,'Pricelist'!B1:B341,0))</f>
        <v>99.95</v>
      </c>
      <c r="Q1278" s="172">
        <f>INDEX('Pricelist'!E1:E341,MATCH(D1278,'Pricelist'!B1:B341,0))</f>
        <v>99.95</v>
      </c>
      <c r="R1278" s="172">
        <f>INDEX('Pricelist'!D1:D341,MATCH(D1278,'Pricelist'!B1:B341,0))</f>
        <v>45.43</v>
      </c>
      <c r="S1278" s="170">
        <v>1</v>
      </c>
      <c r="T1278" t="s" s="167">
        <v>3769</v>
      </c>
      <c r="U1278" s="170">
        <v>280</v>
      </c>
      <c r="V1278" s="170">
        <v>39</v>
      </c>
      <c r="W1278" s="170">
        <v>26</v>
      </c>
      <c r="X1278" s="170">
        <v>3</v>
      </c>
      <c r="Y1278" s="170">
        <v>1</v>
      </c>
      <c r="Z1278" t="s" s="167">
        <v>3769</v>
      </c>
      <c r="AA1278" s="170">
        <v>39</v>
      </c>
      <c r="AB1278" s="170">
        <v>26</v>
      </c>
      <c r="AC1278" s="170">
        <v>3</v>
      </c>
      <c r="AD1278" t="s" s="167">
        <v>3463</v>
      </c>
      <c r="AE1278" s="160"/>
    </row>
    <row r="1279" ht="13.55" customHeight="1">
      <c r="A1279" t="s" s="161">
        <v>1701</v>
      </c>
      <c r="B1279" t="s" s="161">
        <v>3766</v>
      </c>
      <c r="C1279" t="s" s="161">
        <v>3767</v>
      </c>
      <c r="D1279" s="162">
        <v>5007</v>
      </c>
      <c r="E1279" t="s" s="161">
        <v>1739</v>
      </c>
      <c r="F1279" t="s" s="161">
        <v>10</v>
      </c>
      <c r="G1279" t="s" s="161">
        <v>480</v>
      </c>
      <c r="H1279" t="s" s="161">
        <v>1348</v>
      </c>
      <c r="I1279" t="s" s="161">
        <v>1349</v>
      </c>
      <c r="J1279" s="163"/>
      <c r="K1279" s="164">
        <v>2023</v>
      </c>
      <c r="L1279" t="s" s="161">
        <v>3772</v>
      </c>
      <c r="M1279" s="165">
        <v>8591804656521</v>
      </c>
      <c r="N1279" s="165">
        <v>8591804656521</v>
      </c>
      <c r="O1279" s="165">
        <v>62046239</v>
      </c>
      <c r="P1279" s="166">
        <f>INDEX('Pricelist'!E1:E341,MATCH(D1279,'Pricelist'!B1:B341,0))</f>
        <v>99.95</v>
      </c>
      <c r="Q1279" s="166">
        <f>INDEX('Pricelist'!E1:E341,MATCH(D1279,'Pricelist'!B1:B341,0))</f>
        <v>99.95</v>
      </c>
      <c r="R1279" s="166">
        <f>INDEX('Pricelist'!D1:D341,MATCH(D1279,'Pricelist'!B1:B341,0))</f>
        <v>45.43</v>
      </c>
      <c r="S1279" s="164">
        <v>1</v>
      </c>
      <c r="T1279" t="s" s="161">
        <v>3769</v>
      </c>
      <c r="U1279" s="164">
        <v>290</v>
      </c>
      <c r="V1279" s="164">
        <v>39</v>
      </c>
      <c r="W1279" s="164">
        <v>26</v>
      </c>
      <c r="X1279" s="164">
        <v>3</v>
      </c>
      <c r="Y1279" s="164">
        <v>1</v>
      </c>
      <c r="Z1279" t="s" s="161">
        <v>3769</v>
      </c>
      <c r="AA1279" s="164">
        <v>39</v>
      </c>
      <c r="AB1279" s="164">
        <v>26</v>
      </c>
      <c r="AC1279" s="164">
        <v>3</v>
      </c>
      <c r="AD1279" t="s" s="161">
        <v>3463</v>
      </c>
      <c r="AE1279" s="160"/>
    </row>
    <row r="1280" ht="13.55" customHeight="1">
      <c r="A1280" t="s" s="167">
        <v>1701</v>
      </c>
      <c r="B1280" t="s" s="167">
        <v>3766</v>
      </c>
      <c r="C1280" t="s" s="167">
        <v>3767</v>
      </c>
      <c r="D1280" s="168">
        <v>5007</v>
      </c>
      <c r="E1280" t="s" s="167">
        <v>1739</v>
      </c>
      <c r="F1280" t="s" s="167">
        <v>10</v>
      </c>
      <c r="G1280" t="s" s="167">
        <v>482</v>
      </c>
      <c r="H1280" t="s" s="167">
        <v>1348</v>
      </c>
      <c r="I1280" t="s" s="167">
        <v>1349</v>
      </c>
      <c r="J1280" s="169"/>
      <c r="K1280" s="170">
        <v>2023</v>
      </c>
      <c r="L1280" t="s" s="167">
        <v>3772</v>
      </c>
      <c r="M1280" s="171">
        <v>8591804656484</v>
      </c>
      <c r="N1280" s="171">
        <v>8591804656484</v>
      </c>
      <c r="O1280" s="171">
        <v>62046239</v>
      </c>
      <c r="P1280" s="172">
        <f>INDEX('Pricelist'!E1:E341,MATCH(D1280,'Pricelist'!B1:B341,0))</f>
        <v>99.95</v>
      </c>
      <c r="Q1280" s="172">
        <f>INDEX('Pricelist'!E1:E341,MATCH(D1280,'Pricelist'!B1:B341,0))</f>
        <v>99.95</v>
      </c>
      <c r="R1280" s="172">
        <f>INDEX('Pricelist'!D1:D341,MATCH(D1280,'Pricelist'!B1:B341,0))</f>
        <v>45.43</v>
      </c>
      <c r="S1280" s="170">
        <v>1</v>
      </c>
      <c r="T1280" t="s" s="167">
        <v>3769</v>
      </c>
      <c r="U1280" s="170">
        <v>314</v>
      </c>
      <c r="V1280" s="170">
        <v>39</v>
      </c>
      <c r="W1280" s="170">
        <v>26</v>
      </c>
      <c r="X1280" s="170">
        <v>3</v>
      </c>
      <c r="Y1280" s="170">
        <v>1</v>
      </c>
      <c r="Z1280" t="s" s="167">
        <v>3769</v>
      </c>
      <c r="AA1280" s="170">
        <v>39</v>
      </c>
      <c r="AB1280" s="170">
        <v>26</v>
      </c>
      <c r="AC1280" s="170">
        <v>3</v>
      </c>
      <c r="AD1280" t="s" s="167">
        <v>3463</v>
      </c>
      <c r="AE1280" s="160"/>
    </row>
    <row r="1281" ht="13.55" customHeight="1">
      <c r="A1281" t="s" s="161">
        <v>1701</v>
      </c>
      <c r="B1281" t="s" s="161">
        <v>3766</v>
      </c>
      <c r="C1281" t="s" s="161">
        <v>3767</v>
      </c>
      <c r="D1281" s="162">
        <v>5007</v>
      </c>
      <c r="E1281" t="s" s="161">
        <v>1739</v>
      </c>
      <c r="F1281" t="s" s="161">
        <v>10</v>
      </c>
      <c r="G1281" t="s" s="161">
        <v>484</v>
      </c>
      <c r="H1281" t="s" s="161">
        <v>1348</v>
      </c>
      <c r="I1281" t="s" s="161">
        <v>1349</v>
      </c>
      <c r="J1281" s="163"/>
      <c r="K1281" s="164">
        <v>2023</v>
      </c>
      <c r="L1281" t="s" s="161">
        <v>3772</v>
      </c>
      <c r="M1281" s="165">
        <v>8591804656446</v>
      </c>
      <c r="N1281" s="165">
        <v>8591804656446</v>
      </c>
      <c r="O1281" s="165">
        <v>62046239</v>
      </c>
      <c r="P1281" s="166">
        <f>INDEX('Pricelist'!E1:E341,MATCH(D1281,'Pricelist'!B1:B341,0))</f>
        <v>99.95</v>
      </c>
      <c r="Q1281" s="166">
        <f>INDEX('Pricelist'!E1:E341,MATCH(D1281,'Pricelist'!B1:B341,0))</f>
        <v>99.95</v>
      </c>
      <c r="R1281" s="166">
        <f>INDEX('Pricelist'!D1:D341,MATCH(D1281,'Pricelist'!B1:B341,0))</f>
        <v>45.43</v>
      </c>
      <c r="S1281" s="164">
        <v>1</v>
      </c>
      <c r="T1281" t="s" s="161">
        <v>3769</v>
      </c>
      <c r="U1281" s="164">
        <v>330</v>
      </c>
      <c r="V1281" s="164">
        <v>39</v>
      </c>
      <c r="W1281" s="164">
        <v>26</v>
      </c>
      <c r="X1281" s="164">
        <v>3</v>
      </c>
      <c r="Y1281" s="164">
        <v>1</v>
      </c>
      <c r="Z1281" t="s" s="161">
        <v>3769</v>
      </c>
      <c r="AA1281" s="164">
        <v>39</v>
      </c>
      <c r="AB1281" s="164">
        <v>26</v>
      </c>
      <c r="AC1281" s="164">
        <v>3</v>
      </c>
      <c r="AD1281" t="s" s="161">
        <v>3463</v>
      </c>
      <c r="AE1281" s="160"/>
    </row>
    <row r="1282" ht="13.55" customHeight="1">
      <c r="A1282" t="s" s="167">
        <v>1701</v>
      </c>
      <c r="B1282" t="s" s="167">
        <v>3766</v>
      </c>
      <c r="C1282" t="s" s="167">
        <v>3767</v>
      </c>
      <c r="D1282" s="168">
        <v>5007</v>
      </c>
      <c r="E1282" t="s" s="167">
        <v>1739</v>
      </c>
      <c r="F1282" t="s" s="167">
        <v>10</v>
      </c>
      <c r="G1282" t="s" s="167">
        <v>490</v>
      </c>
      <c r="H1282" t="s" s="167">
        <v>1348</v>
      </c>
      <c r="I1282" t="s" s="167">
        <v>1349</v>
      </c>
      <c r="J1282" s="169"/>
      <c r="K1282" s="170">
        <v>2023</v>
      </c>
      <c r="L1282" t="s" s="167">
        <v>3772</v>
      </c>
      <c r="M1282" s="171">
        <v>8591804656569</v>
      </c>
      <c r="N1282" s="171">
        <v>8591804656569</v>
      </c>
      <c r="O1282" s="171">
        <v>62046239</v>
      </c>
      <c r="P1282" s="172">
        <f>INDEX('Pricelist'!E1:E341,MATCH(D1282,'Pricelist'!B1:B341,0))</f>
        <v>99.95</v>
      </c>
      <c r="Q1282" s="172">
        <f>INDEX('Pricelist'!E1:E341,MATCH(D1282,'Pricelist'!B1:B341,0))</f>
        <v>99.95</v>
      </c>
      <c r="R1282" s="172">
        <f>INDEX('Pricelist'!D1:D341,MATCH(D1282,'Pricelist'!B1:B341,0))</f>
        <v>45.43</v>
      </c>
      <c r="S1282" s="170">
        <v>1</v>
      </c>
      <c r="T1282" t="s" s="167">
        <v>3769</v>
      </c>
      <c r="U1282" s="170">
        <v>350</v>
      </c>
      <c r="V1282" s="170">
        <v>39</v>
      </c>
      <c r="W1282" s="170">
        <v>26</v>
      </c>
      <c r="X1282" s="170">
        <v>3</v>
      </c>
      <c r="Y1282" s="170">
        <v>1</v>
      </c>
      <c r="Z1282" t="s" s="167">
        <v>3769</v>
      </c>
      <c r="AA1282" s="170">
        <v>39</v>
      </c>
      <c r="AB1282" s="170">
        <v>26</v>
      </c>
      <c r="AC1282" s="170">
        <v>3</v>
      </c>
      <c r="AD1282" t="s" s="167">
        <v>3463</v>
      </c>
      <c r="AE1282" s="160"/>
    </row>
    <row r="1283" ht="13.55" customHeight="1">
      <c r="A1283" t="s" s="161">
        <v>1701</v>
      </c>
      <c r="B1283" t="s" s="161">
        <v>3766</v>
      </c>
      <c r="C1283" t="s" s="161">
        <v>3767</v>
      </c>
      <c r="D1283" s="162">
        <v>5007</v>
      </c>
      <c r="E1283" t="s" s="161">
        <v>1739</v>
      </c>
      <c r="F1283" t="s" s="161">
        <v>10</v>
      </c>
      <c r="G1283" t="s" s="161">
        <v>504</v>
      </c>
      <c r="H1283" t="s" s="161">
        <v>1355</v>
      </c>
      <c r="I1283" t="s" s="161">
        <v>1356</v>
      </c>
      <c r="J1283" s="163"/>
      <c r="K1283" s="164">
        <v>2023</v>
      </c>
      <c r="L1283" t="s" s="161">
        <v>3772</v>
      </c>
      <c r="M1283" s="165">
        <v>8591804656613</v>
      </c>
      <c r="N1283" s="165">
        <v>8591804656613</v>
      </c>
      <c r="O1283" s="165">
        <v>62046239</v>
      </c>
      <c r="P1283" s="166">
        <f>INDEX('Pricelist'!E1:E341,MATCH(D1283,'Pricelist'!B1:B341,0))</f>
        <v>99.95</v>
      </c>
      <c r="Q1283" s="166">
        <f>INDEX('Pricelist'!E1:E341,MATCH(D1283,'Pricelist'!B1:B341,0))</f>
        <v>99.95</v>
      </c>
      <c r="R1283" s="166">
        <f>INDEX('Pricelist'!D1:D341,MATCH(D1283,'Pricelist'!B1:B341,0))</f>
        <v>45.43</v>
      </c>
      <c r="S1283" s="164">
        <v>1</v>
      </c>
      <c r="T1283" t="s" s="161">
        <v>3769</v>
      </c>
      <c r="U1283" s="164">
        <v>280</v>
      </c>
      <c r="V1283" s="164">
        <v>39</v>
      </c>
      <c r="W1283" s="164">
        <v>26</v>
      </c>
      <c r="X1283" s="164">
        <v>3</v>
      </c>
      <c r="Y1283" s="164">
        <v>1</v>
      </c>
      <c r="Z1283" t="s" s="161">
        <v>3769</v>
      </c>
      <c r="AA1283" s="164">
        <v>39</v>
      </c>
      <c r="AB1283" s="164">
        <v>26</v>
      </c>
      <c r="AC1283" s="164">
        <v>3</v>
      </c>
      <c r="AD1283" t="s" s="161">
        <v>3465</v>
      </c>
      <c r="AE1283" s="160"/>
    </row>
    <row r="1284" ht="13.55" customHeight="1">
      <c r="A1284" t="s" s="167">
        <v>1701</v>
      </c>
      <c r="B1284" t="s" s="167">
        <v>3766</v>
      </c>
      <c r="C1284" t="s" s="167">
        <v>3767</v>
      </c>
      <c r="D1284" s="168">
        <v>5007</v>
      </c>
      <c r="E1284" t="s" s="167">
        <v>1739</v>
      </c>
      <c r="F1284" t="s" s="167">
        <v>10</v>
      </c>
      <c r="G1284" t="s" s="167">
        <v>480</v>
      </c>
      <c r="H1284" t="s" s="167">
        <v>1355</v>
      </c>
      <c r="I1284" t="s" s="167">
        <v>1356</v>
      </c>
      <c r="J1284" s="169"/>
      <c r="K1284" s="170">
        <v>2023</v>
      </c>
      <c r="L1284" t="s" s="167">
        <v>3772</v>
      </c>
      <c r="M1284" s="171">
        <v>8591804656538</v>
      </c>
      <c r="N1284" s="171">
        <v>8591804656538</v>
      </c>
      <c r="O1284" s="171">
        <v>62046239</v>
      </c>
      <c r="P1284" s="172">
        <f>INDEX('Pricelist'!E1:E341,MATCH(D1284,'Pricelist'!B1:B341,0))</f>
        <v>99.95</v>
      </c>
      <c r="Q1284" s="172">
        <f>INDEX('Pricelist'!E1:E341,MATCH(D1284,'Pricelist'!B1:B341,0))</f>
        <v>99.95</v>
      </c>
      <c r="R1284" s="172">
        <f>INDEX('Pricelist'!D1:D341,MATCH(D1284,'Pricelist'!B1:B341,0))</f>
        <v>45.43</v>
      </c>
      <c r="S1284" s="170">
        <v>1</v>
      </c>
      <c r="T1284" t="s" s="167">
        <v>3769</v>
      </c>
      <c r="U1284" s="170">
        <v>290</v>
      </c>
      <c r="V1284" s="170">
        <v>39</v>
      </c>
      <c r="W1284" s="170">
        <v>26</v>
      </c>
      <c r="X1284" s="170">
        <v>3</v>
      </c>
      <c r="Y1284" s="170">
        <v>1</v>
      </c>
      <c r="Z1284" t="s" s="167">
        <v>3769</v>
      </c>
      <c r="AA1284" s="170">
        <v>39</v>
      </c>
      <c r="AB1284" s="170">
        <v>26</v>
      </c>
      <c r="AC1284" s="170">
        <v>3</v>
      </c>
      <c r="AD1284" t="s" s="167">
        <v>3465</v>
      </c>
      <c r="AE1284" s="160"/>
    </row>
    <row r="1285" ht="13.55" customHeight="1">
      <c r="A1285" t="s" s="161">
        <v>1701</v>
      </c>
      <c r="B1285" t="s" s="161">
        <v>3766</v>
      </c>
      <c r="C1285" t="s" s="161">
        <v>3767</v>
      </c>
      <c r="D1285" s="162">
        <v>5007</v>
      </c>
      <c r="E1285" t="s" s="161">
        <v>1739</v>
      </c>
      <c r="F1285" t="s" s="161">
        <v>10</v>
      </c>
      <c r="G1285" t="s" s="161">
        <v>482</v>
      </c>
      <c r="H1285" t="s" s="161">
        <v>1355</v>
      </c>
      <c r="I1285" t="s" s="161">
        <v>1356</v>
      </c>
      <c r="J1285" s="163"/>
      <c r="K1285" s="164">
        <v>2023</v>
      </c>
      <c r="L1285" t="s" s="161">
        <v>3772</v>
      </c>
      <c r="M1285" s="165">
        <v>8591804656491</v>
      </c>
      <c r="N1285" s="165">
        <v>8591804656491</v>
      </c>
      <c r="O1285" s="165">
        <v>62046239</v>
      </c>
      <c r="P1285" s="166">
        <f>INDEX('Pricelist'!E1:E341,MATCH(D1285,'Pricelist'!B1:B341,0))</f>
        <v>99.95</v>
      </c>
      <c r="Q1285" s="166">
        <f>INDEX('Pricelist'!E1:E341,MATCH(D1285,'Pricelist'!B1:B341,0))</f>
        <v>99.95</v>
      </c>
      <c r="R1285" s="166">
        <f>INDEX('Pricelist'!D1:D341,MATCH(D1285,'Pricelist'!B1:B341,0))</f>
        <v>45.43</v>
      </c>
      <c r="S1285" s="164">
        <v>1</v>
      </c>
      <c r="T1285" t="s" s="161">
        <v>3769</v>
      </c>
      <c r="U1285" s="164">
        <v>314</v>
      </c>
      <c r="V1285" s="164">
        <v>39</v>
      </c>
      <c r="W1285" s="164">
        <v>26</v>
      </c>
      <c r="X1285" s="164">
        <v>3</v>
      </c>
      <c r="Y1285" s="164">
        <v>1</v>
      </c>
      <c r="Z1285" t="s" s="161">
        <v>3769</v>
      </c>
      <c r="AA1285" s="164">
        <v>39</v>
      </c>
      <c r="AB1285" s="164">
        <v>26</v>
      </c>
      <c r="AC1285" s="164">
        <v>3</v>
      </c>
      <c r="AD1285" t="s" s="161">
        <v>3465</v>
      </c>
      <c r="AE1285" s="160"/>
    </row>
    <row r="1286" ht="13.55" customHeight="1">
      <c r="A1286" t="s" s="167">
        <v>1701</v>
      </c>
      <c r="B1286" t="s" s="167">
        <v>3766</v>
      </c>
      <c r="C1286" t="s" s="167">
        <v>3767</v>
      </c>
      <c r="D1286" s="168">
        <v>5007</v>
      </c>
      <c r="E1286" t="s" s="167">
        <v>1739</v>
      </c>
      <c r="F1286" t="s" s="167">
        <v>10</v>
      </c>
      <c r="G1286" t="s" s="167">
        <v>484</v>
      </c>
      <c r="H1286" t="s" s="167">
        <v>1355</v>
      </c>
      <c r="I1286" t="s" s="167">
        <v>1356</v>
      </c>
      <c r="J1286" s="169"/>
      <c r="K1286" s="170">
        <v>2023</v>
      </c>
      <c r="L1286" t="s" s="167">
        <v>3772</v>
      </c>
      <c r="M1286" s="171">
        <v>8591804656453</v>
      </c>
      <c r="N1286" s="171">
        <v>8591804656453</v>
      </c>
      <c r="O1286" s="171">
        <v>62046239</v>
      </c>
      <c r="P1286" s="172">
        <f>INDEX('Pricelist'!E1:E341,MATCH(D1286,'Pricelist'!B1:B341,0))</f>
        <v>99.95</v>
      </c>
      <c r="Q1286" s="172">
        <f>INDEX('Pricelist'!E1:E341,MATCH(D1286,'Pricelist'!B1:B341,0))</f>
        <v>99.95</v>
      </c>
      <c r="R1286" s="172">
        <f>INDEX('Pricelist'!D1:D341,MATCH(D1286,'Pricelist'!B1:B341,0))</f>
        <v>45.43</v>
      </c>
      <c r="S1286" s="170">
        <v>1</v>
      </c>
      <c r="T1286" t="s" s="167">
        <v>3769</v>
      </c>
      <c r="U1286" s="170">
        <v>330</v>
      </c>
      <c r="V1286" s="170">
        <v>39</v>
      </c>
      <c r="W1286" s="170">
        <v>26</v>
      </c>
      <c r="X1286" s="170">
        <v>3</v>
      </c>
      <c r="Y1286" s="170">
        <v>1</v>
      </c>
      <c r="Z1286" t="s" s="167">
        <v>3769</v>
      </c>
      <c r="AA1286" s="170">
        <v>39</v>
      </c>
      <c r="AB1286" s="170">
        <v>26</v>
      </c>
      <c r="AC1286" s="170">
        <v>3</v>
      </c>
      <c r="AD1286" t="s" s="167">
        <v>3465</v>
      </c>
      <c r="AE1286" s="160"/>
    </row>
    <row r="1287" ht="13.55" customHeight="1">
      <c r="A1287" t="s" s="161">
        <v>1701</v>
      </c>
      <c r="B1287" t="s" s="161">
        <v>3766</v>
      </c>
      <c r="C1287" t="s" s="161">
        <v>3767</v>
      </c>
      <c r="D1287" s="162">
        <v>5007</v>
      </c>
      <c r="E1287" t="s" s="161">
        <v>1739</v>
      </c>
      <c r="F1287" t="s" s="161">
        <v>10</v>
      </c>
      <c r="G1287" t="s" s="161">
        <v>490</v>
      </c>
      <c r="H1287" t="s" s="161">
        <v>1355</v>
      </c>
      <c r="I1287" t="s" s="161">
        <v>1356</v>
      </c>
      <c r="J1287" s="163"/>
      <c r="K1287" s="164">
        <v>2023</v>
      </c>
      <c r="L1287" t="s" s="161">
        <v>3772</v>
      </c>
      <c r="M1287" s="165">
        <v>8591804656576</v>
      </c>
      <c r="N1287" s="165">
        <v>8591804656576</v>
      </c>
      <c r="O1287" s="165">
        <v>62046239</v>
      </c>
      <c r="P1287" s="166">
        <f>INDEX('Pricelist'!E1:E341,MATCH(D1287,'Pricelist'!B1:B341,0))</f>
        <v>99.95</v>
      </c>
      <c r="Q1287" s="166">
        <f>INDEX('Pricelist'!E1:E341,MATCH(D1287,'Pricelist'!B1:B341,0))</f>
        <v>99.95</v>
      </c>
      <c r="R1287" s="166">
        <f>INDEX('Pricelist'!D1:D341,MATCH(D1287,'Pricelist'!B1:B341,0))</f>
        <v>45.43</v>
      </c>
      <c r="S1287" s="164">
        <v>1</v>
      </c>
      <c r="T1287" t="s" s="161">
        <v>3769</v>
      </c>
      <c r="U1287" s="164">
        <v>350</v>
      </c>
      <c r="V1287" s="164">
        <v>39</v>
      </c>
      <c r="W1287" s="164">
        <v>26</v>
      </c>
      <c r="X1287" s="164">
        <v>3</v>
      </c>
      <c r="Y1287" s="164">
        <v>1</v>
      </c>
      <c r="Z1287" t="s" s="161">
        <v>3769</v>
      </c>
      <c r="AA1287" s="164">
        <v>39</v>
      </c>
      <c r="AB1287" s="164">
        <v>26</v>
      </c>
      <c r="AC1287" s="164">
        <v>3</v>
      </c>
      <c r="AD1287" t="s" s="161">
        <v>3465</v>
      </c>
      <c r="AE1287" s="160"/>
    </row>
    <row r="1288" ht="13.55" customHeight="1">
      <c r="A1288" t="s" s="167">
        <v>1701</v>
      </c>
      <c r="B1288" t="s" s="167">
        <v>3766</v>
      </c>
      <c r="C1288" t="s" s="167">
        <v>3767</v>
      </c>
      <c r="D1288" s="168">
        <v>5007</v>
      </c>
      <c r="E1288" t="s" s="167">
        <v>1739</v>
      </c>
      <c r="F1288" t="s" s="167">
        <v>10</v>
      </c>
      <c r="G1288" t="s" s="167">
        <v>504</v>
      </c>
      <c r="H1288" t="s" s="167">
        <v>1362</v>
      </c>
      <c r="I1288" t="s" s="167">
        <v>1363</v>
      </c>
      <c r="J1288" s="169"/>
      <c r="K1288" s="170">
        <v>2023</v>
      </c>
      <c r="L1288" t="s" s="167">
        <v>3772</v>
      </c>
      <c r="M1288" s="171">
        <v>8591804656620</v>
      </c>
      <c r="N1288" s="171">
        <v>8591804656620</v>
      </c>
      <c r="O1288" s="171">
        <v>62046239</v>
      </c>
      <c r="P1288" s="172">
        <f>INDEX('Pricelist'!E1:E341,MATCH(D1288,'Pricelist'!B1:B341,0))</f>
        <v>99.95</v>
      </c>
      <c r="Q1288" s="172">
        <f>INDEX('Pricelist'!E1:E341,MATCH(D1288,'Pricelist'!B1:B341,0))</f>
        <v>99.95</v>
      </c>
      <c r="R1288" s="172">
        <f>INDEX('Pricelist'!D1:D341,MATCH(D1288,'Pricelist'!B1:B341,0))</f>
        <v>45.43</v>
      </c>
      <c r="S1288" s="170">
        <v>1</v>
      </c>
      <c r="T1288" t="s" s="167">
        <v>3769</v>
      </c>
      <c r="U1288" s="170">
        <v>280</v>
      </c>
      <c r="V1288" s="170">
        <v>39</v>
      </c>
      <c r="W1288" s="170">
        <v>26</v>
      </c>
      <c r="X1288" s="170">
        <v>3</v>
      </c>
      <c r="Y1288" s="170">
        <v>1</v>
      </c>
      <c r="Z1288" t="s" s="167">
        <v>3769</v>
      </c>
      <c r="AA1288" s="170">
        <v>39</v>
      </c>
      <c r="AB1288" s="170">
        <v>26</v>
      </c>
      <c r="AC1288" s="170">
        <v>3</v>
      </c>
      <c r="AD1288" t="s" s="167">
        <v>3467</v>
      </c>
      <c r="AE1288" s="160"/>
    </row>
    <row r="1289" ht="13.55" customHeight="1">
      <c r="A1289" t="s" s="161">
        <v>1701</v>
      </c>
      <c r="B1289" t="s" s="161">
        <v>3766</v>
      </c>
      <c r="C1289" t="s" s="161">
        <v>3767</v>
      </c>
      <c r="D1289" s="162">
        <v>5007</v>
      </c>
      <c r="E1289" t="s" s="161">
        <v>1739</v>
      </c>
      <c r="F1289" t="s" s="161">
        <v>10</v>
      </c>
      <c r="G1289" t="s" s="161">
        <v>480</v>
      </c>
      <c r="H1289" t="s" s="161">
        <v>1362</v>
      </c>
      <c r="I1289" t="s" s="161">
        <v>1363</v>
      </c>
      <c r="J1289" s="163"/>
      <c r="K1289" s="164">
        <v>2023</v>
      </c>
      <c r="L1289" t="s" s="161">
        <v>3772</v>
      </c>
      <c r="M1289" s="165">
        <v>8591804656545</v>
      </c>
      <c r="N1289" s="165">
        <v>8591804656545</v>
      </c>
      <c r="O1289" s="165">
        <v>62046239</v>
      </c>
      <c r="P1289" s="166">
        <f>INDEX('Pricelist'!E1:E341,MATCH(D1289,'Pricelist'!B1:B341,0))</f>
        <v>99.95</v>
      </c>
      <c r="Q1289" s="166">
        <f>INDEX('Pricelist'!E1:E341,MATCH(D1289,'Pricelist'!B1:B341,0))</f>
        <v>99.95</v>
      </c>
      <c r="R1289" s="166">
        <f>INDEX('Pricelist'!D1:D341,MATCH(D1289,'Pricelist'!B1:B341,0))</f>
        <v>45.43</v>
      </c>
      <c r="S1289" s="164">
        <v>1</v>
      </c>
      <c r="T1289" t="s" s="161">
        <v>3769</v>
      </c>
      <c r="U1289" s="164">
        <v>290</v>
      </c>
      <c r="V1289" s="164">
        <v>39</v>
      </c>
      <c r="W1289" s="164">
        <v>26</v>
      </c>
      <c r="X1289" s="164">
        <v>3</v>
      </c>
      <c r="Y1289" s="164">
        <v>1</v>
      </c>
      <c r="Z1289" t="s" s="161">
        <v>3769</v>
      </c>
      <c r="AA1289" s="164">
        <v>39</v>
      </c>
      <c r="AB1289" s="164">
        <v>26</v>
      </c>
      <c r="AC1289" s="164">
        <v>3</v>
      </c>
      <c r="AD1289" t="s" s="161">
        <v>3467</v>
      </c>
      <c r="AE1289" s="160"/>
    </row>
    <row r="1290" ht="13.55" customHeight="1">
      <c r="A1290" t="s" s="167">
        <v>1701</v>
      </c>
      <c r="B1290" t="s" s="167">
        <v>3766</v>
      </c>
      <c r="C1290" t="s" s="167">
        <v>3767</v>
      </c>
      <c r="D1290" s="168">
        <v>5007</v>
      </c>
      <c r="E1290" t="s" s="167">
        <v>1739</v>
      </c>
      <c r="F1290" t="s" s="167">
        <v>10</v>
      </c>
      <c r="G1290" t="s" s="167">
        <v>482</v>
      </c>
      <c r="H1290" t="s" s="167">
        <v>1362</v>
      </c>
      <c r="I1290" t="s" s="167">
        <v>1363</v>
      </c>
      <c r="J1290" s="169"/>
      <c r="K1290" s="170">
        <v>2023</v>
      </c>
      <c r="L1290" t="s" s="167">
        <v>3772</v>
      </c>
      <c r="M1290" s="171">
        <v>8591804656507</v>
      </c>
      <c r="N1290" s="171">
        <v>8591804656507</v>
      </c>
      <c r="O1290" s="171">
        <v>62046239</v>
      </c>
      <c r="P1290" s="172">
        <f>INDEX('Pricelist'!E1:E341,MATCH(D1290,'Pricelist'!B1:B341,0))</f>
        <v>99.95</v>
      </c>
      <c r="Q1290" s="172">
        <f>INDEX('Pricelist'!E1:E341,MATCH(D1290,'Pricelist'!B1:B341,0))</f>
        <v>99.95</v>
      </c>
      <c r="R1290" s="172">
        <f>INDEX('Pricelist'!D1:D341,MATCH(D1290,'Pricelist'!B1:B341,0))</f>
        <v>45.43</v>
      </c>
      <c r="S1290" s="170">
        <v>1</v>
      </c>
      <c r="T1290" t="s" s="167">
        <v>3769</v>
      </c>
      <c r="U1290" s="170">
        <v>314</v>
      </c>
      <c r="V1290" s="170">
        <v>39</v>
      </c>
      <c r="W1290" s="170">
        <v>26</v>
      </c>
      <c r="X1290" s="170">
        <v>3</v>
      </c>
      <c r="Y1290" s="170">
        <v>1</v>
      </c>
      <c r="Z1290" t="s" s="167">
        <v>3769</v>
      </c>
      <c r="AA1290" s="170">
        <v>39</v>
      </c>
      <c r="AB1290" s="170">
        <v>26</v>
      </c>
      <c r="AC1290" s="170">
        <v>3</v>
      </c>
      <c r="AD1290" t="s" s="167">
        <v>3467</v>
      </c>
      <c r="AE1290" s="160"/>
    </row>
    <row r="1291" ht="13.55" customHeight="1">
      <c r="A1291" t="s" s="161">
        <v>1701</v>
      </c>
      <c r="B1291" t="s" s="161">
        <v>3766</v>
      </c>
      <c r="C1291" t="s" s="161">
        <v>3767</v>
      </c>
      <c r="D1291" s="162">
        <v>5007</v>
      </c>
      <c r="E1291" t="s" s="161">
        <v>1739</v>
      </c>
      <c r="F1291" t="s" s="161">
        <v>10</v>
      </c>
      <c r="G1291" t="s" s="161">
        <v>484</v>
      </c>
      <c r="H1291" t="s" s="161">
        <v>1362</v>
      </c>
      <c r="I1291" t="s" s="161">
        <v>1363</v>
      </c>
      <c r="J1291" s="163"/>
      <c r="K1291" s="164">
        <v>2023</v>
      </c>
      <c r="L1291" t="s" s="161">
        <v>3772</v>
      </c>
      <c r="M1291" s="165">
        <v>8591804656460</v>
      </c>
      <c r="N1291" s="165">
        <v>8591804656460</v>
      </c>
      <c r="O1291" s="165">
        <v>62046239</v>
      </c>
      <c r="P1291" s="166">
        <f>INDEX('Pricelist'!E1:E341,MATCH(D1291,'Pricelist'!B1:B341,0))</f>
        <v>99.95</v>
      </c>
      <c r="Q1291" s="166">
        <f>INDEX('Pricelist'!E1:E341,MATCH(D1291,'Pricelist'!B1:B341,0))</f>
        <v>99.95</v>
      </c>
      <c r="R1291" s="166">
        <f>INDEX('Pricelist'!D1:D341,MATCH(D1291,'Pricelist'!B1:B341,0))</f>
        <v>45.43</v>
      </c>
      <c r="S1291" s="164">
        <v>1</v>
      </c>
      <c r="T1291" t="s" s="161">
        <v>3769</v>
      </c>
      <c r="U1291" s="164">
        <v>330</v>
      </c>
      <c r="V1291" s="164">
        <v>39</v>
      </c>
      <c r="W1291" s="164">
        <v>26</v>
      </c>
      <c r="X1291" s="164">
        <v>3</v>
      </c>
      <c r="Y1291" s="164">
        <v>1</v>
      </c>
      <c r="Z1291" t="s" s="161">
        <v>3769</v>
      </c>
      <c r="AA1291" s="164">
        <v>39</v>
      </c>
      <c r="AB1291" s="164">
        <v>26</v>
      </c>
      <c r="AC1291" s="164">
        <v>3</v>
      </c>
      <c r="AD1291" t="s" s="161">
        <v>3467</v>
      </c>
      <c r="AE1291" s="160"/>
    </row>
    <row r="1292" ht="13.55" customHeight="1">
      <c r="A1292" t="s" s="167">
        <v>1701</v>
      </c>
      <c r="B1292" t="s" s="167">
        <v>3766</v>
      </c>
      <c r="C1292" t="s" s="167">
        <v>3767</v>
      </c>
      <c r="D1292" s="168">
        <v>5007</v>
      </c>
      <c r="E1292" t="s" s="167">
        <v>1739</v>
      </c>
      <c r="F1292" t="s" s="167">
        <v>10</v>
      </c>
      <c r="G1292" t="s" s="167">
        <v>490</v>
      </c>
      <c r="H1292" t="s" s="167">
        <v>1362</v>
      </c>
      <c r="I1292" t="s" s="167">
        <v>1363</v>
      </c>
      <c r="J1292" s="169"/>
      <c r="K1292" s="170">
        <v>2023</v>
      </c>
      <c r="L1292" t="s" s="167">
        <v>3772</v>
      </c>
      <c r="M1292" s="171">
        <v>8591804656583</v>
      </c>
      <c r="N1292" s="171">
        <v>8591804656583</v>
      </c>
      <c r="O1292" s="171">
        <v>62046239</v>
      </c>
      <c r="P1292" s="172">
        <f>INDEX('Pricelist'!E1:E341,MATCH(D1292,'Pricelist'!B1:B341,0))</f>
        <v>99.95</v>
      </c>
      <c r="Q1292" s="172">
        <f>INDEX('Pricelist'!E1:E341,MATCH(D1292,'Pricelist'!B1:B341,0))</f>
        <v>99.95</v>
      </c>
      <c r="R1292" s="172">
        <f>INDEX('Pricelist'!D1:D341,MATCH(D1292,'Pricelist'!B1:B341,0))</f>
        <v>45.43</v>
      </c>
      <c r="S1292" s="170">
        <v>1</v>
      </c>
      <c r="T1292" t="s" s="167">
        <v>3769</v>
      </c>
      <c r="U1292" s="170">
        <v>350</v>
      </c>
      <c r="V1292" s="170">
        <v>39</v>
      </c>
      <c r="W1292" s="170">
        <v>26</v>
      </c>
      <c r="X1292" s="170">
        <v>3</v>
      </c>
      <c r="Y1292" s="170">
        <v>1</v>
      </c>
      <c r="Z1292" t="s" s="167">
        <v>3769</v>
      </c>
      <c r="AA1292" s="170">
        <v>39</v>
      </c>
      <c r="AB1292" s="170">
        <v>26</v>
      </c>
      <c r="AC1292" s="170">
        <v>3</v>
      </c>
      <c r="AD1292" t="s" s="167">
        <v>3467</v>
      </c>
      <c r="AE1292" s="160"/>
    </row>
    <row r="1293" ht="13.55" customHeight="1">
      <c r="A1293" t="s" s="161">
        <v>1701</v>
      </c>
      <c r="B1293" t="s" s="161">
        <v>3766</v>
      </c>
      <c r="C1293" t="s" s="161">
        <v>3767</v>
      </c>
      <c r="D1293" s="162">
        <v>5007</v>
      </c>
      <c r="E1293" t="s" s="161">
        <v>1739</v>
      </c>
      <c r="F1293" t="s" s="161">
        <v>10</v>
      </c>
      <c r="G1293" t="s" s="161">
        <v>504</v>
      </c>
      <c r="H1293" t="s" s="161">
        <v>1369</v>
      </c>
      <c r="I1293" t="s" s="161">
        <v>1369</v>
      </c>
      <c r="J1293" s="163"/>
      <c r="K1293" s="164">
        <v>2023</v>
      </c>
      <c r="L1293" t="s" s="161">
        <v>3772</v>
      </c>
      <c r="M1293" s="165">
        <v>8591804656637</v>
      </c>
      <c r="N1293" s="165">
        <v>8591804656637</v>
      </c>
      <c r="O1293" s="165">
        <v>62046239</v>
      </c>
      <c r="P1293" s="166">
        <f>INDEX('Pricelist'!E1:E341,MATCH(D1293,'Pricelist'!B1:B341,0))</f>
        <v>99.95</v>
      </c>
      <c r="Q1293" s="166">
        <f>INDEX('Pricelist'!E1:E341,MATCH(D1293,'Pricelist'!B1:B341,0))</f>
        <v>99.95</v>
      </c>
      <c r="R1293" s="166">
        <f>INDEX('Pricelist'!D1:D341,MATCH(D1293,'Pricelist'!B1:B341,0))</f>
        <v>45.43</v>
      </c>
      <c r="S1293" s="164">
        <v>1</v>
      </c>
      <c r="T1293" t="s" s="161">
        <v>3769</v>
      </c>
      <c r="U1293" s="164">
        <v>280</v>
      </c>
      <c r="V1293" s="164">
        <v>39</v>
      </c>
      <c r="W1293" s="164">
        <v>26</v>
      </c>
      <c r="X1293" s="164">
        <v>3</v>
      </c>
      <c r="Y1293" s="164">
        <v>1</v>
      </c>
      <c r="Z1293" t="s" s="161">
        <v>3769</v>
      </c>
      <c r="AA1293" s="164">
        <v>39</v>
      </c>
      <c r="AB1293" s="164">
        <v>26</v>
      </c>
      <c r="AC1293" s="164">
        <v>3</v>
      </c>
      <c r="AD1293" t="s" s="161">
        <v>3469</v>
      </c>
      <c r="AE1293" s="160"/>
    </row>
    <row r="1294" ht="13.55" customHeight="1">
      <c r="A1294" t="s" s="167">
        <v>1701</v>
      </c>
      <c r="B1294" t="s" s="167">
        <v>3766</v>
      </c>
      <c r="C1294" t="s" s="167">
        <v>3767</v>
      </c>
      <c r="D1294" s="168">
        <v>5007</v>
      </c>
      <c r="E1294" t="s" s="167">
        <v>1739</v>
      </c>
      <c r="F1294" t="s" s="167">
        <v>10</v>
      </c>
      <c r="G1294" t="s" s="167">
        <v>480</v>
      </c>
      <c r="H1294" t="s" s="167">
        <v>1369</v>
      </c>
      <c r="I1294" t="s" s="167">
        <v>1369</v>
      </c>
      <c r="J1294" s="169"/>
      <c r="K1294" s="170">
        <v>2023</v>
      </c>
      <c r="L1294" t="s" s="167">
        <v>3772</v>
      </c>
      <c r="M1294" s="171">
        <v>8591804656552</v>
      </c>
      <c r="N1294" s="171">
        <v>8591804656552</v>
      </c>
      <c r="O1294" s="171">
        <v>62046239</v>
      </c>
      <c r="P1294" s="172">
        <f>INDEX('Pricelist'!E1:E341,MATCH(D1294,'Pricelist'!B1:B341,0))</f>
        <v>99.95</v>
      </c>
      <c r="Q1294" s="172">
        <f>INDEX('Pricelist'!E1:E341,MATCH(D1294,'Pricelist'!B1:B341,0))</f>
        <v>99.95</v>
      </c>
      <c r="R1294" s="172">
        <f>INDEX('Pricelist'!D1:D341,MATCH(D1294,'Pricelist'!B1:B341,0))</f>
        <v>45.43</v>
      </c>
      <c r="S1294" s="170">
        <v>1</v>
      </c>
      <c r="T1294" t="s" s="167">
        <v>3769</v>
      </c>
      <c r="U1294" s="170">
        <v>290</v>
      </c>
      <c r="V1294" s="170">
        <v>39</v>
      </c>
      <c r="W1294" s="170">
        <v>26</v>
      </c>
      <c r="X1294" s="170">
        <v>3</v>
      </c>
      <c r="Y1294" s="170">
        <v>1</v>
      </c>
      <c r="Z1294" t="s" s="167">
        <v>3769</v>
      </c>
      <c r="AA1294" s="170">
        <v>39</v>
      </c>
      <c r="AB1294" s="170">
        <v>26</v>
      </c>
      <c r="AC1294" s="170">
        <v>3</v>
      </c>
      <c r="AD1294" t="s" s="167">
        <v>3469</v>
      </c>
      <c r="AE1294" s="160"/>
    </row>
    <row r="1295" ht="13.55" customHeight="1">
      <c r="A1295" t="s" s="161">
        <v>1701</v>
      </c>
      <c r="B1295" t="s" s="161">
        <v>3766</v>
      </c>
      <c r="C1295" t="s" s="161">
        <v>3767</v>
      </c>
      <c r="D1295" s="162">
        <v>5007</v>
      </c>
      <c r="E1295" t="s" s="161">
        <v>1739</v>
      </c>
      <c r="F1295" t="s" s="161">
        <v>10</v>
      </c>
      <c r="G1295" t="s" s="161">
        <v>482</v>
      </c>
      <c r="H1295" t="s" s="161">
        <v>1369</v>
      </c>
      <c r="I1295" t="s" s="161">
        <v>1369</v>
      </c>
      <c r="J1295" s="163"/>
      <c r="K1295" s="164">
        <v>2023</v>
      </c>
      <c r="L1295" t="s" s="161">
        <v>3772</v>
      </c>
      <c r="M1295" s="165">
        <v>8591804656514</v>
      </c>
      <c r="N1295" s="165">
        <v>8591804656514</v>
      </c>
      <c r="O1295" s="165">
        <v>62046239</v>
      </c>
      <c r="P1295" s="166">
        <f>INDEX('Pricelist'!E1:E341,MATCH(D1295,'Pricelist'!B1:B341,0))</f>
        <v>99.95</v>
      </c>
      <c r="Q1295" s="166">
        <f>INDEX('Pricelist'!E1:E341,MATCH(D1295,'Pricelist'!B1:B341,0))</f>
        <v>99.95</v>
      </c>
      <c r="R1295" s="166">
        <f>INDEX('Pricelist'!D1:D341,MATCH(D1295,'Pricelist'!B1:B341,0))</f>
        <v>45.43</v>
      </c>
      <c r="S1295" s="164">
        <v>1</v>
      </c>
      <c r="T1295" t="s" s="161">
        <v>3769</v>
      </c>
      <c r="U1295" s="164">
        <v>314</v>
      </c>
      <c r="V1295" s="164">
        <v>39</v>
      </c>
      <c r="W1295" s="164">
        <v>26</v>
      </c>
      <c r="X1295" s="164">
        <v>3</v>
      </c>
      <c r="Y1295" s="164">
        <v>1</v>
      </c>
      <c r="Z1295" t="s" s="161">
        <v>3769</v>
      </c>
      <c r="AA1295" s="164">
        <v>39</v>
      </c>
      <c r="AB1295" s="164">
        <v>26</v>
      </c>
      <c r="AC1295" s="164">
        <v>3</v>
      </c>
      <c r="AD1295" t="s" s="161">
        <v>3469</v>
      </c>
      <c r="AE1295" s="160"/>
    </row>
    <row r="1296" ht="13.55" customHeight="1">
      <c r="A1296" t="s" s="167">
        <v>1701</v>
      </c>
      <c r="B1296" t="s" s="167">
        <v>3766</v>
      </c>
      <c r="C1296" t="s" s="167">
        <v>3767</v>
      </c>
      <c r="D1296" s="168">
        <v>5007</v>
      </c>
      <c r="E1296" t="s" s="167">
        <v>1739</v>
      </c>
      <c r="F1296" t="s" s="167">
        <v>10</v>
      </c>
      <c r="G1296" t="s" s="167">
        <v>484</v>
      </c>
      <c r="H1296" t="s" s="167">
        <v>1369</v>
      </c>
      <c r="I1296" t="s" s="167">
        <v>1369</v>
      </c>
      <c r="J1296" s="169"/>
      <c r="K1296" s="170">
        <v>2023</v>
      </c>
      <c r="L1296" t="s" s="167">
        <v>3772</v>
      </c>
      <c r="M1296" s="171">
        <v>8591804656477</v>
      </c>
      <c r="N1296" s="171">
        <v>8591804656477</v>
      </c>
      <c r="O1296" s="171">
        <v>62046239</v>
      </c>
      <c r="P1296" s="172">
        <f>INDEX('Pricelist'!E1:E341,MATCH(D1296,'Pricelist'!B1:B341,0))</f>
        <v>99.95</v>
      </c>
      <c r="Q1296" s="172">
        <f>INDEX('Pricelist'!E1:E341,MATCH(D1296,'Pricelist'!B1:B341,0))</f>
        <v>99.95</v>
      </c>
      <c r="R1296" s="172">
        <f>INDEX('Pricelist'!D1:D341,MATCH(D1296,'Pricelist'!B1:B341,0))</f>
        <v>45.43</v>
      </c>
      <c r="S1296" s="170">
        <v>1</v>
      </c>
      <c r="T1296" t="s" s="167">
        <v>3769</v>
      </c>
      <c r="U1296" s="170">
        <v>330</v>
      </c>
      <c r="V1296" s="170">
        <v>39</v>
      </c>
      <c r="W1296" s="170">
        <v>26</v>
      </c>
      <c r="X1296" s="170">
        <v>3</v>
      </c>
      <c r="Y1296" s="170">
        <v>1</v>
      </c>
      <c r="Z1296" t="s" s="167">
        <v>3769</v>
      </c>
      <c r="AA1296" s="170">
        <v>39</v>
      </c>
      <c r="AB1296" s="170">
        <v>26</v>
      </c>
      <c r="AC1296" s="170">
        <v>3</v>
      </c>
      <c r="AD1296" t="s" s="167">
        <v>3469</v>
      </c>
      <c r="AE1296" s="160"/>
    </row>
    <row r="1297" ht="13.55" customHeight="1">
      <c r="A1297" t="s" s="161">
        <v>1701</v>
      </c>
      <c r="B1297" t="s" s="161">
        <v>3766</v>
      </c>
      <c r="C1297" t="s" s="161">
        <v>3767</v>
      </c>
      <c r="D1297" s="162">
        <v>5007</v>
      </c>
      <c r="E1297" t="s" s="161">
        <v>1739</v>
      </c>
      <c r="F1297" t="s" s="161">
        <v>10</v>
      </c>
      <c r="G1297" t="s" s="161">
        <v>490</v>
      </c>
      <c r="H1297" t="s" s="161">
        <v>1369</v>
      </c>
      <c r="I1297" t="s" s="161">
        <v>1369</v>
      </c>
      <c r="J1297" s="163"/>
      <c r="K1297" s="164">
        <v>2023</v>
      </c>
      <c r="L1297" t="s" s="161">
        <v>3772</v>
      </c>
      <c r="M1297" s="165">
        <v>8591804656590</v>
      </c>
      <c r="N1297" s="165">
        <v>8591804656590</v>
      </c>
      <c r="O1297" s="165">
        <v>62046239</v>
      </c>
      <c r="P1297" s="166">
        <f>INDEX('Pricelist'!E1:E341,MATCH(D1297,'Pricelist'!B1:B341,0))</f>
        <v>99.95</v>
      </c>
      <c r="Q1297" s="166">
        <f>INDEX('Pricelist'!E1:E341,MATCH(D1297,'Pricelist'!B1:B341,0))</f>
        <v>99.95</v>
      </c>
      <c r="R1297" s="166">
        <f>INDEX('Pricelist'!D1:D341,MATCH(D1297,'Pricelist'!B1:B341,0))</f>
        <v>45.43</v>
      </c>
      <c r="S1297" s="164">
        <v>1</v>
      </c>
      <c r="T1297" t="s" s="161">
        <v>3769</v>
      </c>
      <c r="U1297" s="164">
        <v>350</v>
      </c>
      <c r="V1297" s="164">
        <v>39</v>
      </c>
      <c r="W1297" s="164">
        <v>26</v>
      </c>
      <c r="X1297" s="164">
        <v>3</v>
      </c>
      <c r="Y1297" s="164">
        <v>1</v>
      </c>
      <c r="Z1297" t="s" s="161">
        <v>3769</v>
      </c>
      <c r="AA1297" s="164">
        <v>39</v>
      </c>
      <c r="AB1297" s="164">
        <v>26</v>
      </c>
      <c r="AC1297" s="164">
        <v>3</v>
      </c>
      <c r="AD1297" t="s" s="161">
        <v>3469</v>
      </c>
      <c r="AE1297" s="160"/>
    </row>
    <row r="1298" ht="13.55" customHeight="1">
      <c r="A1298" t="s" s="167">
        <v>1701</v>
      </c>
      <c r="B1298" t="s" s="167">
        <v>3766</v>
      </c>
      <c r="C1298" t="s" s="167">
        <v>3767</v>
      </c>
      <c r="D1298" s="168">
        <v>5008</v>
      </c>
      <c r="E1298" t="s" s="167">
        <v>1760</v>
      </c>
      <c r="F1298" t="s" s="167">
        <v>10</v>
      </c>
      <c r="G1298" t="s" s="167">
        <v>504</v>
      </c>
      <c r="H1298" t="s" s="167">
        <v>1348</v>
      </c>
      <c r="I1298" t="s" s="167">
        <v>1349</v>
      </c>
      <c r="J1298" s="169"/>
      <c r="K1298" s="170">
        <v>2023</v>
      </c>
      <c r="L1298" t="s" s="167">
        <v>3772</v>
      </c>
      <c r="M1298" s="171">
        <v>8591804656804</v>
      </c>
      <c r="N1298" s="171">
        <v>8591804656804</v>
      </c>
      <c r="O1298" s="171">
        <v>62046239</v>
      </c>
      <c r="P1298" s="172">
        <f>INDEX('Pricelist'!E1:E341,MATCH(D1298,'Pricelist'!B1:B341,0))</f>
        <v>64.95</v>
      </c>
      <c r="Q1298" s="172">
        <f>INDEX('Pricelist'!E1:E341,MATCH(D1298,'Pricelist'!B1:B341,0))</f>
        <v>64.95</v>
      </c>
      <c r="R1298" s="172">
        <f>INDEX('Pricelist'!D1:D341,MATCH(D1298,'Pricelist'!B1:B341,0))</f>
        <v>29.52</v>
      </c>
      <c r="S1298" s="170">
        <v>1</v>
      </c>
      <c r="T1298" t="s" s="167">
        <v>3769</v>
      </c>
      <c r="U1298" s="170">
        <v>150</v>
      </c>
      <c r="V1298" s="170">
        <v>39</v>
      </c>
      <c r="W1298" s="170">
        <v>26</v>
      </c>
      <c r="X1298" s="170">
        <v>3</v>
      </c>
      <c r="Y1298" s="170">
        <v>1</v>
      </c>
      <c r="Z1298" t="s" s="167">
        <v>3769</v>
      </c>
      <c r="AA1298" s="170">
        <v>39</v>
      </c>
      <c r="AB1298" s="170">
        <v>26</v>
      </c>
      <c r="AC1298" s="170">
        <v>3</v>
      </c>
      <c r="AD1298" t="s" s="167">
        <v>3471</v>
      </c>
      <c r="AE1298" s="160"/>
    </row>
    <row r="1299" ht="13.55" customHeight="1">
      <c r="A1299" t="s" s="161">
        <v>1701</v>
      </c>
      <c r="B1299" t="s" s="161">
        <v>3766</v>
      </c>
      <c r="C1299" t="s" s="161">
        <v>3767</v>
      </c>
      <c r="D1299" s="162">
        <v>5008</v>
      </c>
      <c r="E1299" t="s" s="161">
        <v>1760</v>
      </c>
      <c r="F1299" t="s" s="161">
        <v>10</v>
      </c>
      <c r="G1299" t="s" s="161">
        <v>480</v>
      </c>
      <c r="H1299" t="s" s="161">
        <v>1348</v>
      </c>
      <c r="I1299" t="s" s="161">
        <v>1349</v>
      </c>
      <c r="J1299" s="163"/>
      <c r="K1299" s="164">
        <v>2023</v>
      </c>
      <c r="L1299" t="s" s="161">
        <v>3772</v>
      </c>
      <c r="M1299" s="165">
        <v>8591804656729</v>
      </c>
      <c r="N1299" s="165">
        <v>8591804656729</v>
      </c>
      <c r="O1299" s="165">
        <v>62046239</v>
      </c>
      <c r="P1299" s="166">
        <f>INDEX('Pricelist'!E1:E341,MATCH(D1299,'Pricelist'!B1:B341,0))</f>
        <v>64.95</v>
      </c>
      <c r="Q1299" s="166">
        <f>INDEX('Pricelist'!E1:E341,MATCH(D1299,'Pricelist'!B1:B341,0))</f>
        <v>64.95</v>
      </c>
      <c r="R1299" s="166">
        <f>INDEX('Pricelist'!D1:D341,MATCH(D1299,'Pricelist'!B1:B341,0))</f>
        <v>29.52</v>
      </c>
      <c r="S1299" s="164">
        <v>1</v>
      </c>
      <c r="T1299" t="s" s="161">
        <v>3769</v>
      </c>
      <c r="U1299" s="164">
        <v>160</v>
      </c>
      <c r="V1299" s="164">
        <v>39</v>
      </c>
      <c r="W1299" s="164">
        <v>26</v>
      </c>
      <c r="X1299" s="164">
        <v>3</v>
      </c>
      <c r="Y1299" s="164">
        <v>1</v>
      </c>
      <c r="Z1299" t="s" s="161">
        <v>3769</v>
      </c>
      <c r="AA1299" s="164">
        <v>39</v>
      </c>
      <c r="AB1299" s="164">
        <v>26</v>
      </c>
      <c r="AC1299" s="164">
        <v>3</v>
      </c>
      <c r="AD1299" t="s" s="161">
        <v>3471</v>
      </c>
      <c r="AE1299" s="160"/>
    </row>
    <row r="1300" ht="13.55" customHeight="1">
      <c r="A1300" t="s" s="167">
        <v>1701</v>
      </c>
      <c r="B1300" t="s" s="167">
        <v>3766</v>
      </c>
      <c r="C1300" t="s" s="167">
        <v>3767</v>
      </c>
      <c r="D1300" s="168">
        <v>5008</v>
      </c>
      <c r="E1300" t="s" s="167">
        <v>1760</v>
      </c>
      <c r="F1300" t="s" s="167">
        <v>10</v>
      </c>
      <c r="G1300" t="s" s="167">
        <v>482</v>
      </c>
      <c r="H1300" t="s" s="167">
        <v>1348</v>
      </c>
      <c r="I1300" t="s" s="167">
        <v>1349</v>
      </c>
      <c r="J1300" s="169"/>
      <c r="K1300" s="170">
        <v>2023</v>
      </c>
      <c r="L1300" t="s" s="167">
        <v>3772</v>
      </c>
      <c r="M1300" s="171">
        <v>8591804656682</v>
      </c>
      <c r="N1300" s="171">
        <v>8591804656682</v>
      </c>
      <c r="O1300" s="171">
        <v>62046239</v>
      </c>
      <c r="P1300" s="172">
        <f>INDEX('Pricelist'!E1:E341,MATCH(D1300,'Pricelist'!B1:B341,0))</f>
        <v>64.95</v>
      </c>
      <c r="Q1300" s="172">
        <f>INDEX('Pricelist'!E1:E341,MATCH(D1300,'Pricelist'!B1:B341,0))</f>
        <v>64.95</v>
      </c>
      <c r="R1300" s="172">
        <f>INDEX('Pricelist'!D1:D341,MATCH(D1300,'Pricelist'!B1:B341,0))</f>
        <v>29.52</v>
      </c>
      <c r="S1300" s="170">
        <v>1</v>
      </c>
      <c r="T1300" t="s" s="167">
        <v>3769</v>
      </c>
      <c r="U1300" s="170">
        <v>170</v>
      </c>
      <c r="V1300" s="170">
        <v>39</v>
      </c>
      <c r="W1300" s="170">
        <v>26</v>
      </c>
      <c r="X1300" s="170">
        <v>3</v>
      </c>
      <c r="Y1300" s="170">
        <v>1</v>
      </c>
      <c r="Z1300" t="s" s="167">
        <v>3769</v>
      </c>
      <c r="AA1300" s="170">
        <v>39</v>
      </c>
      <c r="AB1300" s="170">
        <v>26</v>
      </c>
      <c r="AC1300" s="170">
        <v>3</v>
      </c>
      <c r="AD1300" t="s" s="167">
        <v>3471</v>
      </c>
      <c r="AE1300" s="160"/>
    </row>
    <row r="1301" ht="13.55" customHeight="1">
      <c r="A1301" t="s" s="161">
        <v>1701</v>
      </c>
      <c r="B1301" t="s" s="161">
        <v>3766</v>
      </c>
      <c r="C1301" t="s" s="161">
        <v>3767</v>
      </c>
      <c r="D1301" s="162">
        <v>5008</v>
      </c>
      <c r="E1301" t="s" s="161">
        <v>1760</v>
      </c>
      <c r="F1301" t="s" s="161">
        <v>10</v>
      </c>
      <c r="G1301" t="s" s="161">
        <v>484</v>
      </c>
      <c r="H1301" t="s" s="161">
        <v>1348</v>
      </c>
      <c r="I1301" t="s" s="161">
        <v>1349</v>
      </c>
      <c r="J1301" s="163"/>
      <c r="K1301" s="164">
        <v>2023</v>
      </c>
      <c r="L1301" t="s" s="161">
        <v>3772</v>
      </c>
      <c r="M1301" s="165">
        <v>8591804656644</v>
      </c>
      <c r="N1301" s="165">
        <v>8591804656644</v>
      </c>
      <c r="O1301" s="165">
        <v>62046239</v>
      </c>
      <c r="P1301" s="166">
        <f>INDEX('Pricelist'!E1:E341,MATCH(D1301,'Pricelist'!B1:B341,0))</f>
        <v>64.95</v>
      </c>
      <c r="Q1301" s="166">
        <f>INDEX('Pricelist'!E1:E341,MATCH(D1301,'Pricelist'!B1:B341,0))</f>
        <v>64.95</v>
      </c>
      <c r="R1301" s="166">
        <f>INDEX('Pricelist'!D1:D341,MATCH(D1301,'Pricelist'!B1:B341,0))</f>
        <v>29.52</v>
      </c>
      <c r="S1301" s="164">
        <v>1</v>
      </c>
      <c r="T1301" t="s" s="161">
        <v>3769</v>
      </c>
      <c r="U1301" s="164">
        <v>180</v>
      </c>
      <c r="V1301" s="164">
        <v>39</v>
      </c>
      <c r="W1301" s="164">
        <v>26</v>
      </c>
      <c r="X1301" s="164">
        <v>3</v>
      </c>
      <c r="Y1301" s="164">
        <v>1</v>
      </c>
      <c r="Z1301" t="s" s="161">
        <v>3769</v>
      </c>
      <c r="AA1301" s="164">
        <v>39</v>
      </c>
      <c r="AB1301" s="164">
        <v>26</v>
      </c>
      <c r="AC1301" s="164">
        <v>3</v>
      </c>
      <c r="AD1301" t="s" s="161">
        <v>3471</v>
      </c>
      <c r="AE1301" s="160"/>
    </row>
    <row r="1302" ht="13.55" customHeight="1">
      <c r="A1302" t="s" s="167">
        <v>1701</v>
      </c>
      <c r="B1302" t="s" s="167">
        <v>3766</v>
      </c>
      <c r="C1302" t="s" s="167">
        <v>3767</v>
      </c>
      <c r="D1302" s="168">
        <v>5008</v>
      </c>
      <c r="E1302" t="s" s="167">
        <v>1760</v>
      </c>
      <c r="F1302" t="s" s="167">
        <v>10</v>
      </c>
      <c r="G1302" t="s" s="167">
        <v>490</v>
      </c>
      <c r="H1302" t="s" s="167">
        <v>1348</v>
      </c>
      <c r="I1302" t="s" s="167">
        <v>1349</v>
      </c>
      <c r="J1302" s="169"/>
      <c r="K1302" s="170">
        <v>2023</v>
      </c>
      <c r="L1302" t="s" s="167">
        <v>3772</v>
      </c>
      <c r="M1302" s="171">
        <v>8591804656767</v>
      </c>
      <c r="N1302" s="171">
        <v>8591804656767</v>
      </c>
      <c r="O1302" s="171">
        <v>62046239</v>
      </c>
      <c r="P1302" s="172">
        <f>INDEX('Pricelist'!E1:E341,MATCH(D1302,'Pricelist'!B1:B341,0))</f>
        <v>64.95</v>
      </c>
      <c r="Q1302" s="172">
        <f>INDEX('Pricelist'!E1:E341,MATCH(D1302,'Pricelist'!B1:B341,0))</f>
        <v>64.95</v>
      </c>
      <c r="R1302" s="172">
        <f>INDEX('Pricelist'!D1:D341,MATCH(D1302,'Pricelist'!B1:B341,0))</f>
        <v>29.52</v>
      </c>
      <c r="S1302" s="170">
        <v>1</v>
      </c>
      <c r="T1302" t="s" s="167">
        <v>3769</v>
      </c>
      <c r="U1302" s="170">
        <v>208</v>
      </c>
      <c r="V1302" s="170">
        <v>39</v>
      </c>
      <c r="W1302" s="170">
        <v>26</v>
      </c>
      <c r="X1302" s="170">
        <v>3</v>
      </c>
      <c r="Y1302" s="170">
        <v>1</v>
      </c>
      <c r="Z1302" t="s" s="167">
        <v>3769</v>
      </c>
      <c r="AA1302" s="170">
        <v>39</v>
      </c>
      <c r="AB1302" s="170">
        <v>26</v>
      </c>
      <c r="AC1302" s="170">
        <v>3</v>
      </c>
      <c r="AD1302" t="s" s="167">
        <v>3471</v>
      </c>
      <c r="AE1302" s="160"/>
    </row>
    <row r="1303" ht="13.55" customHeight="1">
      <c r="A1303" t="s" s="161">
        <v>1701</v>
      </c>
      <c r="B1303" t="s" s="161">
        <v>3766</v>
      </c>
      <c r="C1303" t="s" s="161">
        <v>3767</v>
      </c>
      <c r="D1303" s="162">
        <v>5008</v>
      </c>
      <c r="E1303" t="s" s="161">
        <v>1760</v>
      </c>
      <c r="F1303" t="s" s="161">
        <v>10</v>
      </c>
      <c r="G1303" t="s" s="161">
        <v>504</v>
      </c>
      <c r="H1303" t="s" s="161">
        <v>1355</v>
      </c>
      <c r="I1303" t="s" s="161">
        <v>1356</v>
      </c>
      <c r="J1303" s="163"/>
      <c r="K1303" s="164">
        <v>2023</v>
      </c>
      <c r="L1303" t="s" s="161">
        <v>3772</v>
      </c>
      <c r="M1303" s="165">
        <v>8591804656811</v>
      </c>
      <c r="N1303" s="165">
        <v>8591804656811</v>
      </c>
      <c r="O1303" s="165">
        <v>62046239</v>
      </c>
      <c r="P1303" s="166">
        <f>INDEX('Pricelist'!E1:E341,MATCH(D1303,'Pricelist'!B1:B341,0))</f>
        <v>64.95</v>
      </c>
      <c r="Q1303" s="166">
        <f>INDEX('Pricelist'!E1:E341,MATCH(D1303,'Pricelist'!B1:B341,0))</f>
        <v>64.95</v>
      </c>
      <c r="R1303" s="166">
        <f>INDEX('Pricelist'!D1:D341,MATCH(D1303,'Pricelist'!B1:B341,0))</f>
        <v>29.52</v>
      </c>
      <c r="S1303" s="164">
        <v>1</v>
      </c>
      <c r="T1303" t="s" s="161">
        <v>3769</v>
      </c>
      <c r="U1303" s="164">
        <v>150</v>
      </c>
      <c r="V1303" s="164">
        <v>39</v>
      </c>
      <c r="W1303" s="164">
        <v>26</v>
      </c>
      <c r="X1303" s="164">
        <v>3</v>
      </c>
      <c r="Y1303" s="164">
        <v>1</v>
      </c>
      <c r="Z1303" t="s" s="161">
        <v>3769</v>
      </c>
      <c r="AA1303" s="164">
        <v>39</v>
      </c>
      <c r="AB1303" s="164">
        <v>26</v>
      </c>
      <c r="AC1303" s="164">
        <v>3</v>
      </c>
      <c r="AD1303" t="s" s="161">
        <v>3473</v>
      </c>
      <c r="AE1303" s="160"/>
    </row>
    <row r="1304" ht="13.55" customHeight="1">
      <c r="A1304" t="s" s="167">
        <v>1701</v>
      </c>
      <c r="B1304" t="s" s="167">
        <v>3766</v>
      </c>
      <c r="C1304" t="s" s="167">
        <v>3767</v>
      </c>
      <c r="D1304" s="168">
        <v>5008</v>
      </c>
      <c r="E1304" t="s" s="167">
        <v>1760</v>
      </c>
      <c r="F1304" t="s" s="167">
        <v>10</v>
      </c>
      <c r="G1304" t="s" s="167">
        <v>480</v>
      </c>
      <c r="H1304" t="s" s="167">
        <v>1355</v>
      </c>
      <c r="I1304" t="s" s="167">
        <v>1356</v>
      </c>
      <c r="J1304" s="169"/>
      <c r="K1304" s="170">
        <v>2023</v>
      </c>
      <c r="L1304" t="s" s="167">
        <v>3772</v>
      </c>
      <c r="M1304" s="171">
        <v>8591804656736</v>
      </c>
      <c r="N1304" s="171">
        <v>8591804656736</v>
      </c>
      <c r="O1304" s="171">
        <v>62046239</v>
      </c>
      <c r="P1304" s="172">
        <f>INDEX('Pricelist'!E1:E341,MATCH(D1304,'Pricelist'!B1:B341,0))</f>
        <v>64.95</v>
      </c>
      <c r="Q1304" s="172">
        <f>INDEX('Pricelist'!E1:E341,MATCH(D1304,'Pricelist'!B1:B341,0))</f>
        <v>64.95</v>
      </c>
      <c r="R1304" s="172">
        <f>INDEX('Pricelist'!D1:D341,MATCH(D1304,'Pricelist'!B1:B341,0))</f>
        <v>29.52</v>
      </c>
      <c r="S1304" s="170">
        <v>1</v>
      </c>
      <c r="T1304" t="s" s="167">
        <v>3769</v>
      </c>
      <c r="U1304" s="170">
        <v>160</v>
      </c>
      <c r="V1304" s="170">
        <v>39</v>
      </c>
      <c r="W1304" s="170">
        <v>26</v>
      </c>
      <c r="X1304" s="170">
        <v>3</v>
      </c>
      <c r="Y1304" s="170">
        <v>1</v>
      </c>
      <c r="Z1304" t="s" s="167">
        <v>3769</v>
      </c>
      <c r="AA1304" s="170">
        <v>39</v>
      </c>
      <c r="AB1304" s="170">
        <v>26</v>
      </c>
      <c r="AC1304" s="170">
        <v>3</v>
      </c>
      <c r="AD1304" t="s" s="167">
        <v>3473</v>
      </c>
      <c r="AE1304" s="160"/>
    </row>
    <row r="1305" ht="13.55" customHeight="1">
      <c r="A1305" t="s" s="161">
        <v>1701</v>
      </c>
      <c r="B1305" t="s" s="161">
        <v>3766</v>
      </c>
      <c r="C1305" t="s" s="161">
        <v>3767</v>
      </c>
      <c r="D1305" s="162">
        <v>5008</v>
      </c>
      <c r="E1305" t="s" s="161">
        <v>1760</v>
      </c>
      <c r="F1305" t="s" s="161">
        <v>10</v>
      </c>
      <c r="G1305" t="s" s="161">
        <v>482</v>
      </c>
      <c r="H1305" t="s" s="161">
        <v>1355</v>
      </c>
      <c r="I1305" t="s" s="161">
        <v>1356</v>
      </c>
      <c r="J1305" s="163"/>
      <c r="K1305" s="164">
        <v>2023</v>
      </c>
      <c r="L1305" t="s" s="161">
        <v>3772</v>
      </c>
      <c r="M1305" s="165">
        <v>8591804656699</v>
      </c>
      <c r="N1305" s="165">
        <v>8591804656699</v>
      </c>
      <c r="O1305" s="165">
        <v>62046239</v>
      </c>
      <c r="P1305" s="166">
        <f>INDEX('Pricelist'!E1:E341,MATCH(D1305,'Pricelist'!B1:B341,0))</f>
        <v>64.95</v>
      </c>
      <c r="Q1305" s="166">
        <f>INDEX('Pricelist'!E1:E341,MATCH(D1305,'Pricelist'!B1:B341,0))</f>
        <v>64.95</v>
      </c>
      <c r="R1305" s="166">
        <f>INDEX('Pricelist'!D1:D341,MATCH(D1305,'Pricelist'!B1:B341,0))</f>
        <v>29.52</v>
      </c>
      <c r="S1305" s="164">
        <v>1</v>
      </c>
      <c r="T1305" t="s" s="161">
        <v>3769</v>
      </c>
      <c r="U1305" s="164">
        <v>170</v>
      </c>
      <c r="V1305" s="164">
        <v>39</v>
      </c>
      <c r="W1305" s="164">
        <v>26</v>
      </c>
      <c r="X1305" s="164">
        <v>3</v>
      </c>
      <c r="Y1305" s="164">
        <v>1</v>
      </c>
      <c r="Z1305" t="s" s="161">
        <v>3769</v>
      </c>
      <c r="AA1305" s="164">
        <v>39</v>
      </c>
      <c r="AB1305" s="164">
        <v>26</v>
      </c>
      <c r="AC1305" s="164">
        <v>3</v>
      </c>
      <c r="AD1305" t="s" s="161">
        <v>3473</v>
      </c>
      <c r="AE1305" s="160"/>
    </row>
    <row r="1306" ht="13.55" customHeight="1">
      <c r="A1306" t="s" s="167">
        <v>1701</v>
      </c>
      <c r="B1306" t="s" s="167">
        <v>3766</v>
      </c>
      <c r="C1306" t="s" s="167">
        <v>3767</v>
      </c>
      <c r="D1306" s="168">
        <v>5008</v>
      </c>
      <c r="E1306" t="s" s="167">
        <v>1760</v>
      </c>
      <c r="F1306" t="s" s="167">
        <v>10</v>
      </c>
      <c r="G1306" t="s" s="167">
        <v>484</v>
      </c>
      <c r="H1306" t="s" s="167">
        <v>1355</v>
      </c>
      <c r="I1306" t="s" s="167">
        <v>1356</v>
      </c>
      <c r="J1306" s="169"/>
      <c r="K1306" s="170">
        <v>2023</v>
      </c>
      <c r="L1306" t="s" s="167">
        <v>3772</v>
      </c>
      <c r="M1306" s="171">
        <v>8591804656651</v>
      </c>
      <c r="N1306" s="171">
        <v>8591804656651</v>
      </c>
      <c r="O1306" s="171">
        <v>62046239</v>
      </c>
      <c r="P1306" s="172">
        <f>INDEX('Pricelist'!E1:E341,MATCH(D1306,'Pricelist'!B1:B341,0))</f>
        <v>64.95</v>
      </c>
      <c r="Q1306" s="172">
        <f>INDEX('Pricelist'!E1:E341,MATCH(D1306,'Pricelist'!B1:B341,0))</f>
        <v>64.95</v>
      </c>
      <c r="R1306" s="172">
        <f>INDEX('Pricelist'!D1:D341,MATCH(D1306,'Pricelist'!B1:B341,0))</f>
        <v>29.52</v>
      </c>
      <c r="S1306" s="170">
        <v>1</v>
      </c>
      <c r="T1306" t="s" s="167">
        <v>3769</v>
      </c>
      <c r="U1306" s="170">
        <v>186</v>
      </c>
      <c r="V1306" s="170">
        <v>39</v>
      </c>
      <c r="W1306" s="170">
        <v>26</v>
      </c>
      <c r="X1306" s="170">
        <v>3</v>
      </c>
      <c r="Y1306" s="170">
        <v>1</v>
      </c>
      <c r="Z1306" t="s" s="167">
        <v>3769</v>
      </c>
      <c r="AA1306" s="170">
        <v>39</v>
      </c>
      <c r="AB1306" s="170">
        <v>26</v>
      </c>
      <c r="AC1306" s="170">
        <v>3</v>
      </c>
      <c r="AD1306" t="s" s="167">
        <v>3473</v>
      </c>
      <c r="AE1306" s="160"/>
    </row>
    <row r="1307" ht="13.55" customHeight="1">
      <c r="A1307" t="s" s="161">
        <v>1701</v>
      </c>
      <c r="B1307" t="s" s="161">
        <v>3766</v>
      </c>
      <c r="C1307" t="s" s="161">
        <v>3767</v>
      </c>
      <c r="D1307" s="162">
        <v>5008</v>
      </c>
      <c r="E1307" t="s" s="161">
        <v>1760</v>
      </c>
      <c r="F1307" t="s" s="161">
        <v>10</v>
      </c>
      <c r="G1307" t="s" s="161">
        <v>490</v>
      </c>
      <c r="H1307" t="s" s="161">
        <v>1355</v>
      </c>
      <c r="I1307" t="s" s="161">
        <v>1356</v>
      </c>
      <c r="J1307" s="163"/>
      <c r="K1307" s="164">
        <v>2023</v>
      </c>
      <c r="L1307" t="s" s="161">
        <v>3772</v>
      </c>
      <c r="M1307" s="165">
        <v>8591804656774</v>
      </c>
      <c r="N1307" s="165">
        <v>8591804656774</v>
      </c>
      <c r="O1307" s="165">
        <v>62046239</v>
      </c>
      <c r="P1307" s="166">
        <f>INDEX('Pricelist'!E1:E341,MATCH(D1307,'Pricelist'!B1:B341,0))</f>
        <v>64.95</v>
      </c>
      <c r="Q1307" s="166">
        <f>INDEX('Pricelist'!E1:E341,MATCH(D1307,'Pricelist'!B1:B341,0))</f>
        <v>64.95</v>
      </c>
      <c r="R1307" s="166">
        <f>INDEX('Pricelist'!D1:D341,MATCH(D1307,'Pricelist'!B1:B341,0))</f>
        <v>29.52</v>
      </c>
      <c r="S1307" s="164">
        <v>1</v>
      </c>
      <c r="T1307" t="s" s="161">
        <v>3769</v>
      </c>
      <c r="U1307" s="164">
        <v>208</v>
      </c>
      <c r="V1307" s="164">
        <v>39</v>
      </c>
      <c r="W1307" s="164">
        <v>26</v>
      </c>
      <c r="X1307" s="164">
        <v>3</v>
      </c>
      <c r="Y1307" s="164">
        <v>1</v>
      </c>
      <c r="Z1307" t="s" s="161">
        <v>3769</v>
      </c>
      <c r="AA1307" s="164">
        <v>39</v>
      </c>
      <c r="AB1307" s="164">
        <v>26</v>
      </c>
      <c r="AC1307" s="164">
        <v>3</v>
      </c>
      <c r="AD1307" t="s" s="161">
        <v>3473</v>
      </c>
      <c r="AE1307" s="160"/>
    </row>
    <row r="1308" ht="13.55" customHeight="1">
      <c r="A1308" t="s" s="167">
        <v>1701</v>
      </c>
      <c r="B1308" t="s" s="167">
        <v>3766</v>
      </c>
      <c r="C1308" t="s" s="167">
        <v>3767</v>
      </c>
      <c r="D1308" s="168">
        <v>5008</v>
      </c>
      <c r="E1308" t="s" s="167">
        <v>1760</v>
      </c>
      <c r="F1308" t="s" s="167">
        <v>10</v>
      </c>
      <c r="G1308" t="s" s="167">
        <v>504</v>
      </c>
      <c r="H1308" t="s" s="167">
        <v>1362</v>
      </c>
      <c r="I1308" t="s" s="167">
        <v>1363</v>
      </c>
      <c r="J1308" s="169"/>
      <c r="K1308" s="170">
        <v>2023</v>
      </c>
      <c r="L1308" t="s" s="167">
        <v>3772</v>
      </c>
      <c r="M1308" s="171">
        <v>8591804656828</v>
      </c>
      <c r="N1308" s="171">
        <v>8591804656828</v>
      </c>
      <c r="O1308" s="171">
        <v>62046239</v>
      </c>
      <c r="P1308" s="172">
        <f>INDEX('Pricelist'!E1:E341,MATCH(D1308,'Pricelist'!B1:B341,0))</f>
        <v>64.95</v>
      </c>
      <c r="Q1308" s="172">
        <f>INDEX('Pricelist'!E1:E341,MATCH(D1308,'Pricelist'!B1:B341,0))</f>
        <v>64.95</v>
      </c>
      <c r="R1308" s="172">
        <f>INDEX('Pricelist'!D1:D341,MATCH(D1308,'Pricelist'!B1:B341,0))</f>
        <v>29.52</v>
      </c>
      <c r="S1308" s="170">
        <v>1</v>
      </c>
      <c r="T1308" t="s" s="167">
        <v>3769</v>
      </c>
      <c r="U1308" s="170">
        <v>150</v>
      </c>
      <c r="V1308" s="170">
        <v>39</v>
      </c>
      <c r="W1308" s="170">
        <v>26</v>
      </c>
      <c r="X1308" s="170">
        <v>3</v>
      </c>
      <c r="Y1308" s="170">
        <v>1</v>
      </c>
      <c r="Z1308" t="s" s="167">
        <v>3769</v>
      </c>
      <c r="AA1308" s="170">
        <v>39</v>
      </c>
      <c r="AB1308" s="170">
        <v>26</v>
      </c>
      <c r="AC1308" s="170">
        <v>3</v>
      </c>
      <c r="AD1308" t="s" s="167">
        <v>3475</v>
      </c>
      <c r="AE1308" s="160"/>
    </row>
    <row r="1309" ht="13.55" customHeight="1">
      <c r="A1309" t="s" s="161">
        <v>1701</v>
      </c>
      <c r="B1309" t="s" s="161">
        <v>3766</v>
      </c>
      <c r="C1309" t="s" s="161">
        <v>3767</v>
      </c>
      <c r="D1309" s="162">
        <v>5008</v>
      </c>
      <c r="E1309" t="s" s="161">
        <v>1760</v>
      </c>
      <c r="F1309" t="s" s="161">
        <v>10</v>
      </c>
      <c r="G1309" t="s" s="161">
        <v>480</v>
      </c>
      <c r="H1309" t="s" s="161">
        <v>1362</v>
      </c>
      <c r="I1309" t="s" s="161">
        <v>1363</v>
      </c>
      <c r="J1309" s="163"/>
      <c r="K1309" s="164">
        <v>2023</v>
      </c>
      <c r="L1309" t="s" s="161">
        <v>3772</v>
      </c>
      <c r="M1309" s="165">
        <v>8591804656743</v>
      </c>
      <c r="N1309" s="165">
        <v>8591804656743</v>
      </c>
      <c r="O1309" s="165">
        <v>62046239</v>
      </c>
      <c r="P1309" s="166">
        <f>INDEX('Pricelist'!E1:E341,MATCH(D1309,'Pricelist'!B1:B341,0))</f>
        <v>64.95</v>
      </c>
      <c r="Q1309" s="166">
        <f>INDEX('Pricelist'!E1:E341,MATCH(D1309,'Pricelist'!B1:B341,0))</f>
        <v>64.95</v>
      </c>
      <c r="R1309" s="166">
        <f>INDEX('Pricelist'!D1:D341,MATCH(D1309,'Pricelist'!B1:B341,0))</f>
        <v>29.52</v>
      </c>
      <c r="S1309" s="164">
        <v>1</v>
      </c>
      <c r="T1309" t="s" s="161">
        <v>3769</v>
      </c>
      <c r="U1309" s="164">
        <v>160</v>
      </c>
      <c r="V1309" s="164">
        <v>39</v>
      </c>
      <c r="W1309" s="164">
        <v>26</v>
      </c>
      <c r="X1309" s="164">
        <v>3</v>
      </c>
      <c r="Y1309" s="164">
        <v>1</v>
      </c>
      <c r="Z1309" t="s" s="161">
        <v>3769</v>
      </c>
      <c r="AA1309" s="164">
        <v>39</v>
      </c>
      <c r="AB1309" s="164">
        <v>26</v>
      </c>
      <c r="AC1309" s="164">
        <v>3</v>
      </c>
      <c r="AD1309" t="s" s="161">
        <v>3475</v>
      </c>
      <c r="AE1309" s="160"/>
    </row>
    <row r="1310" ht="13.55" customHeight="1">
      <c r="A1310" t="s" s="167">
        <v>1701</v>
      </c>
      <c r="B1310" t="s" s="167">
        <v>3766</v>
      </c>
      <c r="C1310" t="s" s="167">
        <v>3767</v>
      </c>
      <c r="D1310" s="168">
        <v>5008</v>
      </c>
      <c r="E1310" t="s" s="167">
        <v>1760</v>
      </c>
      <c r="F1310" t="s" s="167">
        <v>10</v>
      </c>
      <c r="G1310" t="s" s="167">
        <v>482</v>
      </c>
      <c r="H1310" t="s" s="167">
        <v>1362</v>
      </c>
      <c r="I1310" t="s" s="167">
        <v>1363</v>
      </c>
      <c r="J1310" s="169"/>
      <c r="K1310" s="170">
        <v>2023</v>
      </c>
      <c r="L1310" t="s" s="167">
        <v>3772</v>
      </c>
      <c r="M1310" s="171">
        <v>8591804656705</v>
      </c>
      <c r="N1310" s="171">
        <v>8591804656705</v>
      </c>
      <c r="O1310" s="171">
        <v>62046239</v>
      </c>
      <c r="P1310" s="172">
        <f>INDEX('Pricelist'!E1:E341,MATCH(D1310,'Pricelist'!B1:B341,0))</f>
        <v>64.95</v>
      </c>
      <c r="Q1310" s="172">
        <f>INDEX('Pricelist'!E1:E341,MATCH(D1310,'Pricelist'!B1:B341,0))</f>
        <v>64.95</v>
      </c>
      <c r="R1310" s="172">
        <f>INDEX('Pricelist'!D1:D341,MATCH(D1310,'Pricelist'!B1:B341,0))</f>
        <v>29.52</v>
      </c>
      <c r="S1310" s="170">
        <v>1</v>
      </c>
      <c r="T1310" t="s" s="167">
        <v>3769</v>
      </c>
      <c r="U1310" s="170">
        <v>170</v>
      </c>
      <c r="V1310" s="170">
        <v>39</v>
      </c>
      <c r="W1310" s="170">
        <v>26</v>
      </c>
      <c r="X1310" s="170">
        <v>3</v>
      </c>
      <c r="Y1310" s="170">
        <v>1</v>
      </c>
      <c r="Z1310" t="s" s="167">
        <v>3769</v>
      </c>
      <c r="AA1310" s="170">
        <v>39</v>
      </c>
      <c r="AB1310" s="170">
        <v>26</v>
      </c>
      <c r="AC1310" s="170">
        <v>3</v>
      </c>
      <c r="AD1310" t="s" s="167">
        <v>3475</v>
      </c>
      <c r="AE1310" s="160"/>
    </row>
    <row r="1311" ht="13.55" customHeight="1">
      <c r="A1311" t="s" s="161">
        <v>1701</v>
      </c>
      <c r="B1311" t="s" s="161">
        <v>3766</v>
      </c>
      <c r="C1311" t="s" s="161">
        <v>3767</v>
      </c>
      <c r="D1311" s="162">
        <v>5008</v>
      </c>
      <c r="E1311" t="s" s="161">
        <v>1760</v>
      </c>
      <c r="F1311" t="s" s="161">
        <v>10</v>
      </c>
      <c r="G1311" t="s" s="161">
        <v>484</v>
      </c>
      <c r="H1311" t="s" s="161">
        <v>1362</v>
      </c>
      <c r="I1311" t="s" s="161">
        <v>1363</v>
      </c>
      <c r="J1311" s="163"/>
      <c r="K1311" s="164">
        <v>2023</v>
      </c>
      <c r="L1311" t="s" s="161">
        <v>3772</v>
      </c>
      <c r="M1311" s="165">
        <v>8591804656668</v>
      </c>
      <c r="N1311" s="165">
        <v>8591804656668</v>
      </c>
      <c r="O1311" s="165">
        <v>62046239</v>
      </c>
      <c r="P1311" s="166">
        <f>INDEX('Pricelist'!E1:E341,MATCH(D1311,'Pricelist'!B1:B341,0))</f>
        <v>64.95</v>
      </c>
      <c r="Q1311" s="166">
        <f>INDEX('Pricelist'!E1:E341,MATCH(D1311,'Pricelist'!B1:B341,0))</f>
        <v>64.95</v>
      </c>
      <c r="R1311" s="166">
        <f>INDEX('Pricelist'!D1:D341,MATCH(D1311,'Pricelist'!B1:B341,0))</f>
        <v>29.52</v>
      </c>
      <c r="S1311" s="164">
        <v>1</v>
      </c>
      <c r="T1311" t="s" s="161">
        <v>3769</v>
      </c>
      <c r="U1311" s="164">
        <v>186</v>
      </c>
      <c r="V1311" s="164">
        <v>39</v>
      </c>
      <c r="W1311" s="164">
        <v>26</v>
      </c>
      <c r="X1311" s="164">
        <v>3</v>
      </c>
      <c r="Y1311" s="164">
        <v>1</v>
      </c>
      <c r="Z1311" t="s" s="161">
        <v>3769</v>
      </c>
      <c r="AA1311" s="164">
        <v>39</v>
      </c>
      <c r="AB1311" s="164">
        <v>26</v>
      </c>
      <c r="AC1311" s="164">
        <v>3</v>
      </c>
      <c r="AD1311" t="s" s="161">
        <v>3475</v>
      </c>
      <c r="AE1311" s="160"/>
    </row>
    <row r="1312" ht="13.55" customHeight="1">
      <c r="A1312" t="s" s="167">
        <v>1701</v>
      </c>
      <c r="B1312" t="s" s="167">
        <v>3766</v>
      </c>
      <c r="C1312" t="s" s="167">
        <v>3767</v>
      </c>
      <c r="D1312" s="168">
        <v>5008</v>
      </c>
      <c r="E1312" t="s" s="167">
        <v>1760</v>
      </c>
      <c r="F1312" t="s" s="167">
        <v>10</v>
      </c>
      <c r="G1312" t="s" s="167">
        <v>490</v>
      </c>
      <c r="H1312" t="s" s="167">
        <v>1362</v>
      </c>
      <c r="I1312" t="s" s="167">
        <v>1363</v>
      </c>
      <c r="J1312" s="169"/>
      <c r="K1312" s="170">
        <v>2023</v>
      </c>
      <c r="L1312" t="s" s="167">
        <v>3772</v>
      </c>
      <c r="M1312" s="171">
        <v>8591804656781</v>
      </c>
      <c r="N1312" s="171">
        <v>8591804656781</v>
      </c>
      <c r="O1312" s="171">
        <v>62046239</v>
      </c>
      <c r="P1312" s="172">
        <f>INDEX('Pricelist'!E1:E341,MATCH(D1312,'Pricelist'!B1:B341,0))</f>
        <v>64.95</v>
      </c>
      <c r="Q1312" s="172">
        <f>INDEX('Pricelist'!E1:E341,MATCH(D1312,'Pricelist'!B1:B341,0))</f>
        <v>64.95</v>
      </c>
      <c r="R1312" s="172">
        <f>INDEX('Pricelist'!D1:D341,MATCH(D1312,'Pricelist'!B1:B341,0))</f>
        <v>29.52</v>
      </c>
      <c r="S1312" s="170">
        <v>1</v>
      </c>
      <c r="T1312" t="s" s="167">
        <v>3769</v>
      </c>
      <c r="U1312" s="170">
        <v>208</v>
      </c>
      <c r="V1312" s="170">
        <v>39</v>
      </c>
      <c r="W1312" s="170">
        <v>26</v>
      </c>
      <c r="X1312" s="170">
        <v>3</v>
      </c>
      <c r="Y1312" s="170">
        <v>1</v>
      </c>
      <c r="Z1312" t="s" s="167">
        <v>3769</v>
      </c>
      <c r="AA1312" s="170">
        <v>39</v>
      </c>
      <c r="AB1312" s="170">
        <v>26</v>
      </c>
      <c r="AC1312" s="170">
        <v>3</v>
      </c>
      <c r="AD1312" t="s" s="167">
        <v>3475</v>
      </c>
      <c r="AE1312" s="160"/>
    </row>
    <row r="1313" ht="13.55" customHeight="1">
      <c r="A1313" t="s" s="161">
        <v>1701</v>
      </c>
      <c r="B1313" t="s" s="161">
        <v>3766</v>
      </c>
      <c r="C1313" t="s" s="161">
        <v>3767</v>
      </c>
      <c r="D1313" s="162">
        <v>5008</v>
      </c>
      <c r="E1313" t="s" s="161">
        <v>1760</v>
      </c>
      <c r="F1313" t="s" s="161">
        <v>10</v>
      </c>
      <c r="G1313" t="s" s="161">
        <v>504</v>
      </c>
      <c r="H1313" t="s" s="161">
        <v>1369</v>
      </c>
      <c r="I1313" t="s" s="161">
        <v>1369</v>
      </c>
      <c r="J1313" s="163"/>
      <c r="K1313" s="164">
        <v>2023</v>
      </c>
      <c r="L1313" t="s" s="161">
        <v>3772</v>
      </c>
      <c r="M1313" s="165">
        <v>8591804656835</v>
      </c>
      <c r="N1313" s="165">
        <v>8591804656835</v>
      </c>
      <c r="O1313" s="165">
        <v>62046239</v>
      </c>
      <c r="P1313" s="166">
        <f>INDEX('Pricelist'!E1:E341,MATCH(D1313,'Pricelist'!B1:B341,0))</f>
        <v>64.95</v>
      </c>
      <c r="Q1313" s="166">
        <f>INDEX('Pricelist'!E1:E341,MATCH(D1313,'Pricelist'!B1:B341,0))</f>
        <v>64.95</v>
      </c>
      <c r="R1313" s="166">
        <f>INDEX('Pricelist'!D1:D341,MATCH(D1313,'Pricelist'!B1:B341,0))</f>
        <v>29.52</v>
      </c>
      <c r="S1313" s="164">
        <v>1</v>
      </c>
      <c r="T1313" t="s" s="161">
        <v>3769</v>
      </c>
      <c r="U1313" s="164">
        <v>150</v>
      </c>
      <c r="V1313" s="164">
        <v>39</v>
      </c>
      <c r="W1313" s="164">
        <v>26</v>
      </c>
      <c r="X1313" s="164">
        <v>3</v>
      </c>
      <c r="Y1313" s="164">
        <v>1</v>
      </c>
      <c r="Z1313" t="s" s="161">
        <v>3769</v>
      </c>
      <c r="AA1313" s="164">
        <v>39</v>
      </c>
      <c r="AB1313" s="164">
        <v>26</v>
      </c>
      <c r="AC1313" s="164">
        <v>3</v>
      </c>
      <c r="AD1313" t="s" s="161">
        <v>3477</v>
      </c>
      <c r="AE1313" s="160"/>
    </row>
    <row r="1314" ht="13.55" customHeight="1">
      <c r="A1314" t="s" s="167">
        <v>1701</v>
      </c>
      <c r="B1314" t="s" s="167">
        <v>3766</v>
      </c>
      <c r="C1314" t="s" s="167">
        <v>3767</v>
      </c>
      <c r="D1314" s="168">
        <v>5008</v>
      </c>
      <c r="E1314" t="s" s="167">
        <v>1760</v>
      </c>
      <c r="F1314" t="s" s="167">
        <v>10</v>
      </c>
      <c r="G1314" t="s" s="167">
        <v>480</v>
      </c>
      <c r="H1314" t="s" s="167">
        <v>1369</v>
      </c>
      <c r="I1314" t="s" s="167">
        <v>1369</v>
      </c>
      <c r="J1314" s="169"/>
      <c r="K1314" s="170">
        <v>2023</v>
      </c>
      <c r="L1314" t="s" s="167">
        <v>3772</v>
      </c>
      <c r="M1314" s="171">
        <v>8591804656750</v>
      </c>
      <c r="N1314" s="171">
        <v>8591804656750</v>
      </c>
      <c r="O1314" s="171">
        <v>62046239</v>
      </c>
      <c r="P1314" s="172">
        <f>INDEX('Pricelist'!E1:E341,MATCH(D1314,'Pricelist'!B1:B341,0))</f>
        <v>64.95</v>
      </c>
      <c r="Q1314" s="172">
        <f>INDEX('Pricelist'!E1:E341,MATCH(D1314,'Pricelist'!B1:B341,0))</f>
        <v>64.95</v>
      </c>
      <c r="R1314" s="172">
        <f>INDEX('Pricelist'!D1:D341,MATCH(D1314,'Pricelist'!B1:B341,0))</f>
        <v>29.52</v>
      </c>
      <c r="S1314" s="170">
        <v>1</v>
      </c>
      <c r="T1314" t="s" s="167">
        <v>3769</v>
      </c>
      <c r="U1314" s="170">
        <v>160</v>
      </c>
      <c r="V1314" s="170">
        <v>39</v>
      </c>
      <c r="W1314" s="170">
        <v>26</v>
      </c>
      <c r="X1314" s="170">
        <v>3</v>
      </c>
      <c r="Y1314" s="170">
        <v>1</v>
      </c>
      <c r="Z1314" t="s" s="167">
        <v>3769</v>
      </c>
      <c r="AA1314" s="170">
        <v>39</v>
      </c>
      <c r="AB1314" s="170">
        <v>26</v>
      </c>
      <c r="AC1314" s="170">
        <v>3</v>
      </c>
      <c r="AD1314" t="s" s="167">
        <v>3477</v>
      </c>
      <c r="AE1314" s="160"/>
    </row>
    <row r="1315" ht="13.55" customHeight="1">
      <c r="A1315" t="s" s="161">
        <v>1701</v>
      </c>
      <c r="B1315" t="s" s="161">
        <v>3766</v>
      </c>
      <c r="C1315" t="s" s="161">
        <v>3767</v>
      </c>
      <c r="D1315" s="162">
        <v>5008</v>
      </c>
      <c r="E1315" t="s" s="161">
        <v>1760</v>
      </c>
      <c r="F1315" t="s" s="161">
        <v>10</v>
      </c>
      <c r="G1315" t="s" s="161">
        <v>482</v>
      </c>
      <c r="H1315" t="s" s="161">
        <v>1369</v>
      </c>
      <c r="I1315" t="s" s="161">
        <v>1369</v>
      </c>
      <c r="J1315" s="163"/>
      <c r="K1315" s="164">
        <v>2023</v>
      </c>
      <c r="L1315" t="s" s="161">
        <v>3772</v>
      </c>
      <c r="M1315" s="165">
        <v>8591804656712</v>
      </c>
      <c r="N1315" s="165">
        <v>8591804656712</v>
      </c>
      <c r="O1315" s="165">
        <v>62046239</v>
      </c>
      <c r="P1315" s="166">
        <f>INDEX('Pricelist'!E1:E341,MATCH(D1315,'Pricelist'!B1:B341,0))</f>
        <v>64.95</v>
      </c>
      <c r="Q1315" s="166">
        <f>INDEX('Pricelist'!E1:E341,MATCH(D1315,'Pricelist'!B1:B341,0))</f>
        <v>64.95</v>
      </c>
      <c r="R1315" s="166">
        <f>INDEX('Pricelist'!D1:D341,MATCH(D1315,'Pricelist'!B1:B341,0))</f>
        <v>29.52</v>
      </c>
      <c r="S1315" s="164">
        <v>1</v>
      </c>
      <c r="T1315" t="s" s="161">
        <v>3769</v>
      </c>
      <c r="U1315" s="164">
        <v>170</v>
      </c>
      <c r="V1315" s="164">
        <v>39</v>
      </c>
      <c r="W1315" s="164">
        <v>26</v>
      </c>
      <c r="X1315" s="164">
        <v>3</v>
      </c>
      <c r="Y1315" s="164">
        <v>1</v>
      </c>
      <c r="Z1315" t="s" s="161">
        <v>3769</v>
      </c>
      <c r="AA1315" s="164">
        <v>39</v>
      </c>
      <c r="AB1315" s="164">
        <v>26</v>
      </c>
      <c r="AC1315" s="164">
        <v>3</v>
      </c>
      <c r="AD1315" t="s" s="161">
        <v>3477</v>
      </c>
      <c r="AE1315" s="160"/>
    </row>
    <row r="1316" ht="13.55" customHeight="1">
      <c r="A1316" t="s" s="167">
        <v>1701</v>
      </c>
      <c r="B1316" t="s" s="167">
        <v>3766</v>
      </c>
      <c r="C1316" t="s" s="167">
        <v>3767</v>
      </c>
      <c r="D1316" s="168">
        <v>5008</v>
      </c>
      <c r="E1316" t="s" s="167">
        <v>1760</v>
      </c>
      <c r="F1316" t="s" s="167">
        <v>10</v>
      </c>
      <c r="G1316" t="s" s="167">
        <v>484</v>
      </c>
      <c r="H1316" t="s" s="167">
        <v>1369</v>
      </c>
      <c r="I1316" t="s" s="167">
        <v>1369</v>
      </c>
      <c r="J1316" s="169"/>
      <c r="K1316" s="170">
        <v>2023</v>
      </c>
      <c r="L1316" t="s" s="167">
        <v>3772</v>
      </c>
      <c r="M1316" s="171">
        <v>8591804656675</v>
      </c>
      <c r="N1316" s="171">
        <v>8591804656675</v>
      </c>
      <c r="O1316" s="171">
        <v>62046239</v>
      </c>
      <c r="P1316" s="172">
        <f>INDEX('Pricelist'!E1:E341,MATCH(D1316,'Pricelist'!B1:B341,0))</f>
        <v>64.95</v>
      </c>
      <c r="Q1316" s="172">
        <f>INDEX('Pricelist'!E1:E341,MATCH(D1316,'Pricelist'!B1:B341,0))</f>
        <v>64.95</v>
      </c>
      <c r="R1316" s="172">
        <f>INDEX('Pricelist'!D1:D341,MATCH(D1316,'Pricelist'!B1:B341,0))</f>
        <v>29.52</v>
      </c>
      <c r="S1316" s="170">
        <v>1</v>
      </c>
      <c r="T1316" t="s" s="167">
        <v>3769</v>
      </c>
      <c r="U1316" s="170">
        <v>186</v>
      </c>
      <c r="V1316" s="170">
        <v>39</v>
      </c>
      <c r="W1316" s="170">
        <v>26</v>
      </c>
      <c r="X1316" s="170">
        <v>3</v>
      </c>
      <c r="Y1316" s="170">
        <v>1</v>
      </c>
      <c r="Z1316" t="s" s="167">
        <v>3769</v>
      </c>
      <c r="AA1316" s="170">
        <v>39</v>
      </c>
      <c r="AB1316" s="170">
        <v>26</v>
      </c>
      <c r="AC1316" s="170">
        <v>3</v>
      </c>
      <c r="AD1316" t="s" s="167">
        <v>3477</v>
      </c>
      <c r="AE1316" s="160"/>
    </row>
    <row r="1317" ht="13.55" customHeight="1">
      <c r="A1317" t="s" s="161">
        <v>1701</v>
      </c>
      <c r="B1317" t="s" s="161">
        <v>3766</v>
      </c>
      <c r="C1317" t="s" s="161">
        <v>3767</v>
      </c>
      <c r="D1317" s="162">
        <v>5008</v>
      </c>
      <c r="E1317" t="s" s="161">
        <v>1760</v>
      </c>
      <c r="F1317" t="s" s="161">
        <v>10</v>
      </c>
      <c r="G1317" t="s" s="161">
        <v>490</v>
      </c>
      <c r="H1317" t="s" s="161">
        <v>1369</v>
      </c>
      <c r="I1317" t="s" s="161">
        <v>1369</v>
      </c>
      <c r="J1317" s="163"/>
      <c r="K1317" s="164">
        <v>2023</v>
      </c>
      <c r="L1317" t="s" s="161">
        <v>3772</v>
      </c>
      <c r="M1317" s="165">
        <v>8591804656798</v>
      </c>
      <c r="N1317" s="165">
        <v>8591804656798</v>
      </c>
      <c r="O1317" s="165">
        <v>62046239</v>
      </c>
      <c r="P1317" s="166">
        <f>INDEX('Pricelist'!E1:E341,MATCH(D1317,'Pricelist'!B1:B341,0))</f>
        <v>64.95</v>
      </c>
      <c r="Q1317" s="166">
        <f>INDEX('Pricelist'!E1:E341,MATCH(D1317,'Pricelist'!B1:B341,0))</f>
        <v>64.95</v>
      </c>
      <c r="R1317" s="166">
        <f>INDEX('Pricelist'!D1:D341,MATCH(D1317,'Pricelist'!B1:B341,0))</f>
        <v>29.52</v>
      </c>
      <c r="S1317" s="164">
        <v>1</v>
      </c>
      <c r="T1317" t="s" s="161">
        <v>3769</v>
      </c>
      <c r="U1317" s="164">
        <v>208</v>
      </c>
      <c r="V1317" s="164">
        <v>39</v>
      </c>
      <c r="W1317" s="164">
        <v>26</v>
      </c>
      <c r="X1317" s="164">
        <v>3</v>
      </c>
      <c r="Y1317" s="164">
        <v>1</v>
      </c>
      <c r="Z1317" t="s" s="161">
        <v>3769</v>
      </c>
      <c r="AA1317" s="164">
        <v>39</v>
      </c>
      <c r="AB1317" s="164">
        <v>26</v>
      </c>
      <c r="AC1317" s="164">
        <v>3</v>
      </c>
      <c r="AD1317" t="s" s="161">
        <v>3477</v>
      </c>
      <c r="AE1317" s="160"/>
    </row>
    <row r="1318" ht="13.55" customHeight="1">
      <c r="A1318" t="s" s="167">
        <v>1701</v>
      </c>
      <c r="B1318" t="s" s="167">
        <v>3766</v>
      </c>
      <c r="C1318" t="s" s="167">
        <v>3767</v>
      </c>
      <c r="D1318" s="168">
        <v>5009</v>
      </c>
      <c r="E1318" t="s" s="167">
        <v>1851</v>
      </c>
      <c r="F1318" t="s" s="167">
        <v>10</v>
      </c>
      <c r="G1318" t="s" s="167">
        <v>504</v>
      </c>
      <c r="H1318" t="s" s="167">
        <v>1348</v>
      </c>
      <c r="I1318" t="s" s="167">
        <v>1349</v>
      </c>
      <c r="J1318" s="169"/>
      <c r="K1318" s="170">
        <v>2023</v>
      </c>
      <c r="L1318" t="s" s="167">
        <v>3772</v>
      </c>
      <c r="M1318" s="171">
        <v>8591804657771</v>
      </c>
      <c r="N1318" s="171">
        <v>8591804657771</v>
      </c>
      <c r="O1318" s="171">
        <v>62046318</v>
      </c>
      <c r="P1318" s="172">
        <f>INDEX('Pricelist'!E1:E341,MATCH(D1318,'Pricelist'!B1:B341,0))</f>
        <v>99.95</v>
      </c>
      <c r="Q1318" s="172">
        <f>INDEX('Pricelist'!E1:E341,MATCH(D1318,'Pricelist'!B1:B341,0))</f>
        <v>99.95</v>
      </c>
      <c r="R1318" s="172">
        <f>INDEX('Pricelist'!D1:D341,MATCH(D1318,'Pricelist'!B1:B341,0))</f>
        <v>45.43</v>
      </c>
      <c r="S1318" s="170">
        <v>1</v>
      </c>
      <c r="T1318" t="s" s="167">
        <v>3769</v>
      </c>
      <c r="U1318" s="170">
        <v>250</v>
      </c>
      <c r="V1318" s="170">
        <v>39</v>
      </c>
      <c r="W1318" s="170">
        <v>26</v>
      </c>
      <c r="X1318" s="170">
        <v>3</v>
      </c>
      <c r="Y1318" s="170">
        <v>1</v>
      </c>
      <c r="Z1318" t="s" s="167">
        <v>3769</v>
      </c>
      <c r="AA1318" s="170">
        <v>39</v>
      </c>
      <c r="AB1318" s="170">
        <v>26</v>
      </c>
      <c r="AC1318" s="170">
        <v>3</v>
      </c>
      <c r="AD1318" t="s" s="167">
        <v>3481</v>
      </c>
      <c r="AE1318" s="160"/>
    </row>
    <row r="1319" ht="13.55" customHeight="1">
      <c r="A1319" t="s" s="161">
        <v>1701</v>
      </c>
      <c r="B1319" t="s" s="161">
        <v>3766</v>
      </c>
      <c r="C1319" t="s" s="161">
        <v>3767</v>
      </c>
      <c r="D1319" s="162">
        <v>5009</v>
      </c>
      <c r="E1319" t="s" s="161">
        <v>1851</v>
      </c>
      <c r="F1319" t="s" s="161">
        <v>10</v>
      </c>
      <c r="G1319" t="s" s="161">
        <v>480</v>
      </c>
      <c r="H1319" t="s" s="161">
        <v>1348</v>
      </c>
      <c r="I1319" t="s" s="161">
        <v>1349</v>
      </c>
      <c r="J1319" s="163"/>
      <c r="K1319" s="164">
        <v>2023</v>
      </c>
      <c r="L1319" t="s" s="161">
        <v>3772</v>
      </c>
      <c r="M1319" s="165">
        <v>8591804657757</v>
      </c>
      <c r="N1319" s="165">
        <v>8591804657757</v>
      </c>
      <c r="O1319" s="165">
        <v>62046318</v>
      </c>
      <c r="P1319" s="166">
        <f>INDEX('Pricelist'!E1:E341,MATCH(D1319,'Pricelist'!B1:B341,0))</f>
        <v>99.95</v>
      </c>
      <c r="Q1319" s="166">
        <f>INDEX('Pricelist'!E1:E341,MATCH(D1319,'Pricelist'!B1:B341,0))</f>
        <v>99.95</v>
      </c>
      <c r="R1319" s="166">
        <f>INDEX('Pricelist'!D1:D341,MATCH(D1319,'Pricelist'!B1:B341,0))</f>
        <v>45.43</v>
      </c>
      <c r="S1319" s="164">
        <v>1</v>
      </c>
      <c r="T1319" t="s" s="161">
        <v>3769</v>
      </c>
      <c r="U1319" s="164">
        <v>262</v>
      </c>
      <c r="V1319" s="164">
        <v>39</v>
      </c>
      <c r="W1319" s="164">
        <v>26</v>
      </c>
      <c r="X1319" s="164">
        <v>3</v>
      </c>
      <c r="Y1319" s="164">
        <v>1</v>
      </c>
      <c r="Z1319" t="s" s="161">
        <v>3769</v>
      </c>
      <c r="AA1319" s="164">
        <v>39</v>
      </c>
      <c r="AB1319" s="164">
        <v>26</v>
      </c>
      <c r="AC1319" s="164">
        <v>3</v>
      </c>
      <c r="AD1319" t="s" s="161">
        <v>3481</v>
      </c>
      <c r="AE1319" s="160"/>
    </row>
    <row r="1320" ht="13.55" customHeight="1">
      <c r="A1320" t="s" s="167">
        <v>1701</v>
      </c>
      <c r="B1320" t="s" s="167">
        <v>3766</v>
      </c>
      <c r="C1320" t="s" s="167">
        <v>3767</v>
      </c>
      <c r="D1320" s="168">
        <v>5009</v>
      </c>
      <c r="E1320" t="s" s="167">
        <v>1851</v>
      </c>
      <c r="F1320" t="s" s="167">
        <v>10</v>
      </c>
      <c r="G1320" t="s" s="167">
        <v>482</v>
      </c>
      <c r="H1320" t="s" s="167">
        <v>1348</v>
      </c>
      <c r="I1320" t="s" s="167">
        <v>1349</v>
      </c>
      <c r="J1320" s="169"/>
      <c r="K1320" s="170">
        <v>2023</v>
      </c>
      <c r="L1320" t="s" s="167">
        <v>3772</v>
      </c>
      <c r="M1320" s="171">
        <v>8591804657740</v>
      </c>
      <c r="N1320" s="171">
        <v>8591804657740</v>
      </c>
      <c r="O1320" s="171">
        <v>62046318</v>
      </c>
      <c r="P1320" s="172">
        <f>INDEX('Pricelist'!E1:E341,MATCH(D1320,'Pricelist'!B1:B341,0))</f>
        <v>99.95</v>
      </c>
      <c r="Q1320" s="172">
        <f>INDEX('Pricelist'!E1:E341,MATCH(D1320,'Pricelist'!B1:B341,0))</f>
        <v>99.95</v>
      </c>
      <c r="R1320" s="172">
        <f>INDEX('Pricelist'!D1:D341,MATCH(D1320,'Pricelist'!B1:B341,0))</f>
        <v>45.43</v>
      </c>
      <c r="S1320" s="170">
        <v>1</v>
      </c>
      <c r="T1320" t="s" s="167">
        <v>3769</v>
      </c>
      <c r="U1320" s="170">
        <v>280</v>
      </c>
      <c r="V1320" s="170">
        <v>39</v>
      </c>
      <c r="W1320" s="170">
        <v>26</v>
      </c>
      <c r="X1320" s="170">
        <v>3</v>
      </c>
      <c r="Y1320" s="170">
        <v>1</v>
      </c>
      <c r="Z1320" t="s" s="167">
        <v>3769</v>
      </c>
      <c r="AA1320" s="170">
        <v>39</v>
      </c>
      <c r="AB1320" s="170">
        <v>26</v>
      </c>
      <c r="AC1320" s="170">
        <v>3</v>
      </c>
      <c r="AD1320" t="s" s="167">
        <v>3481</v>
      </c>
      <c r="AE1320" s="160"/>
    </row>
    <row r="1321" ht="13.55" customHeight="1">
      <c r="A1321" t="s" s="161">
        <v>1701</v>
      </c>
      <c r="B1321" t="s" s="161">
        <v>3766</v>
      </c>
      <c r="C1321" t="s" s="161">
        <v>3767</v>
      </c>
      <c r="D1321" s="162">
        <v>5009</v>
      </c>
      <c r="E1321" t="s" s="161">
        <v>1851</v>
      </c>
      <c r="F1321" t="s" s="161">
        <v>10</v>
      </c>
      <c r="G1321" t="s" s="161">
        <v>484</v>
      </c>
      <c r="H1321" t="s" s="161">
        <v>1348</v>
      </c>
      <c r="I1321" t="s" s="161">
        <v>1349</v>
      </c>
      <c r="J1321" s="163"/>
      <c r="K1321" s="164">
        <v>2023</v>
      </c>
      <c r="L1321" t="s" s="161">
        <v>3772</v>
      </c>
      <c r="M1321" s="165">
        <v>8591804657733</v>
      </c>
      <c r="N1321" s="165">
        <v>8591804657733</v>
      </c>
      <c r="O1321" s="165">
        <v>62046318</v>
      </c>
      <c r="P1321" s="166">
        <f>INDEX('Pricelist'!E1:E341,MATCH(D1321,'Pricelist'!B1:B341,0))</f>
        <v>99.95</v>
      </c>
      <c r="Q1321" s="166">
        <f>INDEX('Pricelist'!E1:E341,MATCH(D1321,'Pricelist'!B1:B341,0))</f>
        <v>99.95</v>
      </c>
      <c r="R1321" s="166">
        <f>INDEX('Pricelist'!D1:D341,MATCH(D1321,'Pricelist'!B1:B341,0))</f>
        <v>45.43</v>
      </c>
      <c r="S1321" s="164">
        <v>1</v>
      </c>
      <c r="T1321" t="s" s="161">
        <v>3769</v>
      </c>
      <c r="U1321" s="164">
        <v>300</v>
      </c>
      <c r="V1321" s="164">
        <v>39</v>
      </c>
      <c r="W1321" s="164">
        <v>26</v>
      </c>
      <c r="X1321" s="164">
        <v>3</v>
      </c>
      <c r="Y1321" s="164">
        <v>1</v>
      </c>
      <c r="Z1321" t="s" s="161">
        <v>3769</v>
      </c>
      <c r="AA1321" s="164">
        <v>39</v>
      </c>
      <c r="AB1321" s="164">
        <v>26</v>
      </c>
      <c r="AC1321" s="164">
        <v>3</v>
      </c>
      <c r="AD1321" t="s" s="161">
        <v>3481</v>
      </c>
      <c r="AE1321" s="160"/>
    </row>
    <row r="1322" ht="13.55" customHeight="1">
      <c r="A1322" t="s" s="167">
        <v>1701</v>
      </c>
      <c r="B1322" t="s" s="167">
        <v>3766</v>
      </c>
      <c r="C1322" t="s" s="167">
        <v>3767</v>
      </c>
      <c r="D1322" s="168">
        <v>5009</v>
      </c>
      <c r="E1322" t="s" s="167">
        <v>1851</v>
      </c>
      <c r="F1322" t="s" s="167">
        <v>10</v>
      </c>
      <c r="G1322" t="s" s="167">
        <v>490</v>
      </c>
      <c r="H1322" t="s" s="167">
        <v>1348</v>
      </c>
      <c r="I1322" t="s" s="167">
        <v>1349</v>
      </c>
      <c r="J1322" s="169"/>
      <c r="K1322" s="170">
        <v>2023</v>
      </c>
      <c r="L1322" t="s" s="167">
        <v>3772</v>
      </c>
      <c r="M1322" s="171">
        <v>8591804657764</v>
      </c>
      <c r="N1322" s="171">
        <v>8591804657764</v>
      </c>
      <c r="O1322" s="171">
        <v>62046318</v>
      </c>
      <c r="P1322" s="172">
        <f>INDEX('Pricelist'!E1:E341,MATCH(D1322,'Pricelist'!B1:B341,0))</f>
        <v>99.95</v>
      </c>
      <c r="Q1322" s="172">
        <f>INDEX('Pricelist'!E1:E341,MATCH(D1322,'Pricelist'!B1:B341,0))</f>
        <v>99.95</v>
      </c>
      <c r="R1322" s="172">
        <f>INDEX('Pricelist'!D1:D341,MATCH(D1322,'Pricelist'!B1:B341,0))</f>
        <v>45.43</v>
      </c>
      <c r="S1322" s="170">
        <v>1</v>
      </c>
      <c r="T1322" t="s" s="167">
        <v>3769</v>
      </c>
      <c r="U1322" s="170">
        <v>310</v>
      </c>
      <c r="V1322" s="170">
        <v>39</v>
      </c>
      <c r="W1322" s="170">
        <v>26</v>
      </c>
      <c r="X1322" s="170">
        <v>3</v>
      </c>
      <c r="Y1322" s="170">
        <v>1</v>
      </c>
      <c r="Z1322" t="s" s="167">
        <v>3769</v>
      </c>
      <c r="AA1322" s="170">
        <v>39</v>
      </c>
      <c r="AB1322" s="170">
        <v>26</v>
      </c>
      <c r="AC1322" s="170">
        <v>3</v>
      </c>
      <c r="AD1322" t="s" s="167">
        <v>3481</v>
      </c>
      <c r="AE1322" s="160"/>
    </row>
    <row r="1323" ht="13.55" customHeight="1">
      <c r="A1323" t="s" s="161">
        <v>1701</v>
      </c>
      <c r="B1323" t="s" s="161">
        <v>3766</v>
      </c>
      <c r="C1323" t="s" s="161">
        <v>3767</v>
      </c>
      <c r="D1323" s="162">
        <v>5009</v>
      </c>
      <c r="E1323" t="s" s="161">
        <v>1851</v>
      </c>
      <c r="F1323" t="s" s="161">
        <v>10</v>
      </c>
      <c r="G1323" t="s" s="161">
        <v>504</v>
      </c>
      <c r="H1323" t="s" s="161">
        <v>1307</v>
      </c>
      <c r="I1323" t="s" s="161">
        <v>1307</v>
      </c>
      <c r="J1323" s="163"/>
      <c r="K1323" s="164">
        <v>2023</v>
      </c>
      <c r="L1323" t="s" s="161">
        <v>3772</v>
      </c>
      <c r="M1323" s="165">
        <v>8591804656972</v>
      </c>
      <c r="N1323" s="165">
        <v>8591804656972</v>
      </c>
      <c r="O1323" s="165">
        <v>62046318</v>
      </c>
      <c r="P1323" s="166">
        <f>INDEX('Pricelist'!E1:E341,MATCH(D1323,'Pricelist'!B1:B341,0))</f>
        <v>99.95</v>
      </c>
      <c r="Q1323" s="166">
        <f>INDEX('Pricelist'!E1:E341,MATCH(D1323,'Pricelist'!B1:B341,0))</f>
        <v>99.95</v>
      </c>
      <c r="R1323" s="166">
        <f>INDEX('Pricelist'!D1:D341,MATCH(D1323,'Pricelist'!B1:B341,0))</f>
        <v>45.43</v>
      </c>
      <c r="S1323" s="164">
        <v>1</v>
      </c>
      <c r="T1323" t="s" s="161">
        <v>3769</v>
      </c>
      <c r="U1323" s="164">
        <v>250</v>
      </c>
      <c r="V1323" s="164">
        <v>39</v>
      </c>
      <c r="W1323" s="164">
        <v>26</v>
      </c>
      <c r="X1323" s="164">
        <v>3</v>
      </c>
      <c r="Y1323" s="164">
        <v>1</v>
      </c>
      <c r="Z1323" t="s" s="161">
        <v>3769</v>
      </c>
      <c r="AA1323" s="164">
        <v>39</v>
      </c>
      <c r="AB1323" s="164">
        <v>26</v>
      </c>
      <c r="AC1323" s="164">
        <v>3</v>
      </c>
      <c r="AD1323" t="s" s="161">
        <v>3483</v>
      </c>
      <c r="AE1323" s="160"/>
    </row>
    <row r="1324" ht="13.55" customHeight="1">
      <c r="A1324" t="s" s="167">
        <v>1701</v>
      </c>
      <c r="B1324" t="s" s="167">
        <v>3766</v>
      </c>
      <c r="C1324" t="s" s="167">
        <v>3767</v>
      </c>
      <c r="D1324" s="168">
        <v>5009</v>
      </c>
      <c r="E1324" t="s" s="167">
        <v>1851</v>
      </c>
      <c r="F1324" t="s" s="167">
        <v>10</v>
      </c>
      <c r="G1324" t="s" s="167">
        <v>480</v>
      </c>
      <c r="H1324" t="s" s="167">
        <v>1307</v>
      </c>
      <c r="I1324" t="s" s="167">
        <v>1307</v>
      </c>
      <c r="J1324" s="169"/>
      <c r="K1324" s="170">
        <v>2023</v>
      </c>
      <c r="L1324" t="s" s="167">
        <v>3772</v>
      </c>
      <c r="M1324" s="171">
        <v>8591804656910</v>
      </c>
      <c r="N1324" s="171">
        <v>8591804656910</v>
      </c>
      <c r="O1324" s="171">
        <v>62046318</v>
      </c>
      <c r="P1324" s="172">
        <f>INDEX('Pricelist'!E1:E341,MATCH(D1324,'Pricelist'!B1:B341,0))</f>
        <v>99.95</v>
      </c>
      <c r="Q1324" s="172">
        <f>INDEX('Pricelist'!E1:E341,MATCH(D1324,'Pricelist'!B1:B341,0))</f>
        <v>99.95</v>
      </c>
      <c r="R1324" s="172">
        <f>INDEX('Pricelist'!D1:D341,MATCH(D1324,'Pricelist'!B1:B341,0))</f>
        <v>45.43</v>
      </c>
      <c r="S1324" s="170">
        <v>1</v>
      </c>
      <c r="T1324" t="s" s="167">
        <v>3769</v>
      </c>
      <c r="U1324" s="170">
        <v>262</v>
      </c>
      <c r="V1324" s="170">
        <v>39</v>
      </c>
      <c r="W1324" s="170">
        <v>26</v>
      </c>
      <c r="X1324" s="170">
        <v>3</v>
      </c>
      <c r="Y1324" s="170">
        <v>1</v>
      </c>
      <c r="Z1324" t="s" s="167">
        <v>3769</v>
      </c>
      <c r="AA1324" s="170">
        <v>39</v>
      </c>
      <c r="AB1324" s="170">
        <v>26</v>
      </c>
      <c r="AC1324" s="170">
        <v>3</v>
      </c>
      <c r="AD1324" t="s" s="167">
        <v>3483</v>
      </c>
      <c r="AE1324" s="160"/>
    </row>
    <row r="1325" ht="13.55" customHeight="1">
      <c r="A1325" t="s" s="161">
        <v>1701</v>
      </c>
      <c r="B1325" t="s" s="161">
        <v>3766</v>
      </c>
      <c r="C1325" t="s" s="161">
        <v>3767</v>
      </c>
      <c r="D1325" s="162">
        <v>5009</v>
      </c>
      <c r="E1325" t="s" s="161">
        <v>1851</v>
      </c>
      <c r="F1325" t="s" s="161">
        <v>10</v>
      </c>
      <c r="G1325" t="s" s="161">
        <v>482</v>
      </c>
      <c r="H1325" t="s" s="161">
        <v>1307</v>
      </c>
      <c r="I1325" t="s" s="161">
        <v>1307</v>
      </c>
      <c r="J1325" s="163"/>
      <c r="K1325" s="164">
        <v>2023</v>
      </c>
      <c r="L1325" t="s" s="161">
        <v>3772</v>
      </c>
      <c r="M1325" s="165">
        <v>8591804656880</v>
      </c>
      <c r="N1325" s="165">
        <v>8591804656880</v>
      </c>
      <c r="O1325" s="165">
        <v>62046318</v>
      </c>
      <c r="P1325" s="166">
        <f>INDEX('Pricelist'!E1:E341,MATCH(D1325,'Pricelist'!B1:B341,0))</f>
        <v>99.95</v>
      </c>
      <c r="Q1325" s="166">
        <f>INDEX('Pricelist'!E1:E341,MATCH(D1325,'Pricelist'!B1:B341,0))</f>
        <v>99.95</v>
      </c>
      <c r="R1325" s="166">
        <f>INDEX('Pricelist'!D1:D341,MATCH(D1325,'Pricelist'!B1:B341,0))</f>
        <v>45.43</v>
      </c>
      <c r="S1325" s="164">
        <v>1</v>
      </c>
      <c r="T1325" t="s" s="161">
        <v>3769</v>
      </c>
      <c r="U1325" s="164">
        <v>280</v>
      </c>
      <c r="V1325" s="164">
        <v>39</v>
      </c>
      <c r="W1325" s="164">
        <v>26</v>
      </c>
      <c r="X1325" s="164">
        <v>3</v>
      </c>
      <c r="Y1325" s="164">
        <v>1</v>
      </c>
      <c r="Z1325" t="s" s="161">
        <v>3769</v>
      </c>
      <c r="AA1325" s="164">
        <v>39</v>
      </c>
      <c r="AB1325" s="164">
        <v>26</v>
      </c>
      <c r="AC1325" s="164">
        <v>3</v>
      </c>
      <c r="AD1325" t="s" s="161">
        <v>3483</v>
      </c>
      <c r="AE1325" s="160"/>
    </row>
    <row r="1326" ht="13.55" customHeight="1">
      <c r="A1326" t="s" s="167">
        <v>1701</v>
      </c>
      <c r="B1326" t="s" s="167">
        <v>3766</v>
      </c>
      <c r="C1326" t="s" s="167">
        <v>3767</v>
      </c>
      <c r="D1326" s="168">
        <v>5009</v>
      </c>
      <c r="E1326" t="s" s="167">
        <v>1851</v>
      </c>
      <c r="F1326" t="s" s="167">
        <v>10</v>
      </c>
      <c r="G1326" t="s" s="167">
        <v>484</v>
      </c>
      <c r="H1326" t="s" s="167">
        <v>1307</v>
      </c>
      <c r="I1326" t="s" s="167">
        <v>1307</v>
      </c>
      <c r="J1326" s="169"/>
      <c r="K1326" s="170">
        <v>2023</v>
      </c>
      <c r="L1326" t="s" s="167">
        <v>3772</v>
      </c>
      <c r="M1326" s="171">
        <v>8591804656859</v>
      </c>
      <c r="N1326" s="171">
        <v>8591804656859</v>
      </c>
      <c r="O1326" s="171">
        <v>62046318</v>
      </c>
      <c r="P1326" s="172">
        <f>INDEX('Pricelist'!E1:E341,MATCH(D1326,'Pricelist'!B1:B341,0))</f>
        <v>99.95</v>
      </c>
      <c r="Q1326" s="172">
        <f>INDEX('Pricelist'!E1:E341,MATCH(D1326,'Pricelist'!B1:B341,0))</f>
        <v>99.95</v>
      </c>
      <c r="R1326" s="172">
        <f>INDEX('Pricelist'!D1:D341,MATCH(D1326,'Pricelist'!B1:B341,0))</f>
        <v>45.43</v>
      </c>
      <c r="S1326" s="170">
        <v>1</v>
      </c>
      <c r="T1326" t="s" s="167">
        <v>3769</v>
      </c>
      <c r="U1326" s="170">
        <v>300</v>
      </c>
      <c r="V1326" s="170">
        <v>39</v>
      </c>
      <c r="W1326" s="170">
        <v>26</v>
      </c>
      <c r="X1326" s="170">
        <v>3</v>
      </c>
      <c r="Y1326" s="170">
        <v>1</v>
      </c>
      <c r="Z1326" t="s" s="167">
        <v>3769</v>
      </c>
      <c r="AA1326" s="170">
        <v>39</v>
      </c>
      <c r="AB1326" s="170">
        <v>26</v>
      </c>
      <c r="AC1326" s="170">
        <v>3</v>
      </c>
      <c r="AD1326" t="s" s="167">
        <v>3483</v>
      </c>
      <c r="AE1326" s="160"/>
    </row>
    <row r="1327" ht="13.55" customHeight="1">
      <c r="A1327" t="s" s="161">
        <v>1701</v>
      </c>
      <c r="B1327" t="s" s="161">
        <v>3766</v>
      </c>
      <c r="C1327" t="s" s="161">
        <v>3767</v>
      </c>
      <c r="D1327" s="162">
        <v>5009</v>
      </c>
      <c r="E1327" t="s" s="161">
        <v>1851</v>
      </c>
      <c r="F1327" t="s" s="161">
        <v>10</v>
      </c>
      <c r="G1327" t="s" s="161">
        <v>490</v>
      </c>
      <c r="H1327" t="s" s="161">
        <v>1307</v>
      </c>
      <c r="I1327" t="s" s="161">
        <v>1307</v>
      </c>
      <c r="J1327" s="163"/>
      <c r="K1327" s="164">
        <v>2023</v>
      </c>
      <c r="L1327" t="s" s="161">
        <v>3772</v>
      </c>
      <c r="M1327" s="165">
        <v>8591804656941</v>
      </c>
      <c r="N1327" s="165">
        <v>8591804656941</v>
      </c>
      <c r="O1327" s="165">
        <v>62046318</v>
      </c>
      <c r="P1327" s="166">
        <f>INDEX('Pricelist'!E1:E341,MATCH(D1327,'Pricelist'!B1:B341,0))</f>
        <v>99.95</v>
      </c>
      <c r="Q1327" s="166">
        <f>INDEX('Pricelist'!E1:E341,MATCH(D1327,'Pricelist'!B1:B341,0))</f>
        <v>99.95</v>
      </c>
      <c r="R1327" s="166">
        <f>INDEX('Pricelist'!D1:D341,MATCH(D1327,'Pricelist'!B1:B341,0))</f>
        <v>45.43</v>
      </c>
      <c r="S1327" s="164">
        <v>1</v>
      </c>
      <c r="T1327" t="s" s="161">
        <v>3769</v>
      </c>
      <c r="U1327" s="164">
        <v>310</v>
      </c>
      <c r="V1327" s="164">
        <v>39</v>
      </c>
      <c r="W1327" s="164">
        <v>26</v>
      </c>
      <c r="X1327" s="164">
        <v>3</v>
      </c>
      <c r="Y1327" s="164">
        <v>1</v>
      </c>
      <c r="Z1327" t="s" s="161">
        <v>3769</v>
      </c>
      <c r="AA1327" s="164">
        <v>39</v>
      </c>
      <c r="AB1327" s="164">
        <v>26</v>
      </c>
      <c r="AC1327" s="164">
        <v>3</v>
      </c>
      <c r="AD1327" t="s" s="161">
        <v>3483</v>
      </c>
      <c r="AE1327" s="160"/>
    </row>
    <row r="1328" ht="13.55" customHeight="1">
      <c r="A1328" t="s" s="167">
        <v>1701</v>
      </c>
      <c r="B1328" t="s" s="167">
        <v>3766</v>
      </c>
      <c r="C1328" t="s" s="167">
        <v>3767</v>
      </c>
      <c r="D1328" s="168">
        <v>5009</v>
      </c>
      <c r="E1328" t="s" s="167">
        <v>1851</v>
      </c>
      <c r="F1328" t="s" s="167">
        <v>10</v>
      </c>
      <c r="G1328" t="s" s="167">
        <v>504</v>
      </c>
      <c r="H1328" t="s" s="167">
        <v>1391</v>
      </c>
      <c r="I1328" t="s" s="167">
        <v>1392</v>
      </c>
      <c r="J1328" s="169"/>
      <c r="K1328" s="170">
        <v>2023</v>
      </c>
      <c r="L1328" t="s" s="167">
        <v>3772</v>
      </c>
      <c r="M1328" s="171">
        <v>8591804665653</v>
      </c>
      <c r="N1328" s="171">
        <v>8591804665653</v>
      </c>
      <c r="O1328" s="171">
        <v>62046318</v>
      </c>
      <c r="P1328" s="172">
        <f>INDEX('Pricelist'!E1:E341,MATCH(D1328,'Pricelist'!B1:B341,0))</f>
        <v>99.95</v>
      </c>
      <c r="Q1328" s="172">
        <f>INDEX('Pricelist'!E1:E341,MATCH(D1328,'Pricelist'!B1:B341,0))</f>
        <v>99.95</v>
      </c>
      <c r="R1328" s="172">
        <f>INDEX('Pricelist'!D1:D341,MATCH(D1328,'Pricelist'!B1:B341,0))</f>
        <v>45.43</v>
      </c>
      <c r="S1328" s="170">
        <v>1</v>
      </c>
      <c r="T1328" t="s" s="167">
        <v>3769</v>
      </c>
      <c r="U1328" t="s" s="167">
        <v>3773</v>
      </c>
      <c r="V1328" s="170">
        <v>39</v>
      </c>
      <c r="W1328" s="170">
        <v>26</v>
      </c>
      <c r="X1328" s="170">
        <v>3</v>
      </c>
      <c r="Y1328" s="170">
        <v>1</v>
      </c>
      <c r="Z1328" t="s" s="167">
        <v>3769</v>
      </c>
      <c r="AA1328" s="170">
        <v>39</v>
      </c>
      <c r="AB1328" s="170">
        <v>26</v>
      </c>
      <c r="AC1328" s="170">
        <v>3</v>
      </c>
      <c r="AD1328" t="s" s="167">
        <v>3479</v>
      </c>
      <c r="AE1328" s="160"/>
    </row>
    <row r="1329" ht="13.55" customHeight="1">
      <c r="A1329" t="s" s="161">
        <v>1701</v>
      </c>
      <c r="B1329" t="s" s="161">
        <v>3766</v>
      </c>
      <c r="C1329" t="s" s="161">
        <v>3767</v>
      </c>
      <c r="D1329" s="162">
        <v>5009</v>
      </c>
      <c r="E1329" t="s" s="161">
        <v>1851</v>
      </c>
      <c r="F1329" t="s" s="161">
        <v>10</v>
      </c>
      <c r="G1329" t="s" s="161">
        <v>480</v>
      </c>
      <c r="H1329" t="s" s="161">
        <v>1391</v>
      </c>
      <c r="I1329" t="s" s="161">
        <v>1392</v>
      </c>
      <c r="J1329" s="163"/>
      <c r="K1329" s="164">
        <v>2023</v>
      </c>
      <c r="L1329" t="s" s="161">
        <v>3772</v>
      </c>
      <c r="M1329" s="165">
        <v>8591804665639</v>
      </c>
      <c r="N1329" s="165">
        <v>8591804665639</v>
      </c>
      <c r="O1329" s="165">
        <v>62046318</v>
      </c>
      <c r="P1329" s="166">
        <f>INDEX('Pricelist'!E1:E341,MATCH(D1329,'Pricelist'!B1:B341,0))</f>
        <v>99.95</v>
      </c>
      <c r="Q1329" s="166">
        <f>INDEX('Pricelist'!E1:E341,MATCH(D1329,'Pricelist'!B1:B341,0))</f>
        <v>99.95</v>
      </c>
      <c r="R1329" s="166">
        <f>INDEX('Pricelist'!D1:D341,MATCH(D1329,'Pricelist'!B1:B341,0))</f>
        <v>45.43</v>
      </c>
      <c r="S1329" s="164">
        <v>1</v>
      </c>
      <c r="T1329" t="s" s="161">
        <v>3769</v>
      </c>
      <c r="U1329" t="s" s="161">
        <v>3773</v>
      </c>
      <c r="V1329" s="164">
        <v>39</v>
      </c>
      <c r="W1329" s="164">
        <v>26</v>
      </c>
      <c r="X1329" s="164">
        <v>3</v>
      </c>
      <c r="Y1329" s="164">
        <v>1</v>
      </c>
      <c r="Z1329" t="s" s="161">
        <v>3769</v>
      </c>
      <c r="AA1329" s="164">
        <v>39</v>
      </c>
      <c r="AB1329" s="164">
        <v>26</v>
      </c>
      <c r="AC1329" s="164">
        <v>3</v>
      </c>
      <c r="AD1329" t="s" s="161">
        <v>3479</v>
      </c>
      <c r="AE1329" s="160"/>
    </row>
    <row r="1330" ht="13.55" customHeight="1">
      <c r="A1330" t="s" s="167">
        <v>1701</v>
      </c>
      <c r="B1330" t="s" s="167">
        <v>3766</v>
      </c>
      <c r="C1330" t="s" s="167">
        <v>3767</v>
      </c>
      <c r="D1330" s="168">
        <v>5009</v>
      </c>
      <c r="E1330" t="s" s="167">
        <v>1851</v>
      </c>
      <c r="F1330" t="s" s="167">
        <v>10</v>
      </c>
      <c r="G1330" t="s" s="167">
        <v>482</v>
      </c>
      <c r="H1330" t="s" s="167">
        <v>1391</v>
      </c>
      <c r="I1330" t="s" s="167">
        <v>1392</v>
      </c>
      <c r="J1330" s="169"/>
      <c r="K1330" s="170">
        <v>2023</v>
      </c>
      <c r="L1330" t="s" s="167">
        <v>3772</v>
      </c>
      <c r="M1330" s="171">
        <v>8591804665622</v>
      </c>
      <c r="N1330" s="171">
        <v>8591804665622</v>
      </c>
      <c r="O1330" s="171">
        <v>62046318</v>
      </c>
      <c r="P1330" s="172">
        <f>INDEX('Pricelist'!E1:E341,MATCH(D1330,'Pricelist'!B1:B341,0))</f>
        <v>99.95</v>
      </c>
      <c r="Q1330" s="172">
        <f>INDEX('Pricelist'!E1:E341,MATCH(D1330,'Pricelist'!B1:B341,0))</f>
        <v>99.95</v>
      </c>
      <c r="R1330" s="172">
        <f>INDEX('Pricelist'!D1:D341,MATCH(D1330,'Pricelist'!B1:B341,0))</f>
        <v>45.43</v>
      </c>
      <c r="S1330" s="170">
        <v>1</v>
      </c>
      <c r="T1330" t="s" s="167">
        <v>3769</v>
      </c>
      <c r="U1330" t="s" s="167">
        <v>3773</v>
      </c>
      <c r="V1330" s="170">
        <v>39</v>
      </c>
      <c r="W1330" s="170">
        <v>26</v>
      </c>
      <c r="X1330" s="170">
        <v>3</v>
      </c>
      <c r="Y1330" s="170">
        <v>1</v>
      </c>
      <c r="Z1330" t="s" s="167">
        <v>3769</v>
      </c>
      <c r="AA1330" s="170">
        <v>39</v>
      </c>
      <c r="AB1330" s="170">
        <v>26</v>
      </c>
      <c r="AC1330" s="170">
        <v>3</v>
      </c>
      <c r="AD1330" t="s" s="167">
        <v>3479</v>
      </c>
      <c r="AE1330" s="160"/>
    </row>
    <row r="1331" ht="13.55" customHeight="1">
      <c r="A1331" t="s" s="161">
        <v>1701</v>
      </c>
      <c r="B1331" t="s" s="161">
        <v>3766</v>
      </c>
      <c r="C1331" t="s" s="161">
        <v>3767</v>
      </c>
      <c r="D1331" s="162">
        <v>5009</v>
      </c>
      <c r="E1331" t="s" s="161">
        <v>1851</v>
      </c>
      <c r="F1331" t="s" s="161">
        <v>10</v>
      </c>
      <c r="G1331" t="s" s="161">
        <v>484</v>
      </c>
      <c r="H1331" t="s" s="161">
        <v>1391</v>
      </c>
      <c r="I1331" t="s" s="161">
        <v>1392</v>
      </c>
      <c r="J1331" s="163"/>
      <c r="K1331" s="164">
        <v>2023</v>
      </c>
      <c r="L1331" t="s" s="161">
        <v>3772</v>
      </c>
      <c r="M1331" s="165">
        <v>8591804665615</v>
      </c>
      <c r="N1331" s="165">
        <v>8591804665615</v>
      </c>
      <c r="O1331" s="165">
        <v>62046318</v>
      </c>
      <c r="P1331" s="166">
        <f>INDEX('Pricelist'!E1:E341,MATCH(D1331,'Pricelist'!B1:B341,0))</f>
        <v>99.95</v>
      </c>
      <c r="Q1331" s="166">
        <f>INDEX('Pricelist'!E1:E341,MATCH(D1331,'Pricelist'!B1:B341,0))</f>
        <v>99.95</v>
      </c>
      <c r="R1331" s="166">
        <f>INDEX('Pricelist'!D1:D341,MATCH(D1331,'Pricelist'!B1:B341,0))</f>
        <v>45.43</v>
      </c>
      <c r="S1331" s="164">
        <v>1</v>
      </c>
      <c r="T1331" t="s" s="161">
        <v>3769</v>
      </c>
      <c r="U1331" t="s" s="161">
        <v>3773</v>
      </c>
      <c r="V1331" s="164">
        <v>39</v>
      </c>
      <c r="W1331" s="164">
        <v>26</v>
      </c>
      <c r="X1331" s="164">
        <v>3</v>
      </c>
      <c r="Y1331" s="164">
        <v>1</v>
      </c>
      <c r="Z1331" t="s" s="161">
        <v>3769</v>
      </c>
      <c r="AA1331" s="164">
        <v>39</v>
      </c>
      <c r="AB1331" s="164">
        <v>26</v>
      </c>
      <c r="AC1331" s="164">
        <v>3</v>
      </c>
      <c r="AD1331" t="s" s="161">
        <v>3479</v>
      </c>
      <c r="AE1331" s="160"/>
    </row>
    <row r="1332" ht="13.55" customHeight="1">
      <c r="A1332" t="s" s="167">
        <v>1701</v>
      </c>
      <c r="B1332" t="s" s="167">
        <v>3766</v>
      </c>
      <c r="C1332" t="s" s="167">
        <v>3767</v>
      </c>
      <c r="D1332" s="168">
        <v>5009</v>
      </c>
      <c r="E1332" t="s" s="167">
        <v>1851</v>
      </c>
      <c r="F1332" t="s" s="167">
        <v>10</v>
      </c>
      <c r="G1332" t="s" s="167">
        <v>490</v>
      </c>
      <c r="H1332" t="s" s="167">
        <v>1391</v>
      </c>
      <c r="I1332" t="s" s="167">
        <v>1392</v>
      </c>
      <c r="J1332" s="169"/>
      <c r="K1332" s="170">
        <v>2023</v>
      </c>
      <c r="L1332" t="s" s="167">
        <v>3772</v>
      </c>
      <c r="M1332" s="171">
        <v>8591804665646</v>
      </c>
      <c r="N1332" s="171">
        <v>8591804665646</v>
      </c>
      <c r="O1332" s="171">
        <v>62046318</v>
      </c>
      <c r="P1332" s="172">
        <f>INDEX('Pricelist'!E1:E341,MATCH(D1332,'Pricelist'!B1:B341,0))</f>
        <v>99.95</v>
      </c>
      <c r="Q1332" s="172">
        <f>INDEX('Pricelist'!E1:E341,MATCH(D1332,'Pricelist'!B1:B341,0))</f>
        <v>99.95</v>
      </c>
      <c r="R1332" s="172">
        <f>INDEX('Pricelist'!D1:D341,MATCH(D1332,'Pricelist'!B1:B341,0))</f>
        <v>45.43</v>
      </c>
      <c r="S1332" s="170">
        <v>1</v>
      </c>
      <c r="T1332" t="s" s="167">
        <v>3769</v>
      </c>
      <c r="U1332" t="s" s="167">
        <v>3773</v>
      </c>
      <c r="V1332" s="170">
        <v>39</v>
      </c>
      <c r="W1332" s="170">
        <v>26</v>
      </c>
      <c r="X1332" s="170">
        <v>3</v>
      </c>
      <c r="Y1332" s="170">
        <v>1</v>
      </c>
      <c r="Z1332" t="s" s="167">
        <v>3769</v>
      </c>
      <c r="AA1332" s="170">
        <v>39</v>
      </c>
      <c r="AB1332" s="170">
        <v>26</v>
      </c>
      <c r="AC1332" s="170">
        <v>3</v>
      </c>
      <c r="AD1332" t="s" s="167">
        <v>3479</v>
      </c>
      <c r="AE1332" s="160"/>
    </row>
    <row r="1333" ht="13.55" customHeight="1">
      <c r="A1333" t="s" s="161">
        <v>1701</v>
      </c>
      <c r="B1333" t="s" s="161">
        <v>3766</v>
      </c>
      <c r="C1333" t="s" s="161">
        <v>3767</v>
      </c>
      <c r="D1333" s="162">
        <v>5009</v>
      </c>
      <c r="E1333" t="s" s="161">
        <v>1851</v>
      </c>
      <c r="F1333" t="s" s="161">
        <v>10</v>
      </c>
      <c r="G1333" t="s" s="161">
        <v>504</v>
      </c>
      <c r="H1333" t="s" s="161">
        <v>1408</v>
      </c>
      <c r="I1333" t="s" s="161">
        <v>1409</v>
      </c>
      <c r="J1333" s="163"/>
      <c r="K1333" s="164">
        <v>2023</v>
      </c>
      <c r="L1333" t="s" s="161">
        <v>3772</v>
      </c>
      <c r="M1333" s="165">
        <v>8591804656989</v>
      </c>
      <c r="N1333" s="165">
        <v>8591804656989</v>
      </c>
      <c r="O1333" s="165">
        <v>62046318</v>
      </c>
      <c r="P1333" s="166">
        <f>INDEX('Pricelist'!E1:E341,MATCH(D1333,'Pricelist'!B1:B341,0))</f>
        <v>99.95</v>
      </c>
      <c r="Q1333" s="166">
        <f>INDEX('Pricelist'!E1:E341,MATCH(D1333,'Pricelist'!B1:B341,0))</f>
        <v>99.95</v>
      </c>
      <c r="R1333" s="166">
        <f>INDEX('Pricelist'!D1:D341,MATCH(D1333,'Pricelist'!B1:B341,0))</f>
        <v>45.43</v>
      </c>
      <c r="S1333" s="164">
        <v>1</v>
      </c>
      <c r="T1333" t="s" s="161">
        <v>3769</v>
      </c>
      <c r="U1333" s="164">
        <v>250</v>
      </c>
      <c r="V1333" s="164">
        <v>39</v>
      </c>
      <c r="W1333" s="164">
        <v>26</v>
      </c>
      <c r="X1333" s="164">
        <v>3</v>
      </c>
      <c r="Y1333" s="164">
        <v>1</v>
      </c>
      <c r="Z1333" t="s" s="161">
        <v>3769</v>
      </c>
      <c r="AA1333" s="164">
        <v>39</v>
      </c>
      <c r="AB1333" s="164">
        <v>26</v>
      </c>
      <c r="AC1333" s="164">
        <v>3</v>
      </c>
      <c r="AD1333" t="s" s="161">
        <v>3485</v>
      </c>
      <c r="AE1333" s="160"/>
    </row>
    <row r="1334" ht="13.55" customHeight="1">
      <c r="A1334" t="s" s="167">
        <v>1701</v>
      </c>
      <c r="B1334" t="s" s="167">
        <v>3766</v>
      </c>
      <c r="C1334" t="s" s="167">
        <v>3767</v>
      </c>
      <c r="D1334" s="168">
        <v>5009</v>
      </c>
      <c r="E1334" t="s" s="167">
        <v>1851</v>
      </c>
      <c r="F1334" t="s" s="167">
        <v>10</v>
      </c>
      <c r="G1334" t="s" s="167">
        <v>480</v>
      </c>
      <c r="H1334" t="s" s="167">
        <v>1408</v>
      </c>
      <c r="I1334" t="s" s="167">
        <v>1409</v>
      </c>
      <c r="J1334" s="169"/>
      <c r="K1334" s="170">
        <v>2023</v>
      </c>
      <c r="L1334" t="s" s="167">
        <v>3772</v>
      </c>
      <c r="M1334" s="171">
        <v>8591804656927</v>
      </c>
      <c r="N1334" s="171">
        <v>8591804656927</v>
      </c>
      <c r="O1334" s="171">
        <v>62046318</v>
      </c>
      <c r="P1334" s="172">
        <f>INDEX('Pricelist'!E1:E341,MATCH(D1334,'Pricelist'!B1:B341,0))</f>
        <v>99.95</v>
      </c>
      <c r="Q1334" s="172">
        <f>INDEX('Pricelist'!E1:E341,MATCH(D1334,'Pricelist'!B1:B341,0))</f>
        <v>99.95</v>
      </c>
      <c r="R1334" s="172">
        <f>INDEX('Pricelist'!D1:D341,MATCH(D1334,'Pricelist'!B1:B341,0))</f>
        <v>45.43</v>
      </c>
      <c r="S1334" s="170">
        <v>1</v>
      </c>
      <c r="T1334" t="s" s="167">
        <v>3769</v>
      </c>
      <c r="U1334" s="170">
        <v>262</v>
      </c>
      <c r="V1334" s="170">
        <v>39</v>
      </c>
      <c r="W1334" s="170">
        <v>26</v>
      </c>
      <c r="X1334" s="170">
        <v>3</v>
      </c>
      <c r="Y1334" s="170">
        <v>1</v>
      </c>
      <c r="Z1334" t="s" s="167">
        <v>3769</v>
      </c>
      <c r="AA1334" s="170">
        <v>39</v>
      </c>
      <c r="AB1334" s="170">
        <v>26</v>
      </c>
      <c r="AC1334" s="170">
        <v>3</v>
      </c>
      <c r="AD1334" t="s" s="167">
        <v>3485</v>
      </c>
      <c r="AE1334" s="160"/>
    </row>
    <row r="1335" ht="13.55" customHeight="1">
      <c r="A1335" t="s" s="161">
        <v>1701</v>
      </c>
      <c r="B1335" t="s" s="161">
        <v>3766</v>
      </c>
      <c r="C1335" t="s" s="161">
        <v>3767</v>
      </c>
      <c r="D1335" s="162">
        <v>5009</v>
      </c>
      <c r="E1335" t="s" s="161">
        <v>1851</v>
      </c>
      <c r="F1335" t="s" s="161">
        <v>10</v>
      </c>
      <c r="G1335" t="s" s="161">
        <v>482</v>
      </c>
      <c r="H1335" t="s" s="161">
        <v>1408</v>
      </c>
      <c r="I1335" t="s" s="161">
        <v>1409</v>
      </c>
      <c r="J1335" s="163"/>
      <c r="K1335" s="164">
        <v>2023</v>
      </c>
      <c r="L1335" t="s" s="161">
        <v>3772</v>
      </c>
      <c r="M1335" s="165">
        <v>8591804656897</v>
      </c>
      <c r="N1335" s="165">
        <v>8591804656897</v>
      </c>
      <c r="O1335" s="165">
        <v>62046318</v>
      </c>
      <c r="P1335" s="166">
        <f>INDEX('Pricelist'!E1:E341,MATCH(D1335,'Pricelist'!B1:B341,0))</f>
        <v>99.95</v>
      </c>
      <c r="Q1335" s="166">
        <f>INDEX('Pricelist'!E1:E341,MATCH(D1335,'Pricelist'!B1:B341,0))</f>
        <v>99.95</v>
      </c>
      <c r="R1335" s="166">
        <f>INDEX('Pricelist'!D1:D341,MATCH(D1335,'Pricelist'!B1:B341,0))</f>
        <v>45.43</v>
      </c>
      <c r="S1335" s="164">
        <v>1</v>
      </c>
      <c r="T1335" t="s" s="161">
        <v>3769</v>
      </c>
      <c r="U1335" s="164">
        <v>280</v>
      </c>
      <c r="V1335" s="164">
        <v>39</v>
      </c>
      <c r="W1335" s="164">
        <v>26</v>
      </c>
      <c r="X1335" s="164">
        <v>3</v>
      </c>
      <c r="Y1335" s="164">
        <v>1</v>
      </c>
      <c r="Z1335" t="s" s="161">
        <v>3769</v>
      </c>
      <c r="AA1335" s="164">
        <v>39</v>
      </c>
      <c r="AB1335" s="164">
        <v>26</v>
      </c>
      <c r="AC1335" s="164">
        <v>3</v>
      </c>
      <c r="AD1335" t="s" s="161">
        <v>3485</v>
      </c>
      <c r="AE1335" s="160"/>
    </row>
    <row r="1336" ht="13.55" customHeight="1">
      <c r="A1336" t="s" s="167">
        <v>1701</v>
      </c>
      <c r="B1336" t="s" s="167">
        <v>3766</v>
      </c>
      <c r="C1336" t="s" s="167">
        <v>3767</v>
      </c>
      <c r="D1336" s="168">
        <v>5009</v>
      </c>
      <c r="E1336" t="s" s="167">
        <v>1851</v>
      </c>
      <c r="F1336" t="s" s="167">
        <v>10</v>
      </c>
      <c r="G1336" t="s" s="167">
        <v>484</v>
      </c>
      <c r="H1336" t="s" s="167">
        <v>1408</v>
      </c>
      <c r="I1336" t="s" s="167">
        <v>1409</v>
      </c>
      <c r="J1336" s="169"/>
      <c r="K1336" s="170">
        <v>2023</v>
      </c>
      <c r="L1336" t="s" s="167">
        <v>3772</v>
      </c>
      <c r="M1336" s="171">
        <v>8591804656866</v>
      </c>
      <c r="N1336" s="171">
        <v>8591804656866</v>
      </c>
      <c r="O1336" s="171">
        <v>62046318</v>
      </c>
      <c r="P1336" s="172">
        <f>INDEX('Pricelist'!E1:E341,MATCH(D1336,'Pricelist'!B1:B341,0))</f>
        <v>99.95</v>
      </c>
      <c r="Q1336" s="172">
        <f>INDEX('Pricelist'!E1:E341,MATCH(D1336,'Pricelist'!B1:B341,0))</f>
        <v>99.95</v>
      </c>
      <c r="R1336" s="172">
        <f>INDEX('Pricelist'!D1:D341,MATCH(D1336,'Pricelist'!B1:B341,0))</f>
        <v>45.43</v>
      </c>
      <c r="S1336" s="170">
        <v>1</v>
      </c>
      <c r="T1336" t="s" s="167">
        <v>3769</v>
      </c>
      <c r="U1336" s="170">
        <v>300</v>
      </c>
      <c r="V1336" s="170">
        <v>39</v>
      </c>
      <c r="W1336" s="170">
        <v>26</v>
      </c>
      <c r="X1336" s="170">
        <v>3</v>
      </c>
      <c r="Y1336" s="170">
        <v>1</v>
      </c>
      <c r="Z1336" t="s" s="167">
        <v>3769</v>
      </c>
      <c r="AA1336" s="170">
        <v>39</v>
      </c>
      <c r="AB1336" s="170">
        <v>26</v>
      </c>
      <c r="AC1336" s="170">
        <v>3</v>
      </c>
      <c r="AD1336" t="s" s="167">
        <v>3485</v>
      </c>
      <c r="AE1336" s="160"/>
    </row>
    <row r="1337" ht="13.55" customHeight="1">
      <c r="A1337" t="s" s="161">
        <v>1701</v>
      </c>
      <c r="B1337" t="s" s="161">
        <v>3766</v>
      </c>
      <c r="C1337" t="s" s="161">
        <v>3767</v>
      </c>
      <c r="D1337" s="162">
        <v>5009</v>
      </c>
      <c r="E1337" t="s" s="161">
        <v>1851</v>
      </c>
      <c r="F1337" t="s" s="161">
        <v>10</v>
      </c>
      <c r="G1337" t="s" s="161">
        <v>490</v>
      </c>
      <c r="H1337" t="s" s="161">
        <v>1408</v>
      </c>
      <c r="I1337" t="s" s="161">
        <v>1409</v>
      </c>
      <c r="J1337" s="163"/>
      <c r="K1337" s="164">
        <v>2023</v>
      </c>
      <c r="L1337" t="s" s="161">
        <v>3772</v>
      </c>
      <c r="M1337" s="165">
        <v>8591804656958</v>
      </c>
      <c r="N1337" s="165">
        <v>8591804656958</v>
      </c>
      <c r="O1337" s="165">
        <v>62046318</v>
      </c>
      <c r="P1337" s="166">
        <f>INDEX('Pricelist'!E1:E341,MATCH(D1337,'Pricelist'!B1:B341,0))</f>
        <v>99.95</v>
      </c>
      <c r="Q1337" s="166">
        <f>INDEX('Pricelist'!E1:E341,MATCH(D1337,'Pricelist'!B1:B341,0))</f>
        <v>99.95</v>
      </c>
      <c r="R1337" s="166">
        <f>INDEX('Pricelist'!D1:D341,MATCH(D1337,'Pricelist'!B1:B341,0))</f>
        <v>45.43</v>
      </c>
      <c r="S1337" s="164">
        <v>1</v>
      </c>
      <c r="T1337" t="s" s="161">
        <v>3769</v>
      </c>
      <c r="U1337" s="164">
        <v>310</v>
      </c>
      <c r="V1337" s="164">
        <v>39</v>
      </c>
      <c r="W1337" s="164">
        <v>26</v>
      </c>
      <c r="X1337" s="164">
        <v>3</v>
      </c>
      <c r="Y1337" s="164">
        <v>1</v>
      </c>
      <c r="Z1337" t="s" s="161">
        <v>3769</v>
      </c>
      <c r="AA1337" s="164">
        <v>39</v>
      </c>
      <c r="AB1337" s="164">
        <v>26</v>
      </c>
      <c r="AC1337" s="164">
        <v>3</v>
      </c>
      <c r="AD1337" t="s" s="161">
        <v>3485</v>
      </c>
      <c r="AE1337" s="160"/>
    </row>
    <row r="1338" ht="13.55" customHeight="1">
      <c r="A1338" t="s" s="167">
        <v>1701</v>
      </c>
      <c r="B1338" t="s" s="167">
        <v>3766</v>
      </c>
      <c r="C1338" t="s" s="167">
        <v>3767</v>
      </c>
      <c r="D1338" s="168">
        <v>5010</v>
      </c>
      <c r="E1338" t="s" s="167">
        <v>1872</v>
      </c>
      <c r="F1338" t="s" s="167">
        <v>10</v>
      </c>
      <c r="G1338" t="s" s="167">
        <v>504</v>
      </c>
      <c r="H1338" t="s" s="167">
        <v>1348</v>
      </c>
      <c r="I1338" t="s" s="167">
        <v>1349</v>
      </c>
      <c r="J1338" s="169"/>
      <c r="K1338" s="170">
        <v>2023</v>
      </c>
      <c r="L1338" t="s" s="167">
        <v>3772</v>
      </c>
      <c r="M1338" s="171">
        <v>8591804657825</v>
      </c>
      <c r="N1338" s="171">
        <v>8591804657825</v>
      </c>
      <c r="O1338" s="171">
        <v>62046318</v>
      </c>
      <c r="P1338" s="172">
        <f>INDEX('Pricelist'!E1:E341,MATCH(D1338,'Pricelist'!B1:B341,0))</f>
        <v>84.95</v>
      </c>
      <c r="Q1338" s="172">
        <f>INDEX('Pricelist'!E1:E341,MATCH(D1338,'Pricelist'!B1:B341,0))</f>
        <v>84.95</v>
      </c>
      <c r="R1338" s="172">
        <f>INDEX('Pricelist'!D1:D341,MATCH(D1338,'Pricelist'!B1:B341,0))</f>
        <v>38.61</v>
      </c>
      <c r="S1338" s="170">
        <v>1</v>
      </c>
      <c r="T1338" t="s" s="167">
        <v>3769</v>
      </c>
      <c r="U1338" s="170">
        <v>202</v>
      </c>
      <c r="V1338" s="170">
        <v>39</v>
      </c>
      <c r="W1338" s="170">
        <v>26</v>
      </c>
      <c r="X1338" s="170">
        <v>3</v>
      </c>
      <c r="Y1338" s="170">
        <v>1</v>
      </c>
      <c r="Z1338" t="s" s="167">
        <v>3769</v>
      </c>
      <c r="AA1338" s="170">
        <v>39</v>
      </c>
      <c r="AB1338" s="170">
        <v>26</v>
      </c>
      <c r="AC1338" s="170">
        <v>3</v>
      </c>
      <c r="AD1338" t="s" s="167">
        <v>3489</v>
      </c>
      <c r="AE1338" s="160"/>
    </row>
    <row r="1339" ht="13.55" customHeight="1">
      <c r="A1339" t="s" s="161">
        <v>1701</v>
      </c>
      <c r="B1339" t="s" s="161">
        <v>3766</v>
      </c>
      <c r="C1339" t="s" s="161">
        <v>3767</v>
      </c>
      <c r="D1339" s="162">
        <v>5010</v>
      </c>
      <c r="E1339" t="s" s="161">
        <v>1872</v>
      </c>
      <c r="F1339" t="s" s="161">
        <v>10</v>
      </c>
      <c r="G1339" t="s" s="161">
        <v>480</v>
      </c>
      <c r="H1339" t="s" s="161">
        <v>1348</v>
      </c>
      <c r="I1339" t="s" s="161">
        <v>1349</v>
      </c>
      <c r="J1339" s="163"/>
      <c r="K1339" s="164">
        <v>2023</v>
      </c>
      <c r="L1339" t="s" s="161">
        <v>3772</v>
      </c>
      <c r="M1339" s="165">
        <v>8591804657801</v>
      </c>
      <c r="N1339" s="165">
        <v>8591804657801</v>
      </c>
      <c r="O1339" s="165">
        <v>62046318</v>
      </c>
      <c r="P1339" s="166">
        <f>INDEX('Pricelist'!E1:E341,MATCH(D1339,'Pricelist'!B1:B341,0))</f>
        <v>84.95</v>
      </c>
      <c r="Q1339" s="166">
        <f>INDEX('Pricelist'!E1:E341,MATCH(D1339,'Pricelist'!B1:B341,0))</f>
        <v>84.95</v>
      </c>
      <c r="R1339" s="166">
        <f>INDEX('Pricelist'!D1:D341,MATCH(D1339,'Pricelist'!B1:B341,0))</f>
        <v>38.61</v>
      </c>
      <c r="S1339" s="164">
        <v>1</v>
      </c>
      <c r="T1339" t="s" s="161">
        <v>3769</v>
      </c>
      <c r="U1339" s="164">
        <v>220</v>
      </c>
      <c r="V1339" s="164">
        <v>39</v>
      </c>
      <c r="W1339" s="164">
        <v>26</v>
      </c>
      <c r="X1339" s="164">
        <v>3</v>
      </c>
      <c r="Y1339" s="164">
        <v>1</v>
      </c>
      <c r="Z1339" t="s" s="161">
        <v>3769</v>
      </c>
      <c r="AA1339" s="164">
        <v>39</v>
      </c>
      <c r="AB1339" s="164">
        <v>26</v>
      </c>
      <c r="AC1339" s="164">
        <v>3</v>
      </c>
      <c r="AD1339" t="s" s="161">
        <v>3489</v>
      </c>
      <c r="AE1339" s="160"/>
    </row>
    <row r="1340" ht="13.55" customHeight="1">
      <c r="A1340" t="s" s="167">
        <v>1701</v>
      </c>
      <c r="B1340" t="s" s="167">
        <v>3766</v>
      </c>
      <c r="C1340" t="s" s="167">
        <v>3767</v>
      </c>
      <c r="D1340" s="168">
        <v>5010</v>
      </c>
      <c r="E1340" t="s" s="167">
        <v>1872</v>
      </c>
      <c r="F1340" t="s" s="167">
        <v>10</v>
      </c>
      <c r="G1340" t="s" s="167">
        <v>482</v>
      </c>
      <c r="H1340" t="s" s="167">
        <v>1348</v>
      </c>
      <c r="I1340" t="s" s="167">
        <v>1349</v>
      </c>
      <c r="J1340" s="169"/>
      <c r="K1340" s="170">
        <v>2023</v>
      </c>
      <c r="L1340" t="s" s="167">
        <v>3772</v>
      </c>
      <c r="M1340" s="171">
        <v>8591804657795</v>
      </c>
      <c r="N1340" s="171">
        <v>8591804657795</v>
      </c>
      <c r="O1340" s="171">
        <v>62046318</v>
      </c>
      <c r="P1340" s="172">
        <f>INDEX('Pricelist'!E1:E341,MATCH(D1340,'Pricelist'!B1:B341,0))</f>
        <v>84.95</v>
      </c>
      <c r="Q1340" s="172">
        <f>INDEX('Pricelist'!E1:E341,MATCH(D1340,'Pricelist'!B1:B341,0))</f>
        <v>84.95</v>
      </c>
      <c r="R1340" s="172">
        <f>INDEX('Pricelist'!D1:D341,MATCH(D1340,'Pricelist'!B1:B341,0))</f>
        <v>38.61</v>
      </c>
      <c r="S1340" s="170">
        <v>1</v>
      </c>
      <c r="T1340" t="s" s="167">
        <v>3769</v>
      </c>
      <c r="U1340" s="170">
        <v>236</v>
      </c>
      <c r="V1340" s="170">
        <v>39</v>
      </c>
      <c r="W1340" s="170">
        <v>26</v>
      </c>
      <c r="X1340" s="170">
        <v>3</v>
      </c>
      <c r="Y1340" s="170">
        <v>1</v>
      </c>
      <c r="Z1340" t="s" s="167">
        <v>3769</v>
      </c>
      <c r="AA1340" s="170">
        <v>39</v>
      </c>
      <c r="AB1340" s="170">
        <v>26</v>
      </c>
      <c r="AC1340" s="170">
        <v>3</v>
      </c>
      <c r="AD1340" t="s" s="167">
        <v>3489</v>
      </c>
      <c r="AE1340" s="160"/>
    </row>
    <row r="1341" ht="13.55" customHeight="1">
      <c r="A1341" t="s" s="161">
        <v>1701</v>
      </c>
      <c r="B1341" t="s" s="161">
        <v>3766</v>
      </c>
      <c r="C1341" t="s" s="161">
        <v>3767</v>
      </c>
      <c r="D1341" s="162">
        <v>5010</v>
      </c>
      <c r="E1341" t="s" s="161">
        <v>1872</v>
      </c>
      <c r="F1341" t="s" s="161">
        <v>10</v>
      </c>
      <c r="G1341" t="s" s="161">
        <v>484</v>
      </c>
      <c r="H1341" t="s" s="161">
        <v>1348</v>
      </c>
      <c r="I1341" t="s" s="161">
        <v>1349</v>
      </c>
      <c r="J1341" s="163"/>
      <c r="K1341" s="164">
        <v>2023</v>
      </c>
      <c r="L1341" t="s" s="161">
        <v>3772</v>
      </c>
      <c r="M1341" s="165">
        <v>8591804657788</v>
      </c>
      <c r="N1341" s="165">
        <v>8591804657788</v>
      </c>
      <c r="O1341" s="165">
        <v>62046318</v>
      </c>
      <c r="P1341" s="166">
        <f>INDEX('Pricelist'!E1:E341,MATCH(D1341,'Pricelist'!B1:B341,0))</f>
        <v>84.95</v>
      </c>
      <c r="Q1341" s="166">
        <f>INDEX('Pricelist'!E1:E341,MATCH(D1341,'Pricelist'!B1:B341,0))</f>
        <v>84.95</v>
      </c>
      <c r="R1341" s="166">
        <f>INDEX('Pricelist'!D1:D341,MATCH(D1341,'Pricelist'!B1:B341,0))</f>
        <v>38.61</v>
      </c>
      <c r="S1341" s="164">
        <v>1</v>
      </c>
      <c r="T1341" t="s" s="161">
        <v>3769</v>
      </c>
      <c r="U1341" s="164">
        <v>250</v>
      </c>
      <c r="V1341" s="164">
        <v>39</v>
      </c>
      <c r="W1341" s="164">
        <v>26</v>
      </c>
      <c r="X1341" s="164">
        <v>3</v>
      </c>
      <c r="Y1341" s="164">
        <v>1</v>
      </c>
      <c r="Z1341" t="s" s="161">
        <v>3769</v>
      </c>
      <c r="AA1341" s="164">
        <v>39</v>
      </c>
      <c r="AB1341" s="164">
        <v>26</v>
      </c>
      <c r="AC1341" s="164">
        <v>3</v>
      </c>
      <c r="AD1341" t="s" s="161">
        <v>3489</v>
      </c>
      <c r="AE1341" s="160"/>
    </row>
    <row r="1342" ht="13.55" customHeight="1">
      <c r="A1342" t="s" s="167">
        <v>1701</v>
      </c>
      <c r="B1342" t="s" s="167">
        <v>3766</v>
      </c>
      <c r="C1342" t="s" s="167">
        <v>3767</v>
      </c>
      <c r="D1342" s="168">
        <v>5010</v>
      </c>
      <c r="E1342" t="s" s="167">
        <v>1872</v>
      </c>
      <c r="F1342" t="s" s="167">
        <v>10</v>
      </c>
      <c r="G1342" t="s" s="167">
        <v>490</v>
      </c>
      <c r="H1342" t="s" s="167">
        <v>1348</v>
      </c>
      <c r="I1342" t="s" s="167">
        <v>1349</v>
      </c>
      <c r="J1342" s="169"/>
      <c r="K1342" s="170">
        <v>2023</v>
      </c>
      <c r="L1342" t="s" s="167">
        <v>3772</v>
      </c>
      <c r="M1342" s="171">
        <v>8591804657818</v>
      </c>
      <c r="N1342" s="171">
        <v>8591804657818</v>
      </c>
      <c r="O1342" s="171">
        <v>62046318</v>
      </c>
      <c r="P1342" s="172">
        <f>INDEX('Pricelist'!E1:E341,MATCH(D1342,'Pricelist'!B1:B341,0))</f>
        <v>84.95</v>
      </c>
      <c r="Q1342" s="172">
        <f>INDEX('Pricelist'!E1:E341,MATCH(D1342,'Pricelist'!B1:B341,0))</f>
        <v>84.95</v>
      </c>
      <c r="R1342" s="172">
        <f>INDEX('Pricelist'!D1:D341,MATCH(D1342,'Pricelist'!B1:B341,0))</f>
        <v>38.61</v>
      </c>
      <c r="S1342" s="170">
        <v>1</v>
      </c>
      <c r="T1342" t="s" s="167">
        <v>3769</v>
      </c>
      <c r="U1342" s="170">
        <v>272</v>
      </c>
      <c r="V1342" s="170">
        <v>39</v>
      </c>
      <c r="W1342" s="170">
        <v>26</v>
      </c>
      <c r="X1342" s="170">
        <v>3</v>
      </c>
      <c r="Y1342" s="170">
        <v>1</v>
      </c>
      <c r="Z1342" t="s" s="167">
        <v>3769</v>
      </c>
      <c r="AA1342" s="170">
        <v>39</v>
      </c>
      <c r="AB1342" s="170">
        <v>26</v>
      </c>
      <c r="AC1342" s="170">
        <v>3</v>
      </c>
      <c r="AD1342" t="s" s="167">
        <v>3489</v>
      </c>
      <c r="AE1342" s="160"/>
    </row>
    <row r="1343" ht="13.55" customHeight="1">
      <c r="A1343" t="s" s="161">
        <v>1701</v>
      </c>
      <c r="B1343" t="s" s="161">
        <v>3766</v>
      </c>
      <c r="C1343" t="s" s="161">
        <v>3767</v>
      </c>
      <c r="D1343" s="162">
        <v>5010</v>
      </c>
      <c r="E1343" t="s" s="161">
        <v>1872</v>
      </c>
      <c r="F1343" t="s" s="161">
        <v>10</v>
      </c>
      <c r="G1343" t="s" s="161">
        <v>504</v>
      </c>
      <c r="H1343" t="s" s="161">
        <v>1307</v>
      </c>
      <c r="I1343" t="s" s="161">
        <v>1307</v>
      </c>
      <c r="J1343" s="163"/>
      <c r="K1343" s="164">
        <v>2023</v>
      </c>
      <c r="L1343" t="s" s="161">
        <v>3772</v>
      </c>
      <c r="M1343" s="165">
        <v>8591804657122</v>
      </c>
      <c r="N1343" s="165">
        <v>8591804657122</v>
      </c>
      <c r="O1343" s="165">
        <v>62046318</v>
      </c>
      <c r="P1343" s="166">
        <f>INDEX('Pricelist'!E1:E341,MATCH(D1343,'Pricelist'!B1:B341,0))</f>
        <v>84.95</v>
      </c>
      <c r="Q1343" s="166">
        <f>INDEX('Pricelist'!E1:E341,MATCH(D1343,'Pricelist'!B1:B341,0))</f>
        <v>84.95</v>
      </c>
      <c r="R1343" s="166">
        <f>INDEX('Pricelist'!D1:D341,MATCH(D1343,'Pricelist'!B1:B341,0))</f>
        <v>38.61</v>
      </c>
      <c r="S1343" s="164">
        <v>1</v>
      </c>
      <c r="T1343" t="s" s="161">
        <v>3769</v>
      </c>
      <c r="U1343" s="164">
        <v>202</v>
      </c>
      <c r="V1343" s="164">
        <v>39</v>
      </c>
      <c r="W1343" s="164">
        <v>26</v>
      </c>
      <c r="X1343" s="164">
        <v>3</v>
      </c>
      <c r="Y1343" s="164">
        <v>1</v>
      </c>
      <c r="Z1343" t="s" s="161">
        <v>3769</v>
      </c>
      <c r="AA1343" s="164">
        <v>39</v>
      </c>
      <c r="AB1343" s="164">
        <v>26</v>
      </c>
      <c r="AC1343" s="164">
        <v>3</v>
      </c>
      <c r="AD1343" t="s" s="161">
        <v>3491</v>
      </c>
      <c r="AE1343" s="160"/>
    </row>
    <row r="1344" ht="13.55" customHeight="1">
      <c r="A1344" t="s" s="167">
        <v>1701</v>
      </c>
      <c r="B1344" t="s" s="167">
        <v>3766</v>
      </c>
      <c r="C1344" t="s" s="167">
        <v>3767</v>
      </c>
      <c r="D1344" s="168">
        <v>5010</v>
      </c>
      <c r="E1344" t="s" s="167">
        <v>1872</v>
      </c>
      <c r="F1344" t="s" s="167">
        <v>10</v>
      </c>
      <c r="G1344" t="s" s="167">
        <v>480</v>
      </c>
      <c r="H1344" t="s" s="167">
        <v>1307</v>
      </c>
      <c r="I1344" t="s" s="167">
        <v>1307</v>
      </c>
      <c r="J1344" s="169"/>
      <c r="K1344" s="170">
        <v>2023</v>
      </c>
      <c r="L1344" t="s" s="167">
        <v>3772</v>
      </c>
      <c r="M1344" s="171">
        <v>8591804657061</v>
      </c>
      <c r="N1344" s="171">
        <v>8591804657061</v>
      </c>
      <c r="O1344" s="171">
        <v>62046318</v>
      </c>
      <c r="P1344" s="172">
        <f>INDEX('Pricelist'!E1:E341,MATCH(D1344,'Pricelist'!B1:B341,0))</f>
        <v>84.95</v>
      </c>
      <c r="Q1344" s="172">
        <f>INDEX('Pricelist'!E1:E341,MATCH(D1344,'Pricelist'!B1:B341,0))</f>
        <v>84.95</v>
      </c>
      <c r="R1344" s="172">
        <f>INDEX('Pricelist'!D1:D341,MATCH(D1344,'Pricelist'!B1:B341,0))</f>
        <v>38.61</v>
      </c>
      <c r="S1344" s="170">
        <v>1</v>
      </c>
      <c r="T1344" t="s" s="167">
        <v>3769</v>
      </c>
      <c r="U1344" s="170">
        <v>220</v>
      </c>
      <c r="V1344" s="170">
        <v>39</v>
      </c>
      <c r="W1344" s="170">
        <v>26</v>
      </c>
      <c r="X1344" s="170">
        <v>3</v>
      </c>
      <c r="Y1344" s="170">
        <v>1</v>
      </c>
      <c r="Z1344" t="s" s="167">
        <v>3769</v>
      </c>
      <c r="AA1344" s="170">
        <v>39</v>
      </c>
      <c r="AB1344" s="170">
        <v>26</v>
      </c>
      <c r="AC1344" s="170">
        <v>3</v>
      </c>
      <c r="AD1344" t="s" s="167">
        <v>3491</v>
      </c>
      <c r="AE1344" s="160"/>
    </row>
    <row r="1345" ht="13.55" customHeight="1">
      <c r="A1345" t="s" s="161">
        <v>1701</v>
      </c>
      <c r="B1345" t="s" s="161">
        <v>3766</v>
      </c>
      <c r="C1345" t="s" s="161">
        <v>3767</v>
      </c>
      <c r="D1345" s="162">
        <v>5010</v>
      </c>
      <c r="E1345" t="s" s="161">
        <v>1872</v>
      </c>
      <c r="F1345" t="s" s="161">
        <v>10</v>
      </c>
      <c r="G1345" t="s" s="161">
        <v>482</v>
      </c>
      <c r="H1345" t="s" s="161">
        <v>1307</v>
      </c>
      <c r="I1345" t="s" s="161">
        <v>1307</v>
      </c>
      <c r="J1345" s="163"/>
      <c r="K1345" s="164">
        <v>2023</v>
      </c>
      <c r="L1345" t="s" s="161">
        <v>3772</v>
      </c>
      <c r="M1345" s="165">
        <v>8591804657030</v>
      </c>
      <c r="N1345" s="165">
        <v>8591804657030</v>
      </c>
      <c r="O1345" s="165">
        <v>62046318</v>
      </c>
      <c r="P1345" s="166">
        <f>INDEX('Pricelist'!E1:E341,MATCH(D1345,'Pricelist'!B1:B341,0))</f>
        <v>84.95</v>
      </c>
      <c r="Q1345" s="166">
        <f>INDEX('Pricelist'!E1:E341,MATCH(D1345,'Pricelist'!B1:B341,0))</f>
        <v>84.95</v>
      </c>
      <c r="R1345" s="166">
        <f>INDEX('Pricelist'!D1:D341,MATCH(D1345,'Pricelist'!B1:B341,0))</f>
        <v>38.61</v>
      </c>
      <c r="S1345" s="164">
        <v>1</v>
      </c>
      <c r="T1345" t="s" s="161">
        <v>3769</v>
      </c>
      <c r="U1345" s="164">
        <v>236</v>
      </c>
      <c r="V1345" s="164">
        <v>39</v>
      </c>
      <c r="W1345" s="164">
        <v>26</v>
      </c>
      <c r="X1345" s="164">
        <v>3</v>
      </c>
      <c r="Y1345" s="164">
        <v>1</v>
      </c>
      <c r="Z1345" t="s" s="161">
        <v>3769</v>
      </c>
      <c r="AA1345" s="164">
        <v>39</v>
      </c>
      <c r="AB1345" s="164">
        <v>26</v>
      </c>
      <c r="AC1345" s="164">
        <v>3</v>
      </c>
      <c r="AD1345" t="s" s="161">
        <v>3491</v>
      </c>
      <c r="AE1345" s="160"/>
    </row>
    <row r="1346" ht="13.55" customHeight="1">
      <c r="A1346" t="s" s="167">
        <v>1701</v>
      </c>
      <c r="B1346" t="s" s="167">
        <v>3766</v>
      </c>
      <c r="C1346" t="s" s="167">
        <v>3767</v>
      </c>
      <c r="D1346" s="168">
        <v>5010</v>
      </c>
      <c r="E1346" t="s" s="167">
        <v>1872</v>
      </c>
      <c r="F1346" t="s" s="167">
        <v>10</v>
      </c>
      <c r="G1346" t="s" s="167">
        <v>484</v>
      </c>
      <c r="H1346" t="s" s="167">
        <v>1307</v>
      </c>
      <c r="I1346" t="s" s="167">
        <v>1307</v>
      </c>
      <c r="J1346" s="169"/>
      <c r="K1346" s="170">
        <v>2023</v>
      </c>
      <c r="L1346" t="s" s="167">
        <v>3772</v>
      </c>
      <c r="M1346" s="171">
        <v>8591804657009</v>
      </c>
      <c r="N1346" s="171">
        <v>8591804657009</v>
      </c>
      <c r="O1346" s="171">
        <v>62046318</v>
      </c>
      <c r="P1346" s="172">
        <f>INDEX('Pricelist'!E1:E341,MATCH(D1346,'Pricelist'!B1:B341,0))</f>
        <v>84.95</v>
      </c>
      <c r="Q1346" s="172">
        <f>INDEX('Pricelist'!E1:E341,MATCH(D1346,'Pricelist'!B1:B341,0))</f>
        <v>84.95</v>
      </c>
      <c r="R1346" s="172">
        <f>INDEX('Pricelist'!D1:D341,MATCH(D1346,'Pricelist'!B1:B341,0))</f>
        <v>38.61</v>
      </c>
      <c r="S1346" s="170">
        <v>1</v>
      </c>
      <c r="T1346" t="s" s="167">
        <v>3769</v>
      </c>
      <c r="U1346" s="170">
        <v>250</v>
      </c>
      <c r="V1346" s="170">
        <v>39</v>
      </c>
      <c r="W1346" s="170">
        <v>26</v>
      </c>
      <c r="X1346" s="170">
        <v>3</v>
      </c>
      <c r="Y1346" s="170">
        <v>1</v>
      </c>
      <c r="Z1346" t="s" s="167">
        <v>3769</v>
      </c>
      <c r="AA1346" s="170">
        <v>39</v>
      </c>
      <c r="AB1346" s="170">
        <v>26</v>
      </c>
      <c r="AC1346" s="170">
        <v>3</v>
      </c>
      <c r="AD1346" t="s" s="167">
        <v>3491</v>
      </c>
      <c r="AE1346" s="160"/>
    </row>
    <row r="1347" ht="13.55" customHeight="1">
      <c r="A1347" t="s" s="161">
        <v>1701</v>
      </c>
      <c r="B1347" t="s" s="161">
        <v>3766</v>
      </c>
      <c r="C1347" t="s" s="161">
        <v>3767</v>
      </c>
      <c r="D1347" s="162">
        <v>5010</v>
      </c>
      <c r="E1347" t="s" s="161">
        <v>1872</v>
      </c>
      <c r="F1347" t="s" s="161">
        <v>10</v>
      </c>
      <c r="G1347" t="s" s="161">
        <v>490</v>
      </c>
      <c r="H1347" t="s" s="161">
        <v>1307</v>
      </c>
      <c r="I1347" t="s" s="161">
        <v>1307</v>
      </c>
      <c r="J1347" s="163"/>
      <c r="K1347" s="164">
        <v>2023</v>
      </c>
      <c r="L1347" t="s" s="161">
        <v>3772</v>
      </c>
      <c r="M1347" s="165">
        <v>8591804657092</v>
      </c>
      <c r="N1347" s="165">
        <v>8591804657092</v>
      </c>
      <c r="O1347" s="165">
        <v>62046318</v>
      </c>
      <c r="P1347" s="166">
        <f>INDEX('Pricelist'!E1:E341,MATCH(D1347,'Pricelist'!B1:B341,0))</f>
        <v>84.95</v>
      </c>
      <c r="Q1347" s="166">
        <f>INDEX('Pricelist'!E1:E341,MATCH(D1347,'Pricelist'!B1:B341,0))</f>
        <v>84.95</v>
      </c>
      <c r="R1347" s="166">
        <f>INDEX('Pricelist'!D1:D341,MATCH(D1347,'Pricelist'!B1:B341,0))</f>
        <v>38.61</v>
      </c>
      <c r="S1347" s="164">
        <v>1</v>
      </c>
      <c r="T1347" t="s" s="161">
        <v>3769</v>
      </c>
      <c r="U1347" s="164">
        <v>272</v>
      </c>
      <c r="V1347" s="164">
        <v>39</v>
      </c>
      <c r="W1347" s="164">
        <v>26</v>
      </c>
      <c r="X1347" s="164">
        <v>3</v>
      </c>
      <c r="Y1347" s="164">
        <v>1</v>
      </c>
      <c r="Z1347" t="s" s="161">
        <v>3769</v>
      </c>
      <c r="AA1347" s="164">
        <v>39</v>
      </c>
      <c r="AB1347" s="164">
        <v>26</v>
      </c>
      <c r="AC1347" s="164">
        <v>3</v>
      </c>
      <c r="AD1347" t="s" s="161">
        <v>3491</v>
      </c>
      <c r="AE1347" s="160"/>
    </row>
    <row r="1348" ht="13.55" customHeight="1">
      <c r="A1348" t="s" s="167">
        <v>1701</v>
      </c>
      <c r="B1348" t="s" s="167">
        <v>3766</v>
      </c>
      <c r="C1348" t="s" s="167">
        <v>3767</v>
      </c>
      <c r="D1348" s="168">
        <v>5010</v>
      </c>
      <c r="E1348" t="s" s="167">
        <v>1872</v>
      </c>
      <c r="F1348" t="s" s="167">
        <v>10</v>
      </c>
      <c r="G1348" t="s" s="167">
        <v>504</v>
      </c>
      <c r="H1348" t="s" s="167">
        <v>1391</v>
      </c>
      <c r="I1348" t="s" s="167">
        <v>1392</v>
      </c>
      <c r="J1348" s="169"/>
      <c r="K1348" s="170">
        <v>2023</v>
      </c>
      <c r="L1348" t="s" s="167">
        <v>3772</v>
      </c>
      <c r="M1348" s="171">
        <v>8591804665707</v>
      </c>
      <c r="N1348" s="171">
        <v>8591804665707</v>
      </c>
      <c r="O1348" s="171">
        <v>62046318</v>
      </c>
      <c r="P1348" s="172">
        <f>INDEX('Pricelist'!E1:E341,MATCH(D1348,'Pricelist'!B1:B341,0))</f>
        <v>84.95</v>
      </c>
      <c r="Q1348" s="172">
        <f>INDEX('Pricelist'!E1:E341,MATCH(D1348,'Pricelist'!B1:B341,0))</f>
        <v>84.95</v>
      </c>
      <c r="R1348" s="172">
        <f>INDEX('Pricelist'!D1:D341,MATCH(D1348,'Pricelist'!B1:B341,0))</f>
        <v>38.61</v>
      </c>
      <c r="S1348" s="170">
        <v>1</v>
      </c>
      <c r="T1348" t="s" s="167">
        <v>3769</v>
      </c>
      <c r="U1348" t="s" s="167">
        <v>3773</v>
      </c>
      <c r="V1348" s="170">
        <v>39</v>
      </c>
      <c r="W1348" s="170">
        <v>26</v>
      </c>
      <c r="X1348" s="170">
        <v>3</v>
      </c>
      <c r="Y1348" s="170">
        <v>1</v>
      </c>
      <c r="Z1348" t="s" s="167">
        <v>3769</v>
      </c>
      <c r="AA1348" s="170">
        <v>39</v>
      </c>
      <c r="AB1348" s="170">
        <v>26</v>
      </c>
      <c r="AC1348" s="170">
        <v>3</v>
      </c>
      <c r="AD1348" t="s" s="167">
        <v>3487</v>
      </c>
      <c r="AE1348" s="160"/>
    </row>
    <row r="1349" ht="13.55" customHeight="1">
      <c r="A1349" t="s" s="161">
        <v>1701</v>
      </c>
      <c r="B1349" t="s" s="161">
        <v>3766</v>
      </c>
      <c r="C1349" t="s" s="161">
        <v>3767</v>
      </c>
      <c r="D1349" s="162">
        <v>5010</v>
      </c>
      <c r="E1349" t="s" s="161">
        <v>1872</v>
      </c>
      <c r="F1349" t="s" s="161">
        <v>10</v>
      </c>
      <c r="G1349" t="s" s="161">
        <v>480</v>
      </c>
      <c r="H1349" t="s" s="161">
        <v>1391</v>
      </c>
      <c r="I1349" t="s" s="161">
        <v>1392</v>
      </c>
      <c r="J1349" s="163"/>
      <c r="K1349" s="164">
        <v>2023</v>
      </c>
      <c r="L1349" t="s" s="161">
        <v>3772</v>
      </c>
      <c r="M1349" s="165">
        <v>8591804665684</v>
      </c>
      <c r="N1349" s="165">
        <v>8591804665684</v>
      </c>
      <c r="O1349" s="165">
        <v>62046318</v>
      </c>
      <c r="P1349" s="166">
        <f>INDEX('Pricelist'!E1:E341,MATCH(D1349,'Pricelist'!B1:B341,0))</f>
        <v>84.95</v>
      </c>
      <c r="Q1349" s="166">
        <f>INDEX('Pricelist'!E1:E341,MATCH(D1349,'Pricelist'!B1:B341,0))</f>
        <v>84.95</v>
      </c>
      <c r="R1349" s="166">
        <f>INDEX('Pricelist'!D1:D341,MATCH(D1349,'Pricelist'!B1:B341,0))</f>
        <v>38.61</v>
      </c>
      <c r="S1349" s="164">
        <v>1</v>
      </c>
      <c r="T1349" t="s" s="161">
        <v>3769</v>
      </c>
      <c r="U1349" t="s" s="161">
        <v>3773</v>
      </c>
      <c r="V1349" s="164">
        <v>39</v>
      </c>
      <c r="W1349" s="164">
        <v>26</v>
      </c>
      <c r="X1349" s="164">
        <v>3</v>
      </c>
      <c r="Y1349" s="164">
        <v>1</v>
      </c>
      <c r="Z1349" t="s" s="161">
        <v>3769</v>
      </c>
      <c r="AA1349" s="164">
        <v>39</v>
      </c>
      <c r="AB1349" s="164">
        <v>26</v>
      </c>
      <c r="AC1349" s="164">
        <v>3</v>
      </c>
      <c r="AD1349" t="s" s="161">
        <v>3487</v>
      </c>
      <c r="AE1349" s="160"/>
    </row>
    <row r="1350" ht="13.55" customHeight="1">
      <c r="A1350" t="s" s="167">
        <v>1701</v>
      </c>
      <c r="B1350" t="s" s="167">
        <v>3766</v>
      </c>
      <c r="C1350" t="s" s="167">
        <v>3767</v>
      </c>
      <c r="D1350" s="168">
        <v>5010</v>
      </c>
      <c r="E1350" t="s" s="167">
        <v>1872</v>
      </c>
      <c r="F1350" t="s" s="167">
        <v>10</v>
      </c>
      <c r="G1350" t="s" s="167">
        <v>482</v>
      </c>
      <c r="H1350" t="s" s="167">
        <v>1391</v>
      </c>
      <c r="I1350" t="s" s="167">
        <v>1392</v>
      </c>
      <c r="J1350" s="169"/>
      <c r="K1350" s="170">
        <v>2023</v>
      </c>
      <c r="L1350" t="s" s="167">
        <v>3772</v>
      </c>
      <c r="M1350" s="171">
        <v>8591804665677</v>
      </c>
      <c r="N1350" s="171">
        <v>8591804665677</v>
      </c>
      <c r="O1350" s="171">
        <v>62046318</v>
      </c>
      <c r="P1350" s="172">
        <f>INDEX('Pricelist'!E1:E341,MATCH(D1350,'Pricelist'!B1:B341,0))</f>
        <v>84.95</v>
      </c>
      <c r="Q1350" s="172">
        <f>INDEX('Pricelist'!E1:E341,MATCH(D1350,'Pricelist'!B1:B341,0))</f>
        <v>84.95</v>
      </c>
      <c r="R1350" s="172">
        <f>INDEX('Pricelist'!D1:D341,MATCH(D1350,'Pricelist'!B1:B341,0))</f>
        <v>38.61</v>
      </c>
      <c r="S1350" s="170">
        <v>1</v>
      </c>
      <c r="T1350" t="s" s="167">
        <v>3769</v>
      </c>
      <c r="U1350" t="s" s="167">
        <v>3773</v>
      </c>
      <c r="V1350" s="170">
        <v>39</v>
      </c>
      <c r="W1350" s="170">
        <v>26</v>
      </c>
      <c r="X1350" s="170">
        <v>3</v>
      </c>
      <c r="Y1350" s="170">
        <v>1</v>
      </c>
      <c r="Z1350" t="s" s="167">
        <v>3769</v>
      </c>
      <c r="AA1350" s="170">
        <v>39</v>
      </c>
      <c r="AB1350" s="170">
        <v>26</v>
      </c>
      <c r="AC1350" s="170">
        <v>3</v>
      </c>
      <c r="AD1350" t="s" s="167">
        <v>3487</v>
      </c>
      <c r="AE1350" s="160"/>
    </row>
    <row r="1351" ht="13.55" customHeight="1">
      <c r="A1351" t="s" s="161">
        <v>1701</v>
      </c>
      <c r="B1351" t="s" s="161">
        <v>3766</v>
      </c>
      <c r="C1351" t="s" s="161">
        <v>3767</v>
      </c>
      <c r="D1351" s="162">
        <v>5010</v>
      </c>
      <c r="E1351" t="s" s="161">
        <v>1872</v>
      </c>
      <c r="F1351" t="s" s="161">
        <v>10</v>
      </c>
      <c r="G1351" t="s" s="161">
        <v>484</v>
      </c>
      <c r="H1351" t="s" s="161">
        <v>1391</v>
      </c>
      <c r="I1351" t="s" s="161">
        <v>1392</v>
      </c>
      <c r="J1351" s="163"/>
      <c r="K1351" s="164">
        <v>2023</v>
      </c>
      <c r="L1351" t="s" s="161">
        <v>3772</v>
      </c>
      <c r="M1351" s="165">
        <v>8591804665660</v>
      </c>
      <c r="N1351" s="165">
        <v>8591804665660</v>
      </c>
      <c r="O1351" s="165">
        <v>62046318</v>
      </c>
      <c r="P1351" s="166">
        <f>INDEX('Pricelist'!E1:E341,MATCH(D1351,'Pricelist'!B1:B341,0))</f>
        <v>84.95</v>
      </c>
      <c r="Q1351" s="166">
        <f>INDEX('Pricelist'!E1:E341,MATCH(D1351,'Pricelist'!B1:B341,0))</f>
        <v>84.95</v>
      </c>
      <c r="R1351" s="166">
        <f>INDEX('Pricelist'!D1:D341,MATCH(D1351,'Pricelist'!B1:B341,0))</f>
        <v>38.61</v>
      </c>
      <c r="S1351" s="164">
        <v>1</v>
      </c>
      <c r="T1351" t="s" s="161">
        <v>3769</v>
      </c>
      <c r="U1351" t="s" s="161">
        <v>3773</v>
      </c>
      <c r="V1351" s="164">
        <v>39</v>
      </c>
      <c r="W1351" s="164">
        <v>26</v>
      </c>
      <c r="X1351" s="164">
        <v>3</v>
      </c>
      <c r="Y1351" s="164">
        <v>1</v>
      </c>
      <c r="Z1351" t="s" s="161">
        <v>3769</v>
      </c>
      <c r="AA1351" s="164">
        <v>39</v>
      </c>
      <c r="AB1351" s="164">
        <v>26</v>
      </c>
      <c r="AC1351" s="164">
        <v>3</v>
      </c>
      <c r="AD1351" t="s" s="161">
        <v>3487</v>
      </c>
      <c r="AE1351" s="160"/>
    </row>
    <row r="1352" ht="13.55" customHeight="1">
      <c r="A1352" t="s" s="167">
        <v>1701</v>
      </c>
      <c r="B1352" t="s" s="167">
        <v>3766</v>
      </c>
      <c r="C1352" t="s" s="167">
        <v>3767</v>
      </c>
      <c r="D1352" s="168">
        <v>5010</v>
      </c>
      <c r="E1352" t="s" s="167">
        <v>1872</v>
      </c>
      <c r="F1352" t="s" s="167">
        <v>10</v>
      </c>
      <c r="G1352" t="s" s="167">
        <v>490</v>
      </c>
      <c r="H1352" t="s" s="167">
        <v>1391</v>
      </c>
      <c r="I1352" t="s" s="167">
        <v>1392</v>
      </c>
      <c r="J1352" s="169"/>
      <c r="K1352" s="170">
        <v>2023</v>
      </c>
      <c r="L1352" t="s" s="167">
        <v>3772</v>
      </c>
      <c r="M1352" s="171">
        <v>8591804665691</v>
      </c>
      <c r="N1352" s="171">
        <v>8591804665691</v>
      </c>
      <c r="O1352" s="171">
        <v>62046318</v>
      </c>
      <c r="P1352" s="172">
        <f>INDEX('Pricelist'!E1:E341,MATCH(D1352,'Pricelist'!B1:B341,0))</f>
        <v>84.95</v>
      </c>
      <c r="Q1352" s="172">
        <f>INDEX('Pricelist'!E1:E341,MATCH(D1352,'Pricelist'!B1:B341,0))</f>
        <v>84.95</v>
      </c>
      <c r="R1352" s="172">
        <f>INDEX('Pricelist'!D1:D341,MATCH(D1352,'Pricelist'!B1:B341,0))</f>
        <v>38.61</v>
      </c>
      <c r="S1352" s="170">
        <v>1</v>
      </c>
      <c r="T1352" t="s" s="167">
        <v>3769</v>
      </c>
      <c r="U1352" t="s" s="167">
        <v>3773</v>
      </c>
      <c r="V1352" s="170">
        <v>39</v>
      </c>
      <c r="W1352" s="170">
        <v>26</v>
      </c>
      <c r="X1352" s="170">
        <v>3</v>
      </c>
      <c r="Y1352" s="170">
        <v>1</v>
      </c>
      <c r="Z1352" t="s" s="167">
        <v>3769</v>
      </c>
      <c r="AA1352" s="170">
        <v>39</v>
      </c>
      <c r="AB1352" s="170">
        <v>26</v>
      </c>
      <c r="AC1352" s="170">
        <v>3</v>
      </c>
      <c r="AD1352" t="s" s="167">
        <v>3487</v>
      </c>
      <c r="AE1352" s="160"/>
    </row>
    <row r="1353" ht="13.55" customHeight="1">
      <c r="A1353" t="s" s="161">
        <v>1701</v>
      </c>
      <c r="B1353" t="s" s="161">
        <v>3766</v>
      </c>
      <c r="C1353" t="s" s="161">
        <v>3767</v>
      </c>
      <c r="D1353" s="162">
        <v>5010</v>
      </c>
      <c r="E1353" t="s" s="161">
        <v>1872</v>
      </c>
      <c r="F1353" t="s" s="161">
        <v>10</v>
      </c>
      <c r="G1353" t="s" s="161">
        <v>504</v>
      </c>
      <c r="H1353" t="s" s="161">
        <v>1408</v>
      </c>
      <c r="I1353" t="s" s="161">
        <v>1409</v>
      </c>
      <c r="J1353" s="163"/>
      <c r="K1353" s="164">
        <v>2023</v>
      </c>
      <c r="L1353" t="s" s="161">
        <v>3772</v>
      </c>
      <c r="M1353" s="165">
        <v>8591804657139</v>
      </c>
      <c r="N1353" s="165">
        <v>8591804657139</v>
      </c>
      <c r="O1353" s="165">
        <v>62046318</v>
      </c>
      <c r="P1353" s="166">
        <f>INDEX('Pricelist'!E1:E341,MATCH(D1353,'Pricelist'!B1:B341,0))</f>
        <v>84.95</v>
      </c>
      <c r="Q1353" s="166">
        <f>INDEX('Pricelist'!E1:E341,MATCH(D1353,'Pricelist'!B1:B341,0))</f>
        <v>84.95</v>
      </c>
      <c r="R1353" s="166">
        <f>INDEX('Pricelist'!D1:D341,MATCH(D1353,'Pricelist'!B1:B341,0))</f>
        <v>38.61</v>
      </c>
      <c r="S1353" s="164">
        <v>1</v>
      </c>
      <c r="T1353" t="s" s="161">
        <v>3769</v>
      </c>
      <c r="U1353" s="164">
        <v>202</v>
      </c>
      <c r="V1353" s="164">
        <v>39</v>
      </c>
      <c r="W1353" s="164">
        <v>26</v>
      </c>
      <c r="X1353" s="164">
        <v>3</v>
      </c>
      <c r="Y1353" s="164">
        <v>1</v>
      </c>
      <c r="Z1353" t="s" s="161">
        <v>3769</v>
      </c>
      <c r="AA1353" s="164">
        <v>39</v>
      </c>
      <c r="AB1353" s="164">
        <v>26</v>
      </c>
      <c r="AC1353" s="164">
        <v>3</v>
      </c>
      <c r="AD1353" t="s" s="161">
        <v>3493</v>
      </c>
      <c r="AE1353" s="160"/>
    </row>
    <row r="1354" ht="13.55" customHeight="1">
      <c r="A1354" t="s" s="167">
        <v>1701</v>
      </c>
      <c r="B1354" t="s" s="167">
        <v>3766</v>
      </c>
      <c r="C1354" t="s" s="167">
        <v>3767</v>
      </c>
      <c r="D1354" s="168">
        <v>5010</v>
      </c>
      <c r="E1354" t="s" s="167">
        <v>1872</v>
      </c>
      <c r="F1354" t="s" s="167">
        <v>10</v>
      </c>
      <c r="G1354" t="s" s="167">
        <v>480</v>
      </c>
      <c r="H1354" t="s" s="167">
        <v>1408</v>
      </c>
      <c r="I1354" t="s" s="167">
        <v>1409</v>
      </c>
      <c r="J1354" s="169"/>
      <c r="K1354" s="170">
        <v>2023</v>
      </c>
      <c r="L1354" t="s" s="167">
        <v>3772</v>
      </c>
      <c r="M1354" s="171">
        <v>8591804657078</v>
      </c>
      <c r="N1354" s="171">
        <v>8591804657078</v>
      </c>
      <c r="O1354" s="171">
        <v>62046318</v>
      </c>
      <c r="P1354" s="172">
        <f>INDEX('Pricelist'!E1:E341,MATCH(D1354,'Pricelist'!B1:B341,0))</f>
        <v>84.95</v>
      </c>
      <c r="Q1354" s="172">
        <f>INDEX('Pricelist'!E1:E341,MATCH(D1354,'Pricelist'!B1:B341,0))</f>
        <v>84.95</v>
      </c>
      <c r="R1354" s="172">
        <f>INDEX('Pricelist'!D1:D341,MATCH(D1354,'Pricelist'!B1:B341,0))</f>
        <v>38.61</v>
      </c>
      <c r="S1354" s="170">
        <v>1</v>
      </c>
      <c r="T1354" t="s" s="167">
        <v>3769</v>
      </c>
      <c r="U1354" s="170">
        <v>220</v>
      </c>
      <c r="V1354" s="170">
        <v>39</v>
      </c>
      <c r="W1354" s="170">
        <v>26</v>
      </c>
      <c r="X1354" s="170">
        <v>3</v>
      </c>
      <c r="Y1354" s="170">
        <v>1</v>
      </c>
      <c r="Z1354" t="s" s="167">
        <v>3769</v>
      </c>
      <c r="AA1354" s="170">
        <v>39</v>
      </c>
      <c r="AB1354" s="170">
        <v>26</v>
      </c>
      <c r="AC1354" s="170">
        <v>3</v>
      </c>
      <c r="AD1354" t="s" s="167">
        <v>3493</v>
      </c>
      <c r="AE1354" s="160"/>
    </row>
    <row r="1355" ht="13.55" customHeight="1">
      <c r="A1355" t="s" s="161">
        <v>1701</v>
      </c>
      <c r="B1355" t="s" s="161">
        <v>3766</v>
      </c>
      <c r="C1355" t="s" s="161">
        <v>3767</v>
      </c>
      <c r="D1355" s="162">
        <v>5010</v>
      </c>
      <c r="E1355" t="s" s="161">
        <v>1872</v>
      </c>
      <c r="F1355" t="s" s="161">
        <v>10</v>
      </c>
      <c r="G1355" t="s" s="161">
        <v>482</v>
      </c>
      <c r="H1355" t="s" s="161">
        <v>1408</v>
      </c>
      <c r="I1355" t="s" s="161">
        <v>1409</v>
      </c>
      <c r="J1355" s="163"/>
      <c r="K1355" s="164">
        <v>2023</v>
      </c>
      <c r="L1355" t="s" s="161">
        <v>3772</v>
      </c>
      <c r="M1355" s="165">
        <v>8591804657047</v>
      </c>
      <c r="N1355" s="165">
        <v>8591804657047</v>
      </c>
      <c r="O1355" s="165">
        <v>62046318</v>
      </c>
      <c r="P1355" s="166">
        <f>INDEX('Pricelist'!E1:E341,MATCH(D1355,'Pricelist'!B1:B341,0))</f>
        <v>84.95</v>
      </c>
      <c r="Q1355" s="166">
        <f>INDEX('Pricelist'!E1:E341,MATCH(D1355,'Pricelist'!B1:B341,0))</f>
        <v>84.95</v>
      </c>
      <c r="R1355" s="166">
        <f>INDEX('Pricelist'!D1:D341,MATCH(D1355,'Pricelist'!B1:B341,0))</f>
        <v>38.61</v>
      </c>
      <c r="S1355" s="164">
        <v>1</v>
      </c>
      <c r="T1355" t="s" s="161">
        <v>3769</v>
      </c>
      <c r="U1355" s="164">
        <v>236</v>
      </c>
      <c r="V1355" s="164">
        <v>39</v>
      </c>
      <c r="W1355" s="164">
        <v>26</v>
      </c>
      <c r="X1355" s="164">
        <v>3</v>
      </c>
      <c r="Y1355" s="164">
        <v>1</v>
      </c>
      <c r="Z1355" t="s" s="161">
        <v>3769</v>
      </c>
      <c r="AA1355" s="164">
        <v>39</v>
      </c>
      <c r="AB1355" s="164">
        <v>26</v>
      </c>
      <c r="AC1355" s="164">
        <v>3</v>
      </c>
      <c r="AD1355" t="s" s="161">
        <v>3493</v>
      </c>
      <c r="AE1355" s="160"/>
    </row>
    <row r="1356" ht="13.55" customHeight="1">
      <c r="A1356" t="s" s="167">
        <v>1701</v>
      </c>
      <c r="B1356" t="s" s="167">
        <v>3766</v>
      </c>
      <c r="C1356" t="s" s="167">
        <v>3767</v>
      </c>
      <c r="D1356" s="168">
        <v>5010</v>
      </c>
      <c r="E1356" t="s" s="167">
        <v>1872</v>
      </c>
      <c r="F1356" t="s" s="167">
        <v>10</v>
      </c>
      <c r="G1356" t="s" s="167">
        <v>484</v>
      </c>
      <c r="H1356" t="s" s="167">
        <v>1408</v>
      </c>
      <c r="I1356" t="s" s="167">
        <v>1409</v>
      </c>
      <c r="J1356" s="169"/>
      <c r="K1356" s="170">
        <v>2023</v>
      </c>
      <c r="L1356" t="s" s="167">
        <v>3772</v>
      </c>
      <c r="M1356" s="171">
        <v>8591804657016</v>
      </c>
      <c r="N1356" s="171">
        <v>8591804657016</v>
      </c>
      <c r="O1356" s="171">
        <v>62046318</v>
      </c>
      <c r="P1356" s="172">
        <f>INDEX('Pricelist'!E1:E341,MATCH(D1356,'Pricelist'!B1:B341,0))</f>
        <v>84.95</v>
      </c>
      <c r="Q1356" s="172">
        <f>INDEX('Pricelist'!E1:E341,MATCH(D1356,'Pricelist'!B1:B341,0))</f>
        <v>84.95</v>
      </c>
      <c r="R1356" s="172">
        <f>INDEX('Pricelist'!D1:D341,MATCH(D1356,'Pricelist'!B1:B341,0))</f>
        <v>38.61</v>
      </c>
      <c r="S1356" s="170">
        <v>1</v>
      </c>
      <c r="T1356" t="s" s="167">
        <v>3769</v>
      </c>
      <c r="U1356" s="170">
        <v>250</v>
      </c>
      <c r="V1356" s="170">
        <v>39</v>
      </c>
      <c r="W1356" s="170">
        <v>26</v>
      </c>
      <c r="X1356" s="170">
        <v>3</v>
      </c>
      <c r="Y1356" s="170">
        <v>1</v>
      </c>
      <c r="Z1356" t="s" s="167">
        <v>3769</v>
      </c>
      <c r="AA1356" s="170">
        <v>39</v>
      </c>
      <c r="AB1356" s="170">
        <v>26</v>
      </c>
      <c r="AC1356" s="170">
        <v>3</v>
      </c>
      <c r="AD1356" t="s" s="167">
        <v>3493</v>
      </c>
      <c r="AE1356" s="160"/>
    </row>
    <row r="1357" ht="13.55" customHeight="1">
      <c r="A1357" t="s" s="161">
        <v>1701</v>
      </c>
      <c r="B1357" t="s" s="161">
        <v>3766</v>
      </c>
      <c r="C1357" t="s" s="161">
        <v>3767</v>
      </c>
      <c r="D1357" s="162">
        <v>5010</v>
      </c>
      <c r="E1357" t="s" s="161">
        <v>1872</v>
      </c>
      <c r="F1357" t="s" s="161">
        <v>10</v>
      </c>
      <c r="G1357" t="s" s="161">
        <v>490</v>
      </c>
      <c r="H1357" t="s" s="161">
        <v>1408</v>
      </c>
      <c r="I1357" t="s" s="161">
        <v>1409</v>
      </c>
      <c r="J1357" s="163"/>
      <c r="K1357" s="164">
        <v>2023</v>
      </c>
      <c r="L1357" t="s" s="161">
        <v>3772</v>
      </c>
      <c r="M1357" s="165">
        <v>8591804657108</v>
      </c>
      <c r="N1357" s="165">
        <v>8591804657108</v>
      </c>
      <c r="O1357" s="165">
        <v>62046318</v>
      </c>
      <c r="P1357" s="166">
        <f>INDEX('Pricelist'!E1:E341,MATCH(D1357,'Pricelist'!B1:B341,0))</f>
        <v>84.95</v>
      </c>
      <c r="Q1357" s="166">
        <f>INDEX('Pricelist'!E1:E341,MATCH(D1357,'Pricelist'!B1:B341,0))</f>
        <v>84.95</v>
      </c>
      <c r="R1357" s="166">
        <f>INDEX('Pricelist'!D1:D341,MATCH(D1357,'Pricelist'!B1:B341,0))</f>
        <v>38.61</v>
      </c>
      <c r="S1357" s="164">
        <v>1</v>
      </c>
      <c r="T1357" t="s" s="161">
        <v>3769</v>
      </c>
      <c r="U1357" s="164">
        <v>272</v>
      </c>
      <c r="V1357" s="164">
        <v>39</v>
      </c>
      <c r="W1357" s="164">
        <v>26</v>
      </c>
      <c r="X1357" s="164">
        <v>3</v>
      </c>
      <c r="Y1357" s="164">
        <v>1</v>
      </c>
      <c r="Z1357" t="s" s="161">
        <v>3769</v>
      </c>
      <c r="AA1357" s="164">
        <v>39</v>
      </c>
      <c r="AB1357" s="164">
        <v>26</v>
      </c>
      <c r="AC1357" s="164">
        <v>3</v>
      </c>
      <c r="AD1357" t="s" s="161">
        <v>3493</v>
      </c>
      <c r="AE1357" s="160"/>
    </row>
    <row r="1358" ht="13.55" customHeight="1">
      <c r="A1358" t="s" s="167">
        <v>1570</v>
      </c>
      <c r="B1358" t="s" s="167">
        <v>3766</v>
      </c>
      <c r="C1358" t="s" s="167">
        <v>3767</v>
      </c>
      <c r="D1358" s="168">
        <v>5027</v>
      </c>
      <c r="E1358" t="s" s="167">
        <v>1587</v>
      </c>
      <c r="F1358" t="s" s="167">
        <v>482</v>
      </c>
      <c r="G1358" t="s" s="167">
        <v>480</v>
      </c>
      <c r="H1358" t="s" s="167">
        <v>1588</v>
      </c>
      <c r="I1358" t="s" s="167">
        <v>1588</v>
      </c>
      <c r="J1358" s="169"/>
      <c r="K1358" s="170">
        <v>2023</v>
      </c>
      <c r="L1358" t="s" s="167">
        <v>3772</v>
      </c>
      <c r="M1358" s="171">
        <v>8591804659188</v>
      </c>
      <c r="N1358" s="171">
        <v>8591804659188</v>
      </c>
      <c r="O1358" s="171">
        <v>61091000</v>
      </c>
      <c r="P1358" s="172">
        <f>INDEX('Pricelist'!E1:E341,MATCH(D1358,'Pricelist'!B1:B341,0))</f>
        <v>39.95</v>
      </c>
      <c r="Q1358" s="172">
        <f>INDEX('Pricelist'!E1:E341,MATCH(D1358,'Pricelist'!B1:B341,0))</f>
        <v>39.95</v>
      </c>
      <c r="R1358" s="172">
        <f>INDEX('Pricelist'!D1:D341,MATCH(D1358,'Pricelist'!B1:B341,0))</f>
        <v>18.16</v>
      </c>
      <c r="S1358" s="170">
        <v>1</v>
      </c>
      <c r="T1358" t="s" s="167">
        <v>3769</v>
      </c>
      <c r="U1358" s="170">
        <v>136</v>
      </c>
      <c r="V1358" s="170">
        <v>39</v>
      </c>
      <c r="W1358" s="170">
        <v>26</v>
      </c>
      <c r="X1358" s="170">
        <v>1.5</v>
      </c>
      <c r="Y1358" s="170">
        <v>1</v>
      </c>
      <c r="Z1358" t="s" s="167">
        <v>3769</v>
      </c>
      <c r="AA1358" s="170">
        <v>39</v>
      </c>
      <c r="AB1358" s="170">
        <v>26</v>
      </c>
      <c r="AC1358" s="170">
        <v>1.5</v>
      </c>
      <c r="AD1358" t="s" s="167">
        <v>3495</v>
      </c>
      <c r="AE1358" s="160"/>
    </row>
    <row r="1359" ht="13.55" customHeight="1">
      <c r="A1359" t="s" s="161">
        <v>1570</v>
      </c>
      <c r="B1359" t="s" s="161">
        <v>3766</v>
      </c>
      <c r="C1359" t="s" s="161">
        <v>3767</v>
      </c>
      <c r="D1359" s="162">
        <v>5027</v>
      </c>
      <c r="E1359" t="s" s="161">
        <v>1587</v>
      </c>
      <c r="F1359" t="s" s="161">
        <v>482</v>
      </c>
      <c r="G1359" t="s" s="161">
        <v>482</v>
      </c>
      <c r="H1359" t="s" s="161">
        <v>1588</v>
      </c>
      <c r="I1359" t="s" s="161">
        <v>1588</v>
      </c>
      <c r="J1359" s="163"/>
      <c r="K1359" s="164">
        <v>2023</v>
      </c>
      <c r="L1359" t="s" s="161">
        <v>3772</v>
      </c>
      <c r="M1359" s="165">
        <v>8591804659171</v>
      </c>
      <c r="N1359" s="165">
        <v>8591804659171</v>
      </c>
      <c r="O1359" s="165">
        <v>61091000</v>
      </c>
      <c r="P1359" s="166">
        <f>INDEX('Pricelist'!E1:E341,MATCH(D1359,'Pricelist'!B1:B341,0))</f>
        <v>39.95</v>
      </c>
      <c r="Q1359" s="166">
        <f>INDEX('Pricelist'!E1:E341,MATCH(D1359,'Pricelist'!B1:B341,0))</f>
        <v>39.95</v>
      </c>
      <c r="R1359" s="166">
        <f>INDEX('Pricelist'!D1:D341,MATCH(D1359,'Pricelist'!B1:B341,0))</f>
        <v>18.16</v>
      </c>
      <c r="S1359" s="164">
        <v>1</v>
      </c>
      <c r="T1359" t="s" s="161">
        <v>3769</v>
      </c>
      <c r="U1359" s="164">
        <v>146</v>
      </c>
      <c r="V1359" s="164">
        <v>39</v>
      </c>
      <c r="W1359" s="164">
        <v>26</v>
      </c>
      <c r="X1359" s="164">
        <v>1.5</v>
      </c>
      <c r="Y1359" s="164">
        <v>1</v>
      </c>
      <c r="Z1359" t="s" s="161">
        <v>3769</v>
      </c>
      <c r="AA1359" s="164">
        <v>39</v>
      </c>
      <c r="AB1359" s="164">
        <v>26</v>
      </c>
      <c r="AC1359" s="164">
        <v>1.5</v>
      </c>
      <c r="AD1359" t="s" s="161">
        <v>3495</v>
      </c>
      <c r="AE1359" s="160"/>
    </row>
    <row r="1360" ht="13.55" customHeight="1">
      <c r="A1360" t="s" s="167">
        <v>1570</v>
      </c>
      <c r="B1360" t="s" s="167">
        <v>3766</v>
      </c>
      <c r="C1360" t="s" s="167">
        <v>3767</v>
      </c>
      <c r="D1360" s="168">
        <v>5027</v>
      </c>
      <c r="E1360" t="s" s="167">
        <v>1587</v>
      </c>
      <c r="F1360" t="s" s="167">
        <v>482</v>
      </c>
      <c r="G1360" t="s" s="167">
        <v>484</v>
      </c>
      <c r="H1360" t="s" s="167">
        <v>1588</v>
      </c>
      <c r="I1360" t="s" s="167">
        <v>1588</v>
      </c>
      <c r="J1360" s="169"/>
      <c r="K1360" s="170">
        <v>2023</v>
      </c>
      <c r="L1360" t="s" s="167">
        <v>3772</v>
      </c>
      <c r="M1360" s="171">
        <v>8591804659164</v>
      </c>
      <c r="N1360" s="171">
        <v>8591804659164</v>
      </c>
      <c r="O1360" s="171">
        <v>61091000</v>
      </c>
      <c r="P1360" s="172">
        <f>INDEX('Pricelist'!E1:E341,MATCH(D1360,'Pricelist'!B1:B341,0))</f>
        <v>39.95</v>
      </c>
      <c r="Q1360" s="172">
        <f>INDEX('Pricelist'!E1:E341,MATCH(D1360,'Pricelist'!B1:B341,0))</f>
        <v>39.95</v>
      </c>
      <c r="R1360" s="172">
        <f>INDEX('Pricelist'!D1:D341,MATCH(D1360,'Pricelist'!B1:B341,0))</f>
        <v>18.16</v>
      </c>
      <c r="S1360" s="170">
        <v>1</v>
      </c>
      <c r="T1360" t="s" s="167">
        <v>3769</v>
      </c>
      <c r="U1360" s="170">
        <v>156</v>
      </c>
      <c r="V1360" s="170">
        <v>39</v>
      </c>
      <c r="W1360" s="170">
        <v>26</v>
      </c>
      <c r="X1360" s="170">
        <v>1.5</v>
      </c>
      <c r="Y1360" s="170">
        <v>1</v>
      </c>
      <c r="Z1360" t="s" s="167">
        <v>3769</v>
      </c>
      <c r="AA1360" s="170">
        <v>39</v>
      </c>
      <c r="AB1360" s="170">
        <v>26</v>
      </c>
      <c r="AC1360" s="170">
        <v>1.5</v>
      </c>
      <c r="AD1360" t="s" s="167">
        <v>3495</v>
      </c>
      <c r="AE1360" s="160"/>
    </row>
    <row r="1361" ht="13.55" customHeight="1">
      <c r="A1361" t="s" s="161">
        <v>1570</v>
      </c>
      <c r="B1361" t="s" s="161">
        <v>3766</v>
      </c>
      <c r="C1361" t="s" s="161">
        <v>3767</v>
      </c>
      <c r="D1361" s="162">
        <v>5027</v>
      </c>
      <c r="E1361" t="s" s="161">
        <v>1587</v>
      </c>
      <c r="F1361" t="s" s="161">
        <v>482</v>
      </c>
      <c r="G1361" t="s" s="161">
        <v>490</v>
      </c>
      <c r="H1361" t="s" s="161">
        <v>1588</v>
      </c>
      <c r="I1361" t="s" s="161">
        <v>1588</v>
      </c>
      <c r="J1361" s="163"/>
      <c r="K1361" s="164">
        <v>2023</v>
      </c>
      <c r="L1361" t="s" s="161">
        <v>3772</v>
      </c>
      <c r="M1361" s="165">
        <v>8591804659195</v>
      </c>
      <c r="N1361" s="165">
        <v>8591804659195</v>
      </c>
      <c r="O1361" s="165">
        <v>61091000</v>
      </c>
      <c r="P1361" s="166">
        <f>INDEX('Pricelist'!E1:E341,MATCH(D1361,'Pricelist'!B1:B341,0))</f>
        <v>39.95</v>
      </c>
      <c r="Q1361" s="166">
        <f>INDEX('Pricelist'!E1:E341,MATCH(D1361,'Pricelist'!B1:B341,0))</f>
        <v>39.95</v>
      </c>
      <c r="R1361" s="166">
        <f>INDEX('Pricelist'!D1:D341,MATCH(D1361,'Pricelist'!B1:B341,0))</f>
        <v>18.16</v>
      </c>
      <c r="S1361" s="164">
        <v>1</v>
      </c>
      <c r="T1361" t="s" s="161">
        <v>3769</v>
      </c>
      <c r="U1361" s="164">
        <v>168</v>
      </c>
      <c r="V1361" s="164">
        <v>39</v>
      </c>
      <c r="W1361" s="164">
        <v>26</v>
      </c>
      <c r="X1361" s="164">
        <v>1.5</v>
      </c>
      <c r="Y1361" s="164">
        <v>1</v>
      </c>
      <c r="Z1361" t="s" s="161">
        <v>3769</v>
      </c>
      <c r="AA1361" s="164">
        <v>39</v>
      </c>
      <c r="AB1361" s="164">
        <v>26</v>
      </c>
      <c r="AC1361" s="164">
        <v>1.5</v>
      </c>
      <c r="AD1361" t="s" s="161">
        <v>3495</v>
      </c>
      <c r="AE1361" s="160"/>
    </row>
    <row r="1362" ht="13.55" customHeight="1">
      <c r="A1362" t="s" s="167">
        <v>1570</v>
      </c>
      <c r="B1362" t="s" s="167">
        <v>3766</v>
      </c>
      <c r="C1362" t="s" s="167">
        <v>3767</v>
      </c>
      <c r="D1362" s="168">
        <v>5027</v>
      </c>
      <c r="E1362" t="s" s="167">
        <v>1587</v>
      </c>
      <c r="F1362" t="s" s="167">
        <v>482</v>
      </c>
      <c r="G1362" t="s" s="167">
        <v>1240</v>
      </c>
      <c r="H1362" t="s" s="167">
        <v>1588</v>
      </c>
      <c r="I1362" t="s" s="167">
        <v>1588</v>
      </c>
      <c r="J1362" s="169"/>
      <c r="K1362" s="170">
        <v>2023</v>
      </c>
      <c r="L1362" t="s" s="167">
        <v>3772</v>
      </c>
      <c r="M1362" s="171">
        <v>8591804659201</v>
      </c>
      <c r="N1362" s="171">
        <v>8591804659201</v>
      </c>
      <c r="O1362" s="171">
        <v>61091000</v>
      </c>
      <c r="P1362" s="172">
        <f>INDEX('Pricelist'!E1:E341,MATCH(D1362,'Pricelist'!B1:B341,0))</f>
        <v>39.95</v>
      </c>
      <c r="Q1362" s="172">
        <f>INDEX('Pricelist'!E1:E341,MATCH(D1362,'Pricelist'!B1:B341,0))</f>
        <v>39.95</v>
      </c>
      <c r="R1362" s="172">
        <f>INDEX('Pricelist'!D1:D341,MATCH(D1362,'Pricelist'!B1:B341,0))</f>
        <v>18.16</v>
      </c>
      <c r="S1362" s="170">
        <v>1</v>
      </c>
      <c r="T1362" t="s" s="167">
        <v>3769</v>
      </c>
      <c r="U1362" s="170">
        <v>180</v>
      </c>
      <c r="V1362" s="170">
        <v>39</v>
      </c>
      <c r="W1362" s="170">
        <v>26</v>
      </c>
      <c r="X1362" s="170">
        <v>1.5</v>
      </c>
      <c r="Y1362" s="170">
        <v>1</v>
      </c>
      <c r="Z1362" t="s" s="167">
        <v>3769</v>
      </c>
      <c r="AA1362" s="170">
        <v>39</v>
      </c>
      <c r="AB1362" s="170">
        <v>26</v>
      </c>
      <c r="AC1362" s="170">
        <v>1.5</v>
      </c>
      <c r="AD1362" t="s" s="167">
        <v>3495</v>
      </c>
      <c r="AE1362" s="160"/>
    </row>
    <row r="1363" ht="13.55" customHeight="1">
      <c r="A1363" t="s" s="161">
        <v>1570</v>
      </c>
      <c r="B1363" t="s" s="161">
        <v>3766</v>
      </c>
      <c r="C1363" t="s" s="161">
        <v>3767</v>
      </c>
      <c r="D1363" s="162">
        <v>5028</v>
      </c>
      <c r="E1363" t="s" s="161">
        <v>1594</v>
      </c>
      <c r="F1363" t="s" s="161">
        <v>482</v>
      </c>
      <c r="G1363" t="s" s="161">
        <v>480</v>
      </c>
      <c r="H1363" t="s" s="161">
        <v>1369</v>
      </c>
      <c r="I1363" t="s" s="161">
        <v>1369</v>
      </c>
      <c r="J1363" s="163"/>
      <c r="K1363" s="164">
        <v>2023</v>
      </c>
      <c r="L1363" t="s" s="161">
        <v>3772</v>
      </c>
      <c r="M1363" s="165">
        <v>8591804659232</v>
      </c>
      <c r="N1363" s="165">
        <v>8591804659232</v>
      </c>
      <c r="O1363" s="165">
        <v>61091000</v>
      </c>
      <c r="P1363" s="166">
        <f>INDEX('Pricelist'!E1:E341,MATCH(D1363,'Pricelist'!B1:B341,0))</f>
        <v>39.95</v>
      </c>
      <c r="Q1363" s="166">
        <f>INDEX('Pricelist'!E1:E341,MATCH(D1363,'Pricelist'!B1:B341,0))</f>
        <v>39.95</v>
      </c>
      <c r="R1363" s="166">
        <f>INDEX('Pricelist'!D1:D341,MATCH(D1363,'Pricelist'!B1:B341,0))</f>
        <v>18.16</v>
      </c>
      <c r="S1363" s="164">
        <v>1</v>
      </c>
      <c r="T1363" t="s" s="161">
        <v>3769</v>
      </c>
      <c r="U1363" s="164">
        <v>140</v>
      </c>
      <c r="V1363" s="164">
        <v>39</v>
      </c>
      <c r="W1363" s="164">
        <v>26</v>
      </c>
      <c r="X1363" s="164">
        <v>1.5</v>
      </c>
      <c r="Y1363" s="164">
        <v>1</v>
      </c>
      <c r="Z1363" t="s" s="161">
        <v>3769</v>
      </c>
      <c r="AA1363" s="164">
        <v>39</v>
      </c>
      <c r="AB1363" s="164">
        <v>26</v>
      </c>
      <c r="AC1363" s="164">
        <v>1.5</v>
      </c>
      <c r="AD1363" t="s" s="161">
        <v>3497</v>
      </c>
      <c r="AE1363" s="160"/>
    </row>
    <row r="1364" ht="13.55" customHeight="1">
      <c r="A1364" t="s" s="167">
        <v>1570</v>
      </c>
      <c r="B1364" t="s" s="167">
        <v>3766</v>
      </c>
      <c r="C1364" t="s" s="167">
        <v>3767</v>
      </c>
      <c r="D1364" s="168">
        <v>5028</v>
      </c>
      <c r="E1364" t="s" s="167">
        <v>1594</v>
      </c>
      <c r="F1364" t="s" s="167">
        <v>482</v>
      </c>
      <c r="G1364" t="s" s="167">
        <v>482</v>
      </c>
      <c r="H1364" t="s" s="167">
        <v>1369</v>
      </c>
      <c r="I1364" t="s" s="167">
        <v>1369</v>
      </c>
      <c r="J1364" s="169"/>
      <c r="K1364" s="170">
        <v>2023</v>
      </c>
      <c r="L1364" t="s" s="167">
        <v>3772</v>
      </c>
      <c r="M1364" s="171">
        <v>8591804659225</v>
      </c>
      <c r="N1364" s="171">
        <v>8591804659225</v>
      </c>
      <c r="O1364" s="171">
        <v>61091000</v>
      </c>
      <c r="P1364" s="172">
        <f>INDEX('Pricelist'!E1:E341,MATCH(D1364,'Pricelist'!B1:B341,0))</f>
        <v>39.95</v>
      </c>
      <c r="Q1364" s="172">
        <f>INDEX('Pricelist'!E1:E341,MATCH(D1364,'Pricelist'!B1:B341,0))</f>
        <v>39.95</v>
      </c>
      <c r="R1364" s="172">
        <f>INDEX('Pricelist'!D1:D341,MATCH(D1364,'Pricelist'!B1:B341,0))</f>
        <v>18.16</v>
      </c>
      <c r="S1364" s="170">
        <v>1</v>
      </c>
      <c r="T1364" t="s" s="167">
        <v>3769</v>
      </c>
      <c r="U1364" s="170">
        <v>150</v>
      </c>
      <c r="V1364" s="170">
        <v>39</v>
      </c>
      <c r="W1364" s="170">
        <v>26</v>
      </c>
      <c r="X1364" s="170">
        <v>1.5</v>
      </c>
      <c r="Y1364" s="170">
        <v>1</v>
      </c>
      <c r="Z1364" t="s" s="167">
        <v>3769</v>
      </c>
      <c r="AA1364" s="170">
        <v>39</v>
      </c>
      <c r="AB1364" s="170">
        <v>26</v>
      </c>
      <c r="AC1364" s="170">
        <v>1.5</v>
      </c>
      <c r="AD1364" t="s" s="167">
        <v>3497</v>
      </c>
      <c r="AE1364" s="160"/>
    </row>
    <row r="1365" ht="13.55" customHeight="1">
      <c r="A1365" t="s" s="161">
        <v>1570</v>
      </c>
      <c r="B1365" t="s" s="161">
        <v>3766</v>
      </c>
      <c r="C1365" t="s" s="161">
        <v>3767</v>
      </c>
      <c r="D1365" s="162">
        <v>5028</v>
      </c>
      <c r="E1365" t="s" s="161">
        <v>1594</v>
      </c>
      <c r="F1365" t="s" s="161">
        <v>482</v>
      </c>
      <c r="G1365" t="s" s="161">
        <v>484</v>
      </c>
      <c r="H1365" t="s" s="161">
        <v>1369</v>
      </c>
      <c r="I1365" t="s" s="161">
        <v>1369</v>
      </c>
      <c r="J1365" s="163"/>
      <c r="K1365" s="164">
        <v>2023</v>
      </c>
      <c r="L1365" t="s" s="161">
        <v>3772</v>
      </c>
      <c r="M1365" s="165">
        <v>8591804659218</v>
      </c>
      <c r="N1365" s="165">
        <v>8591804659218</v>
      </c>
      <c r="O1365" s="165">
        <v>61091000</v>
      </c>
      <c r="P1365" s="166">
        <f>INDEX('Pricelist'!E1:E341,MATCH(D1365,'Pricelist'!B1:B341,0))</f>
        <v>39.95</v>
      </c>
      <c r="Q1365" s="166">
        <f>INDEX('Pricelist'!E1:E341,MATCH(D1365,'Pricelist'!B1:B341,0))</f>
        <v>39.95</v>
      </c>
      <c r="R1365" s="166">
        <f>INDEX('Pricelist'!D1:D341,MATCH(D1365,'Pricelist'!B1:B341,0))</f>
        <v>18.16</v>
      </c>
      <c r="S1365" s="164">
        <v>1</v>
      </c>
      <c r="T1365" t="s" s="161">
        <v>3769</v>
      </c>
      <c r="U1365" s="164">
        <v>164</v>
      </c>
      <c r="V1365" s="164">
        <v>39</v>
      </c>
      <c r="W1365" s="164">
        <v>26</v>
      </c>
      <c r="X1365" s="164">
        <v>1.5</v>
      </c>
      <c r="Y1365" s="164">
        <v>1</v>
      </c>
      <c r="Z1365" t="s" s="161">
        <v>3769</v>
      </c>
      <c r="AA1365" s="164">
        <v>39</v>
      </c>
      <c r="AB1365" s="164">
        <v>26</v>
      </c>
      <c r="AC1365" s="164">
        <v>1.5</v>
      </c>
      <c r="AD1365" t="s" s="161">
        <v>3497</v>
      </c>
      <c r="AE1365" s="160"/>
    </row>
    <row r="1366" ht="13.55" customHeight="1">
      <c r="A1366" t="s" s="167">
        <v>1570</v>
      </c>
      <c r="B1366" t="s" s="167">
        <v>3766</v>
      </c>
      <c r="C1366" t="s" s="167">
        <v>3767</v>
      </c>
      <c r="D1366" s="168">
        <v>5028</v>
      </c>
      <c r="E1366" t="s" s="167">
        <v>1594</v>
      </c>
      <c r="F1366" t="s" s="167">
        <v>482</v>
      </c>
      <c r="G1366" t="s" s="167">
        <v>490</v>
      </c>
      <c r="H1366" t="s" s="167">
        <v>1369</v>
      </c>
      <c r="I1366" t="s" s="167">
        <v>1369</v>
      </c>
      <c r="J1366" s="169"/>
      <c r="K1366" s="170">
        <v>2023</v>
      </c>
      <c r="L1366" t="s" s="167">
        <v>3772</v>
      </c>
      <c r="M1366" s="171">
        <v>8591804659249</v>
      </c>
      <c r="N1366" s="171">
        <v>8591804659249</v>
      </c>
      <c r="O1366" s="171">
        <v>61091000</v>
      </c>
      <c r="P1366" s="172">
        <f>INDEX('Pricelist'!E1:E341,MATCH(D1366,'Pricelist'!B1:B341,0))</f>
        <v>39.95</v>
      </c>
      <c r="Q1366" s="172">
        <f>INDEX('Pricelist'!E1:E341,MATCH(D1366,'Pricelist'!B1:B341,0))</f>
        <v>39.95</v>
      </c>
      <c r="R1366" s="172">
        <f>INDEX('Pricelist'!D1:D341,MATCH(D1366,'Pricelist'!B1:B341,0))</f>
        <v>18.16</v>
      </c>
      <c r="S1366" s="170">
        <v>1</v>
      </c>
      <c r="T1366" t="s" s="167">
        <v>3769</v>
      </c>
      <c r="U1366" s="170">
        <v>176</v>
      </c>
      <c r="V1366" s="170">
        <v>39</v>
      </c>
      <c r="W1366" s="170">
        <v>26</v>
      </c>
      <c r="X1366" s="170">
        <v>1.5</v>
      </c>
      <c r="Y1366" s="170">
        <v>1</v>
      </c>
      <c r="Z1366" t="s" s="167">
        <v>3769</v>
      </c>
      <c r="AA1366" s="170">
        <v>39</v>
      </c>
      <c r="AB1366" s="170">
        <v>26</v>
      </c>
      <c r="AC1366" s="170">
        <v>1.5</v>
      </c>
      <c r="AD1366" t="s" s="167">
        <v>3497</v>
      </c>
      <c r="AE1366" s="160"/>
    </row>
    <row r="1367" ht="13.55" customHeight="1">
      <c r="A1367" t="s" s="161">
        <v>1570</v>
      </c>
      <c r="B1367" t="s" s="161">
        <v>3766</v>
      </c>
      <c r="C1367" t="s" s="161">
        <v>3767</v>
      </c>
      <c r="D1367" s="162">
        <v>5028</v>
      </c>
      <c r="E1367" t="s" s="161">
        <v>1594</v>
      </c>
      <c r="F1367" t="s" s="161">
        <v>482</v>
      </c>
      <c r="G1367" t="s" s="161">
        <v>1240</v>
      </c>
      <c r="H1367" t="s" s="161">
        <v>1369</v>
      </c>
      <c r="I1367" t="s" s="161">
        <v>1369</v>
      </c>
      <c r="J1367" s="163"/>
      <c r="K1367" s="164">
        <v>2023</v>
      </c>
      <c r="L1367" t="s" s="161">
        <v>3772</v>
      </c>
      <c r="M1367" s="165">
        <v>8591804659256</v>
      </c>
      <c r="N1367" s="165">
        <v>8591804659256</v>
      </c>
      <c r="O1367" s="165">
        <v>61091000</v>
      </c>
      <c r="P1367" s="166">
        <f>INDEX('Pricelist'!E1:E341,MATCH(D1367,'Pricelist'!B1:B341,0))</f>
        <v>39.95</v>
      </c>
      <c r="Q1367" s="166">
        <f>INDEX('Pricelist'!E1:E341,MATCH(D1367,'Pricelist'!B1:B341,0))</f>
        <v>39.95</v>
      </c>
      <c r="R1367" s="166">
        <f>INDEX('Pricelist'!D1:D341,MATCH(D1367,'Pricelist'!B1:B341,0))</f>
        <v>18.16</v>
      </c>
      <c r="S1367" s="164">
        <v>1</v>
      </c>
      <c r="T1367" t="s" s="161">
        <v>3769</v>
      </c>
      <c r="U1367" s="164">
        <v>192</v>
      </c>
      <c r="V1367" s="164">
        <v>39</v>
      </c>
      <c r="W1367" s="164">
        <v>26</v>
      </c>
      <c r="X1367" s="164">
        <v>1.5</v>
      </c>
      <c r="Y1367" s="164">
        <v>1</v>
      </c>
      <c r="Z1367" t="s" s="161">
        <v>3769</v>
      </c>
      <c r="AA1367" s="164">
        <v>39</v>
      </c>
      <c r="AB1367" s="164">
        <v>26</v>
      </c>
      <c r="AC1367" s="164">
        <v>1.5</v>
      </c>
      <c r="AD1367" t="s" s="161">
        <v>3497</v>
      </c>
      <c r="AE1367" s="160"/>
    </row>
    <row r="1368" ht="13.55" customHeight="1">
      <c r="A1368" t="s" s="167">
        <v>1570</v>
      </c>
      <c r="B1368" t="s" s="167">
        <v>3766</v>
      </c>
      <c r="C1368" t="s" s="167">
        <v>3767</v>
      </c>
      <c r="D1368" s="168">
        <v>5029</v>
      </c>
      <c r="E1368" t="s" s="167">
        <v>1600</v>
      </c>
      <c r="F1368" t="s" s="167">
        <v>482</v>
      </c>
      <c r="G1368" t="s" s="167">
        <v>480</v>
      </c>
      <c r="H1368" t="s" s="167">
        <v>1333</v>
      </c>
      <c r="I1368" t="s" s="167">
        <v>1334</v>
      </c>
      <c r="J1368" s="169"/>
      <c r="K1368" s="170">
        <v>2023</v>
      </c>
      <c r="L1368" t="s" s="167">
        <v>3772</v>
      </c>
      <c r="M1368" s="171">
        <v>8591804659287</v>
      </c>
      <c r="N1368" s="171">
        <v>8591804659287</v>
      </c>
      <c r="O1368" s="171">
        <v>61091000</v>
      </c>
      <c r="P1368" s="172">
        <f>INDEX('Pricelist'!E1:E341,MATCH(D1368,'Pricelist'!B1:B341,0))</f>
        <v>39.95</v>
      </c>
      <c r="Q1368" s="172">
        <f>INDEX('Pricelist'!E1:E341,MATCH(D1368,'Pricelist'!B1:B341,0))</f>
        <v>39.95</v>
      </c>
      <c r="R1368" s="172">
        <f>INDEX('Pricelist'!D1:D341,MATCH(D1368,'Pricelist'!B1:B341,0))</f>
        <v>18.16</v>
      </c>
      <c r="S1368" s="170">
        <v>1</v>
      </c>
      <c r="T1368" t="s" s="167">
        <v>3769</v>
      </c>
      <c r="U1368" s="170">
        <v>136</v>
      </c>
      <c r="V1368" s="170">
        <v>39</v>
      </c>
      <c r="W1368" s="170">
        <v>26</v>
      </c>
      <c r="X1368" s="170">
        <v>1.5</v>
      </c>
      <c r="Y1368" s="170">
        <v>1</v>
      </c>
      <c r="Z1368" t="s" s="167">
        <v>3769</v>
      </c>
      <c r="AA1368" s="170">
        <v>39</v>
      </c>
      <c r="AB1368" s="170">
        <v>26</v>
      </c>
      <c r="AC1368" s="170">
        <v>1.5</v>
      </c>
      <c r="AD1368" t="s" s="167">
        <v>3499</v>
      </c>
      <c r="AE1368" s="160"/>
    </row>
    <row r="1369" ht="13.55" customHeight="1">
      <c r="A1369" t="s" s="161">
        <v>1570</v>
      </c>
      <c r="B1369" t="s" s="161">
        <v>3766</v>
      </c>
      <c r="C1369" t="s" s="161">
        <v>3767</v>
      </c>
      <c r="D1369" s="162">
        <v>5029</v>
      </c>
      <c r="E1369" t="s" s="161">
        <v>1600</v>
      </c>
      <c r="F1369" t="s" s="161">
        <v>482</v>
      </c>
      <c r="G1369" t="s" s="161">
        <v>482</v>
      </c>
      <c r="H1369" t="s" s="161">
        <v>1333</v>
      </c>
      <c r="I1369" t="s" s="161">
        <v>1334</v>
      </c>
      <c r="J1369" s="163"/>
      <c r="K1369" s="164">
        <v>2023</v>
      </c>
      <c r="L1369" t="s" s="161">
        <v>3772</v>
      </c>
      <c r="M1369" s="165">
        <v>8591804659270</v>
      </c>
      <c r="N1369" s="165">
        <v>8591804659270</v>
      </c>
      <c r="O1369" s="165">
        <v>61091000</v>
      </c>
      <c r="P1369" s="166">
        <f>INDEX('Pricelist'!E1:E341,MATCH(D1369,'Pricelist'!B1:B341,0))</f>
        <v>39.95</v>
      </c>
      <c r="Q1369" s="166">
        <f>INDEX('Pricelist'!E1:E341,MATCH(D1369,'Pricelist'!B1:B341,0))</f>
        <v>39.95</v>
      </c>
      <c r="R1369" s="166">
        <f>INDEX('Pricelist'!D1:D341,MATCH(D1369,'Pricelist'!B1:B341,0))</f>
        <v>18.16</v>
      </c>
      <c r="S1369" s="164">
        <v>1</v>
      </c>
      <c r="T1369" t="s" s="161">
        <v>3769</v>
      </c>
      <c r="U1369" s="164">
        <v>144</v>
      </c>
      <c r="V1369" s="164">
        <v>39</v>
      </c>
      <c r="W1369" s="164">
        <v>26</v>
      </c>
      <c r="X1369" s="164">
        <v>1.5</v>
      </c>
      <c r="Y1369" s="164">
        <v>1</v>
      </c>
      <c r="Z1369" t="s" s="161">
        <v>3769</v>
      </c>
      <c r="AA1369" s="164">
        <v>39</v>
      </c>
      <c r="AB1369" s="164">
        <v>26</v>
      </c>
      <c r="AC1369" s="164">
        <v>1.5</v>
      </c>
      <c r="AD1369" t="s" s="161">
        <v>3499</v>
      </c>
      <c r="AE1369" s="160"/>
    </row>
    <row r="1370" ht="13.55" customHeight="1">
      <c r="A1370" t="s" s="167">
        <v>1570</v>
      </c>
      <c r="B1370" t="s" s="167">
        <v>3766</v>
      </c>
      <c r="C1370" t="s" s="167">
        <v>3767</v>
      </c>
      <c r="D1370" s="168">
        <v>5029</v>
      </c>
      <c r="E1370" t="s" s="167">
        <v>1600</v>
      </c>
      <c r="F1370" t="s" s="167">
        <v>482</v>
      </c>
      <c r="G1370" t="s" s="167">
        <v>484</v>
      </c>
      <c r="H1370" t="s" s="167">
        <v>1333</v>
      </c>
      <c r="I1370" t="s" s="167">
        <v>1334</v>
      </c>
      <c r="J1370" s="169"/>
      <c r="K1370" s="170">
        <v>2023</v>
      </c>
      <c r="L1370" t="s" s="167">
        <v>3772</v>
      </c>
      <c r="M1370" s="171">
        <v>8591804659263</v>
      </c>
      <c r="N1370" s="171">
        <v>8591804659263</v>
      </c>
      <c r="O1370" s="171">
        <v>61091000</v>
      </c>
      <c r="P1370" s="172">
        <f>INDEX('Pricelist'!E1:E341,MATCH(D1370,'Pricelist'!B1:B341,0))</f>
        <v>39.95</v>
      </c>
      <c r="Q1370" s="172">
        <f>INDEX('Pricelist'!E1:E341,MATCH(D1370,'Pricelist'!B1:B341,0))</f>
        <v>39.95</v>
      </c>
      <c r="R1370" s="172">
        <f>INDEX('Pricelist'!D1:D341,MATCH(D1370,'Pricelist'!B1:B341,0))</f>
        <v>18.16</v>
      </c>
      <c r="S1370" s="170">
        <v>1</v>
      </c>
      <c r="T1370" t="s" s="167">
        <v>3769</v>
      </c>
      <c r="U1370" s="170">
        <v>160</v>
      </c>
      <c r="V1370" s="170">
        <v>39</v>
      </c>
      <c r="W1370" s="170">
        <v>26</v>
      </c>
      <c r="X1370" s="170">
        <v>1.5</v>
      </c>
      <c r="Y1370" s="170">
        <v>1</v>
      </c>
      <c r="Z1370" t="s" s="167">
        <v>3769</v>
      </c>
      <c r="AA1370" s="170">
        <v>39</v>
      </c>
      <c r="AB1370" s="170">
        <v>26</v>
      </c>
      <c r="AC1370" s="170">
        <v>1.5</v>
      </c>
      <c r="AD1370" t="s" s="167">
        <v>3499</v>
      </c>
      <c r="AE1370" s="160"/>
    </row>
    <row r="1371" ht="13.55" customHeight="1">
      <c r="A1371" t="s" s="161">
        <v>1570</v>
      </c>
      <c r="B1371" t="s" s="161">
        <v>3766</v>
      </c>
      <c r="C1371" t="s" s="161">
        <v>3767</v>
      </c>
      <c r="D1371" s="162">
        <v>5029</v>
      </c>
      <c r="E1371" t="s" s="161">
        <v>1600</v>
      </c>
      <c r="F1371" t="s" s="161">
        <v>482</v>
      </c>
      <c r="G1371" t="s" s="161">
        <v>490</v>
      </c>
      <c r="H1371" t="s" s="161">
        <v>1333</v>
      </c>
      <c r="I1371" t="s" s="161">
        <v>1334</v>
      </c>
      <c r="J1371" s="163"/>
      <c r="K1371" s="164">
        <v>2023</v>
      </c>
      <c r="L1371" t="s" s="161">
        <v>3772</v>
      </c>
      <c r="M1371" s="165">
        <v>8591804659294</v>
      </c>
      <c r="N1371" s="165">
        <v>8591804659294</v>
      </c>
      <c r="O1371" s="165">
        <v>61091000</v>
      </c>
      <c r="P1371" s="166">
        <f>INDEX('Pricelist'!E1:E341,MATCH(D1371,'Pricelist'!B1:B341,0))</f>
        <v>39.95</v>
      </c>
      <c r="Q1371" s="166">
        <f>INDEX('Pricelist'!E1:E341,MATCH(D1371,'Pricelist'!B1:B341,0))</f>
        <v>39.95</v>
      </c>
      <c r="R1371" s="166">
        <f>INDEX('Pricelist'!D1:D341,MATCH(D1371,'Pricelist'!B1:B341,0))</f>
        <v>18.16</v>
      </c>
      <c r="S1371" s="164">
        <v>1</v>
      </c>
      <c r="T1371" t="s" s="161">
        <v>3769</v>
      </c>
      <c r="U1371" s="164">
        <v>170</v>
      </c>
      <c r="V1371" s="164">
        <v>39</v>
      </c>
      <c r="W1371" s="164">
        <v>26</v>
      </c>
      <c r="X1371" s="164">
        <v>1.5</v>
      </c>
      <c r="Y1371" s="164">
        <v>1</v>
      </c>
      <c r="Z1371" t="s" s="161">
        <v>3769</v>
      </c>
      <c r="AA1371" s="164">
        <v>39</v>
      </c>
      <c r="AB1371" s="164">
        <v>26</v>
      </c>
      <c r="AC1371" s="164">
        <v>1.5</v>
      </c>
      <c r="AD1371" t="s" s="161">
        <v>3499</v>
      </c>
      <c r="AE1371" s="160"/>
    </row>
    <row r="1372" ht="13.55" customHeight="1">
      <c r="A1372" t="s" s="167">
        <v>1570</v>
      </c>
      <c r="B1372" t="s" s="167">
        <v>3766</v>
      </c>
      <c r="C1372" t="s" s="167">
        <v>3767</v>
      </c>
      <c r="D1372" s="168">
        <v>5029</v>
      </c>
      <c r="E1372" t="s" s="167">
        <v>1600</v>
      </c>
      <c r="F1372" t="s" s="167">
        <v>482</v>
      </c>
      <c r="G1372" t="s" s="167">
        <v>1240</v>
      </c>
      <c r="H1372" t="s" s="167">
        <v>1333</v>
      </c>
      <c r="I1372" t="s" s="167">
        <v>1334</v>
      </c>
      <c r="J1372" s="169"/>
      <c r="K1372" s="170">
        <v>2023</v>
      </c>
      <c r="L1372" t="s" s="167">
        <v>3772</v>
      </c>
      <c r="M1372" s="171">
        <v>8591804659300</v>
      </c>
      <c r="N1372" s="171">
        <v>8591804659300</v>
      </c>
      <c r="O1372" s="171">
        <v>61091000</v>
      </c>
      <c r="P1372" s="172">
        <f>INDEX('Pricelist'!E1:E341,MATCH(D1372,'Pricelist'!B1:B341,0))</f>
        <v>39.95</v>
      </c>
      <c r="Q1372" s="172">
        <f>INDEX('Pricelist'!E1:E341,MATCH(D1372,'Pricelist'!B1:B341,0))</f>
        <v>39.95</v>
      </c>
      <c r="R1372" s="172">
        <f>INDEX('Pricelist'!D1:D341,MATCH(D1372,'Pricelist'!B1:B341,0))</f>
        <v>18.16</v>
      </c>
      <c r="S1372" s="170">
        <v>1</v>
      </c>
      <c r="T1372" t="s" s="167">
        <v>3769</v>
      </c>
      <c r="U1372" s="170">
        <v>182</v>
      </c>
      <c r="V1372" s="170">
        <v>39</v>
      </c>
      <c r="W1372" s="170">
        <v>26</v>
      </c>
      <c r="X1372" s="170">
        <v>1.5</v>
      </c>
      <c r="Y1372" s="170">
        <v>1</v>
      </c>
      <c r="Z1372" t="s" s="167">
        <v>3769</v>
      </c>
      <c r="AA1372" s="170">
        <v>39</v>
      </c>
      <c r="AB1372" s="170">
        <v>26</v>
      </c>
      <c r="AC1372" s="170">
        <v>1.5</v>
      </c>
      <c r="AD1372" t="s" s="167">
        <v>3499</v>
      </c>
      <c r="AE1372" s="160"/>
    </row>
    <row r="1373" ht="13.55" customHeight="1">
      <c r="A1373" t="s" s="161">
        <v>1570</v>
      </c>
      <c r="B1373" t="s" s="161">
        <v>3766</v>
      </c>
      <c r="C1373" t="s" s="161">
        <v>3767</v>
      </c>
      <c r="D1373" s="162">
        <v>5030</v>
      </c>
      <c r="E1373" t="s" s="161">
        <v>1606</v>
      </c>
      <c r="F1373" t="s" s="161">
        <v>482</v>
      </c>
      <c r="G1373" t="s" s="161">
        <v>480</v>
      </c>
      <c r="H1373" t="s" s="161">
        <v>1607</v>
      </c>
      <c r="I1373" t="s" s="161">
        <v>1607</v>
      </c>
      <c r="J1373" s="163"/>
      <c r="K1373" s="164">
        <v>2023</v>
      </c>
      <c r="L1373" t="s" s="161">
        <v>3772</v>
      </c>
      <c r="M1373" s="165">
        <v>8591804659331</v>
      </c>
      <c r="N1373" s="165">
        <v>8591804659331</v>
      </c>
      <c r="O1373" s="165">
        <v>61091000</v>
      </c>
      <c r="P1373" s="166">
        <f>INDEX('Pricelist'!E1:E341,MATCH(D1373,'Pricelist'!B1:B341,0))</f>
        <v>39.95</v>
      </c>
      <c r="Q1373" s="166">
        <f>INDEX('Pricelist'!E1:E341,MATCH(D1373,'Pricelist'!B1:B341,0))</f>
        <v>39.95</v>
      </c>
      <c r="R1373" s="166">
        <f>INDEX('Pricelist'!D1:D341,MATCH(D1373,'Pricelist'!B1:B341,0))</f>
        <v>18.16</v>
      </c>
      <c r="S1373" s="164">
        <v>1</v>
      </c>
      <c r="T1373" t="s" s="161">
        <v>3769</v>
      </c>
      <c r="U1373" s="164">
        <v>134</v>
      </c>
      <c r="V1373" s="164">
        <v>39</v>
      </c>
      <c r="W1373" s="164">
        <v>26</v>
      </c>
      <c r="X1373" s="164">
        <v>1.5</v>
      </c>
      <c r="Y1373" s="164">
        <v>1</v>
      </c>
      <c r="Z1373" t="s" s="161">
        <v>3769</v>
      </c>
      <c r="AA1373" s="164">
        <v>39</v>
      </c>
      <c r="AB1373" s="164">
        <v>26</v>
      </c>
      <c r="AC1373" s="164">
        <v>1.5</v>
      </c>
      <c r="AD1373" t="s" s="161">
        <v>3501</v>
      </c>
      <c r="AE1373" s="160"/>
    </row>
    <row r="1374" ht="13.55" customHeight="1">
      <c r="A1374" t="s" s="167">
        <v>1570</v>
      </c>
      <c r="B1374" t="s" s="167">
        <v>3766</v>
      </c>
      <c r="C1374" t="s" s="167">
        <v>3767</v>
      </c>
      <c r="D1374" s="168">
        <v>5030</v>
      </c>
      <c r="E1374" t="s" s="167">
        <v>1606</v>
      </c>
      <c r="F1374" t="s" s="167">
        <v>482</v>
      </c>
      <c r="G1374" t="s" s="167">
        <v>482</v>
      </c>
      <c r="H1374" t="s" s="167">
        <v>1607</v>
      </c>
      <c r="I1374" t="s" s="167">
        <v>1607</v>
      </c>
      <c r="J1374" s="169"/>
      <c r="K1374" s="170">
        <v>2023</v>
      </c>
      <c r="L1374" t="s" s="167">
        <v>3772</v>
      </c>
      <c r="M1374" s="171">
        <v>8591804659324</v>
      </c>
      <c r="N1374" s="171">
        <v>8591804659324</v>
      </c>
      <c r="O1374" s="171">
        <v>61091000</v>
      </c>
      <c r="P1374" s="172">
        <f>INDEX('Pricelist'!E1:E341,MATCH(D1374,'Pricelist'!B1:B341,0))</f>
        <v>39.95</v>
      </c>
      <c r="Q1374" s="172">
        <f>INDEX('Pricelist'!E1:E341,MATCH(D1374,'Pricelist'!B1:B341,0))</f>
        <v>39.95</v>
      </c>
      <c r="R1374" s="172">
        <f>INDEX('Pricelist'!D1:D341,MATCH(D1374,'Pricelist'!B1:B341,0))</f>
        <v>18.16</v>
      </c>
      <c r="S1374" s="170">
        <v>1</v>
      </c>
      <c r="T1374" t="s" s="167">
        <v>3769</v>
      </c>
      <c r="U1374" s="170">
        <v>146</v>
      </c>
      <c r="V1374" s="170">
        <v>39</v>
      </c>
      <c r="W1374" s="170">
        <v>26</v>
      </c>
      <c r="X1374" s="170">
        <v>1.5</v>
      </c>
      <c r="Y1374" s="170">
        <v>1</v>
      </c>
      <c r="Z1374" t="s" s="167">
        <v>3769</v>
      </c>
      <c r="AA1374" s="170">
        <v>39</v>
      </c>
      <c r="AB1374" s="170">
        <v>26</v>
      </c>
      <c r="AC1374" s="170">
        <v>1.5</v>
      </c>
      <c r="AD1374" t="s" s="167">
        <v>3501</v>
      </c>
      <c r="AE1374" s="160"/>
    </row>
    <row r="1375" ht="13.55" customHeight="1">
      <c r="A1375" t="s" s="161">
        <v>1570</v>
      </c>
      <c r="B1375" t="s" s="161">
        <v>3766</v>
      </c>
      <c r="C1375" t="s" s="161">
        <v>3767</v>
      </c>
      <c r="D1375" s="162">
        <v>5030</v>
      </c>
      <c r="E1375" t="s" s="161">
        <v>1606</v>
      </c>
      <c r="F1375" t="s" s="161">
        <v>482</v>
      </c>
      <c r="G1375" t="s" s="161">
        <v>484</v>
      </c>
      <c r="H1375" t="s" s="161">
        <v>1607</v>
      </c>
      <c r="I1375" t="s" s="161">
        <v>1607</v>
      </c>
      <c r="J1375" s="163"/>
      <c r="K1375" s="164">
        <v>2023</v>
      </c>
      <c r="L1375" t="s" s="161">
        <v>3772</v>
      </c>
      <c r="M1375" s="165">
        <v>8591804659317</v>
      </c>
      <c r="N1375" s="165">
        <v>8591804659317</v>
      </c>
      <c r="O1375" s="165">
        <v>61091000</v>
      </c>
      <c r="P1375" s="166">
        <f>INDEX('Pricelist'!E1:E341,MATCH(D1375,'Pricelist'!B1:B341,0))</f>
        <v>39.95</v>
      </c>
      <c r="Q1375" s="166">
        <f>INDEX('Pricelist'!E1:E341,MATCH(D1375,'Pricelist'!B1:B341,0))</f>
        <v>39.95</v>
      </c>
      <c r="R1375" s="166">
        <f>INDEX('Pricelist'!D1:D341,MATCH(D1375,'Pricelist'!B1:B341,0))</f>
        <v>18.16</v>
      </c>
      <c r="S1375" s="164">
        <v>1</v>
      </c>
      <c r="T1375" t="s" s="161">
        <v>3769</v>
      </c>
      <c r="U1375" s="164">
        <v>158</v>
      </c>
      <c r="V1375" s="164">
        <v>39</v>
      </c>
      <c r="W1375" s="164">
        <v>26</v>
      </c>
      <c r="X1375" s="164">
        <v>1.5</v>
      </c>
      <c r="Y1375" s="164">
        <v>1</v>
      </c>
      <c r="Z1375" t="s" s="161">
        <v>3769</v>
      </c>
      <c r="AA1375" s="164">
        <v>39</v>
      </c>
      <c r="AB1375" s="164">
        <v>26</v>
      </c>
      <c r="AC1375" s="164">
        <v>1.5</v>
      </c>
      <c r="AD1375" t="s" s="161">
        <v>3501</v>
      </c>
      <c r="AE1375" s="160"/>
    </row>
    <row r="1376" ht="13.55" customHeight="1">
      <c r="A1376" t="s" s="167">
        <v>1570</v>
      </c>
      <c r="B1376" t="s" s="167">
        <v>3766</v>
      </c>
      <c r="C1376" t="s" s="167">
        <v>3767</v>
      </c>
      <c r="D1376" s="168">
        <v>5030</v>
      </c>
      <c r="E1376" t="s" s="167">
        <v>1606</v>
      </c>
      <c r="F1376" t="s" s="167">
        <v>482</v>
      </c>
      <c r="G1376" t="s" s="167">
        <v>490</v>
      </c>
      <c r="H1376" t="s" s="167">
        <v>1607</v>
      </c>
      <c r="I1376" t="s" s="167">
        <v>1607</v>
      </c>
      <c r="J1376" s="169"/>
      <c r="K1376" s="170">
        <v>2023</v>
      </c>
      <c r="L1376" t="s" s="167">
        <v>3772</v>
      </c>
      <c r="M1376" s="171">
        <v>8591804659348</v>
      </c>
      <c r="N1376" s="171">
        <v>8591804659348</v>
      </c>
      <c r="O1376" s="171">
        <v>61091000</v>
      </c>
      <c r="P1376" s="172">
        <f>INDEX('Pricelist'!E1:E341,MATCH(D1376,'Pricelist'!B1:B341,0))</f>
        <v>39.95</v>
      </c>
      <c r="Q1376" s="172">
        <f>INDEX('Pricelist'!E1:E341,MATCH(D1376,'Pricelist'!B1:B341,0))</f>
        <v>39.95</v>
      </c>
      <c r="R1376" s="172">
        <f>INDEX('Pricelist'!D1:D341,MATCH(D1376,'Pricelist'!B1:B341,0))</f>
        <v>18.16</v>
      </c>
      <c r="S1376" s="170">
        <v>1</v>
      </c>
      <c r="T1376" t="s" s="167">
        <v>3769</v>
      </c>
      <c r="U1376" s="170">
        <v>172</v>
      </c>
      <c r="V1376" s="170">
        <v>39</v>
      </c>
      <c r="W1376" s="170">
        <v>26</v>
      </c>
      <c r="X1376" s="170">
        <v>1.5</v>
      </c>
      <c r="Y1376" s="170">
        <v>1</v>
      </c>
      <c r="Z1376" t="s" s="167">
        <v>3769</v>
      </c>
      <c r="AA1376" s="170">
        <v>39</v>
      </c>
      <c r="AB1376" s="170">
        <v>26</v>
      </c>
      <c r="AC1376" s="170">
        <v>1.5</v>
      </c>
      <c r="AD1376" t="s" s="167">
        <v>3501</v>
      </c>
      <c r="AE1376" s="160"/>
    </row>
    <row r="1377" ht="13.55" customHeight="1">
      <c r="A1377" t="s" s="161">
        <v>1570</v>
      </c>
      <c r="B1377" t="s" s="161">
        <v>3766</v>
      </c>
      <c r="C1377" t="s" s="161">
        <v>3767</v>
      </c>
      <c r="D1377" s="162">
        <v>5030</v>
      </c>
      <c r="E1377" t="s" s="161">
        <v>1606</v>
      </c>
      <c r="F1377" t="s" s="161">
        <v>482</v>
      </c>
      <c r="G1377" t="s" s="161">
        <v>1240</v>
      </c>
      <c r="H1377" t="s" s="161">
        <v>1607</v>
      </c>
      <c r="I1377" t="s" s="161">
        <v>1607</v>
      </c>
      <c r="J1377" s="163"/>
      <c r="K1377" s="164">
        <v>2023</v>
      </c>
      <c r="L1377" t="s" s="161">
        <v>3772</v>
      </c>
      <c r="M1377" s="165">
        <v>8591804659355</v>
      </c>
      <c r="N1377" s="165">
        <v>8591804659355</v>
      </c>
      <c r="O1377" s="165">
        <v>61091000</v>
      </c>
      <c r="P1377" s="166">
        <f>INDEX('Pricelist'!E1:E341,MATCH(D1377,'Pricelist'!B1:B341,0))</f>
        <v>39.95</v>
      </c>
      <c r="Q1377" s="166">
        <f>INDEX('Pricelist'!E1:E341,MATCH(D1377,'Pricelist'!B1:B341,0))</f>
        <v>39.95</v>
      </c>
      <c r="R1377" s="166">
        <f>INDEX('Pricelist'!D1:D341,MATCH(D1377,'Pricelist'!B1:B341,0))</f>
        <v>18.16</v>
      </c>
      <c r="S1377" s="164">
        <v>1</v>
      </c>
      <c r="T1377" t="s" s="161">
        <v>3769</v>
      </c>
      <c r="U1377" s="164">
        <v>178</v>
      </c>
      <c r="V1377" s="164">
        <v>39</v>
      </c>
      <c r="W1377" s="164">
        <v>26</v>
      </c>
      <c r="X1377" s="164">
        <v>1.5</v>
      </c>
      <c r="Y1377" s="164">
        <v>1</v>
      </c>
      <c r="Z1377" t="s" s="161">
        <v>3769</v>
      </c>
      <c r="AA1377" s="164">
        <v>39</v>
      </c>
      <c r="AB1377" s="164">
        <v>26</v>
      </c>
      <c r="AC1377" s="164">
        <v>1.5</v>
      </c>
      <c r="AD1377" t="s" s="161">
        <v>3501</v>
      </c>
      <c r="AE1377" s="160"/>
    </row>
    <row r="1378" ht="13.55" customHeight="1">
      <c r="A1378" t="s" s="167">
        <v>2040</v>
      </c>
      <c r="B1378" t="s" s="167">
        <v>3766</v>
      </c>
      <c r="C1378" t="s" s="167">
        <v>3767</v>
      </c>
      <c r="D1378" s="168">
        <v>5031</v>
      </c>
      <c r="E1378" t="s" s="167">
        <v>2157</v>
      </c>
      <c r="F1378" t="s" s="167">
        <v>10</v>
      </c>
      <c r="G1378" t="s" s="167">
        <v>504</v>
      </c>
      <c r="H1378" t="s" s="167">
        <v>1607</v>
      </c>
      <c r="I1378" t="s" s="167">
        <v>1607</v>
      </c>
      <c r="J1378" s="169"/>
      <c r="K1378" s="170">
        <v>2023</v>
      </c>
      <c r="L1378" t="s" s="167">
        <v>3772</v>
      </c>
      <c r="M1378" s="171">
        <v>8591804659409</v>
      </c>
      <c r="N1378" s="171">
        <v>8591804659409</v>
      </c>
      <c r="O1378" s="171">
        <v>61091000</v>
      </c>
      <c r="P1378" s="172">
        <f>INDEX('Pricelist'!E1:E341,MATCH(D1378,'Pricelist'!B1:B341,0))</f>
        <v>39.95</v>
      </c>
      <c r="Q1378" s="172">
        <f>INDEX('Pricelist'!E1:E341,MATCH(D1378,'Pricelist'!B1:B341,0))</f>
        <v>39.95</v>
      </c>
      <c r="R1378" s="172">
        <f>INDEX('Pricelist'!D1:D341,MATCH(D1378,'Pricelist'!B1:B341,0))</f>
        <v>18.16</v>
      </c>
      <c r="S1378" s="170">
        <v>1</v>
      </c>
      <c r="T1378" t="s" s="167">
        <v>3769</v>
      </c>
      <c r="U1378" s="170">
        <v>102</v>
      </c>
      <c r="V1378" s="170">
        <v>39</v>
      </c>
      <c r="W1378" s="170">
        <v>26</v>
      </c>
      <c r="X1378" s="170">
        <v>1.5</v>
      </c>
      <c r="Y1378" s="170">
        <v>1</v>
      </c>
      <c r="Z1378" t="s" s="167">
        <v>3769</v>
      </c>
      <c r="AA1378" s="170">
        <v>39</v>
      </c>
      <c r="AB1378" s="170">
        <v>26</v>
      </c>
      <c r="AC1378" s="170">
        <v>1.5</v>
      </c>
      <c r="AD1378" t="s" s="167">
        <v>3503</v>
      </c>
      <c r="AE1378" s="160"/>
    </row>
    <row r="1379" ht="13.55" customHeight="1">
      <c r="A1379" t="s" s="161">
        <v>2040</v>
      </c>
      <c r="B1379" t="s" s="161">
        <v>3766</v>
      </c>
      <c r="C1379" t="s" s="161">
        <v>3767</v>
      </c>
      <c r="D1379" s="162">
        <v>5031</v>
      </c>
      <c r="E1379" t="s" s="161">
        <v>2157</v>
      </c>
      <c r="F1379" t="s" s="161">
        <v>10</v>
      </c>
      <c r="G1379" t="s" s="161">
        <v>480</v>
      </c>
      <c r="H1379" t="s" s="161">
        <v>1607</v>
      </c>
      <c r="I1379" t="s" s="161">
        <v>1607</v>
      </c>
      <c r="J1379" s="163"/>
      <c r="K1379" s="164">
        <v>2023</v>
      </c>
      <c r="L1379" t="s" s="161">
        <v>3772</v>
      </c>
      <c r="M1379" s="165">
        <v>8591804659386</v>
      </c>
      <c r="N1379" s="165">
        <v>8591804659386</v>
      </c>
      <c r="O1379" s="165">
        <v>61091000</v>
      </c>
      <c r="P1379" s="166">
        <f>INDEX('Pricelist'!E1:E341,MATCH(D1379,'Pricelist'!B1:B341,0))</f>
        <v>39.95</v>
      </c>
      <c r="Q1379" s="166">
        <f>INDEX('Pricelist'!E1:E341,MATCH(D1379,'Pricelist'!B1:B341,0))</f>
        <v>39.95</v>
      </c>
      <c r="R1379" s="166">
        <f>INDEX('Pricelist'!D1:D341,MATCH(D1379,'Pricelist'!B1:B341,0))</f>
        <v>18.16</v>
      </c>
      <c r="S1379" s="164">
        <v>1</v>
      </c>
      <c r="T1379" t="s" s="161">
        <v>3769</v>
      </c>
      <c r="U1379" s="164">
        <v>108</v>
      </c>
      <c r="V1379" s="164">
        <v>39</v>
      </c>
      <c r="W1379" s="164">
        <v>26</v>
      </c>
      <c r="X1379" s="164">
        <v>1.5</v>
      </c>
      <c r="Y1379" s="164">
        <v>1</v>
      </c>
      <c r="Z1379" t="s" s="161">
        <v>3769</v>
      </c>
      <c r="AA1379" s="164">
        <v>39</v>
      </c>
      <c r="AB1379" s="164">
        <v>26</v>
      </c>
      <c r="AC1379" s="164">
        <v>1.5</v>
      </c>
      <c r="AD1379" t="s" s="161">
        <v>3503</v>
      </c>
      <c r="AE1379" s="160"/>
    </row>
    <row r="1380" ht="13.55" customHeight="1">
      <c r="A1380" t="s" s="167">
        <v>2040</v>
      </c>
      <c r="B1380" t="s" s="167">
        <v>3766</v>
      </c>
      <c r="C1380" t="s" s="167">
        <v>3767</v>
      </c>
      <c r="D1380" s="168">
        <v>5031</v>
      </c>
      <c r="E1380" t="s" s="167">
        <v>2157</v>
      </c>
      <c r="F1380" t="s" s="167">
        <v>10</v>
      </c>
      <c r="G1380" t="s" s="167">
        <v>482</v>
      </c>
      <c r="H1380" t="s" s="167">
        <v>1607</v>
      </c>
      <c r="I1380" t="s" s="167">
        <v>1607</v>
      </c>
      <c r="J1380" s="169"/>
      <c r="K1380" s="170">
        <v>2023</v>
      </c>
      <c r="L1380" t="s" s="167">
        <v>3772</v>
      </c>
      <c r="M1380" s="171">
        <v>8591804659379</v>
      </c>
      <c r="N1380" s="171">
        <v>8591804659379</v>
      </c>
      <c r="O1380" s="171">
        <v>61091000</v>
      </c>
      <c r="P1380" s="172">
        <f>INDEX('Pricelist'!E1:E341,MATCH(D1380,'Pricelist'!B1:B341,0))</f>
        <v>39.95</v>
      </c>
      <c r="Q1380" s="172">
        <f>INDEX('Pricelist'!E1:E341,MATCH(D1380,'Pricelist'!B1:B341,0))</f>
        <v>39.95</v>
      </c>
      <c r="R1380" s="172">
        <f>INDEX('Pricelist'!D1:D341,MATCH(D1380,'Pricelist'!B1:B341,0))</f>
        <v>18.16</v>
      </c>
      <c r="S1380" s="170">
        <v>1</v>
      </c>
      <c r="T1380" t="s" s="167">
        <v>3769</v>
      </c>
      <c r="U1380" s="170">
        <v>120</v>
      </c>
      <c r="V1380" s="170">
        <v>39</v>
      </c>
      <c r="W1380" s="170">
        <v>26</v>
      </c>
      <c r="X1380" s="170">
        <v>1.5</v>
      </c>
      <c r="Y1380" s="170">
        <v>1</v>
      </c>
      <c r="Z1380" t="s" s="167">
        <v>3769</v>
      </c>
      <c r="AA1380" s="170">
        <v>39</v>
      </c>
      <c r="AB1380" s="170">
        <v>26</v>
      </c>
      <c r="AC1380" s="170">
        <v>1.5</v>
      </c>
      <c r="AD1380" t="s" s="167">
        <v>3503</v>
      </c>
      <c r="AE1380" s="160"/>
    </row>
    <row r="1381" ht="13.55" customHeight="1">
      <c r="A1381" t="s" s="161">
        <v>2040</v>
      </c>
      <c r="B1381" t="s" s="161">
        <v>3766</v>
      </c>
      <c r="C1381" t="s" s="161">
        <v>3767</v>
      </c>
      <c r="D1381" s="162">
        <v>5031</v>
      </c>
      <c r="E1381" t="s" s="161">
        <v>2157</v>
      </c>
      <c r="F1381" t="s" s="161">
        <v>10</v>
      </c>
      <c r="G1381" t="s" s="161">
        <v>484</v>
      </c>
      <c r="H1381" t="s" s="161">
        <v>1607</v>
      </c>
      <c r="I1381" t="s" s="161">
        <v>1607</v>
      </c>
      <c r="J1381" s="163"/>
      <c r="K1381" s="164">
        <v>2023</v>
      </c>
      <c r="L1381" t="s" s="161">
        <v>3772</v>
      </c>
      <c r="M1381" s="165">
        <v>8591804659362</v>
      </c>
      <c r="N1381" s="165">
        <v>8591804659362</v>
      </c>
      <c r="O1381" s="165">
        <v>61091000</v>
      </c>
      <c r="P1381" s="166">
        <f>INDEX('Pricelist'!E1:E341,MATCH(D1381,'Pricelist'!B1:B341,0))</f>
        <v>39.95</v>
      </c>
      <c r="Q1381" s="166">
        <f>INDEX('Pricelist'!E1:E341,MATCH(D1381,'Pricelist'!B1:B341,0))</f>
        <v>39.95</v>
      </c>
      <c r="R1381" s="166">
        <f>INDEX('Pricelist'!D1:D341,MATCH(D1381,'Pricelist'!B1:B341,0))</f>
        <v>18.16</v>
      </c>
      <c r="S1381" s="164">
        <v>1</v>
      </c>
      <c r="T1381" t="s" s="161">
        <v>3769</v>
      </c>
      <c r="U1381" s="164">
        <v>128</v>
      </c>
      <c r="V1381" s="164">
        <v>39</v>
      </c>
      <c r="W1381" s="164">
        <v>26</v>
      </c>
      <c r="X1381" s="164">
        <v>1.5</v>
      </c>
      <c r="Y1381" s="164">
        <v>1</v>
      </c>
      <c r="Z1381" t="s" s="161">
        <v>3769</v>
      </c>
      <c r="AA1381" s="164">
        <v>39</v>
      </c>
      <c r="AB1381" s="164">
        <v>26</v>
      </c>
      <c r="AC1381" s="164">
        <v>1.5</v>
      </c>
      <c r="AD1381" t="s" s="161">
        <v>3503</v>
      </c>
      <c r="AE1381" s="160"/>
    </row>
    <row r="1382" ht="13.55" customHeight="1">
      <c r="A1382" t="s" s="167">
        <v>2040</v>
      </c>
      <c r="B1382" t="s" s="167">
        <v>3766</v>
      </c>
      <c r="C1382" t="s" s="167">
        <v>3767</v>
      </c>
      <c r="D1382" s="168">
        <v>5031</v>
      </c>
      <c r="E1382" t="s" s="167">
        <v>2157</v>
      </c>
      <c r="F1382" t="s" s="167">
        <v>10</v>
      </c>
      <c r="G1382" t="s" s="167">
        <v>490</v>
      </c>
      <c r="H1382" t="s" s="167">
        <v>1607</v>
      </c>
      <c r="I1382" t="s" s="167">
        <v>1607</v>
      </c>
      <c r="J1382" s="169"/>
      <c r="K1382" s="170">
        <v>2023</v>
      </c>
      <c r="L1382" t="s" s="167">
        <v>3772</v>
      </c>
      <c r="M1382" s="171">
        <v>8591804659393</v>
      </c>
      <c r="N1382" s="171">
        <v>8591804659393</v>
      </c>
      <c r="O1382" s="171">
        <v>61091000</v>
      </c>
      <c r="P1382" s="172">
        <f>INDEX('Pricelist'!E1:E341,MATCH(D1382,'Pricelist'!B1:B341,0))</f>
        <v>39.95</v>
      </c>
      <c r="Q1382" s="172">
        <f>INDEX('Pricelist'!E1:E341,MATCH(D1382,'Pricelist'!B1:B341,0))</f>
        <v>39.95</v>
      </c>
      <c r="R1382" s="172">
        <f>INDEX('Pricelist'!D1:D341,MATCH(D1382,'Pricelist'!B1:B341,0))</f>
        <v>18.16</v>
      </c>
      <c r="S1382" s="170">
        <v>1</v>
      </c>
      <c r="T1382" t="s" s="167">
        <v>3769</v>
      </c>
      <c r="U1382" s="170">
        <v>140</v>
      </c>
      <c r="V1382" s="170">
        <v>39</v>
      </c>
      <c r="W1382" s="170">
        <v>26</v>
      </c>
      <c r="X1382" s="170">
        <v>1.5</v>
      </c>
      <c r="Y1382" s="170">
        <v>1</v>
      </c>
      <c r="Z1382" t="s" s="167">
        <v>3769</v>
      </c>
      <c r="AA1382" s="170">
        <v>39</v>
      </c>
      <c r="AB1382" s="170">
        <v>26</v>
      </c>
      <c r="AC1382" s="170">
        <v>1.5</v>
      </c>
      <c r="AD1382" t="s" s="167">
        <v>3503</v>
      </c>
      <c r="AE1382" s="160"/>
    </row>
    <row r="1383" ht="13.55" customHeight="1">
      <c r="A1383" t="s" s="161">
        <v>2040</v>
      </c>
      <c r="B1383" t="s" s="161">
        <v>3766</v>
      </c>
      <c r="C1383" t="s" s="161">
        <v>3767</v>
      </c>
      <c r="D1383" s="162">
        <v>5032</v>
      </c>
      <c r="E1383" t="s" s="161">
        <v>2163</v>
      </c>
      <c r="F1383" t="s" s="161">
        <v>10</v>
      </c>
      <c r="G1383" t="s" s="161">
        <v>504</v>
      </c>
      <c r="H1383" t="s" s="161">
        <v>1588</v>
      </c>
      <c r="I1383" t="s" s="161">
        <v>1588</v>
      </c>
      <c r="J1383" s="163"/>
      <c r="K1383" s="164">
        <v>2023</v>
      </c>
      <c r="L1383" t="s" s="161">
        <v>3772</v>
      </c>
      <c r="M1383" s="165">
        <v>8591804659454</v>
      </c>
      <c r="N1383" s="165">
        <v>8591804659454</v>
      </c>
      <c r="O1383" s="165">
        <v>61091000</v>
      </c>
      <c r="P1383" s="166">
        <f>INDEX('Pricelist'!E1:E341,MATCH(D1383,'Pricelist'!B1:B341,0))</f>
        <v>39.95</v>
      </c>
      <c r="Q1383" s="166">
        <f>INDEX('Pricelist'!E1:E341,MATCH(D1383,'Pricelist'!B1:B341,0))</f>
        <v>39.95</v>
      </c>
      <c r="R1383" s="166">
        <f>INDEX('Pricelist'!D1:D341,MATCH(D1383,'Pricelist'!B1:B341,0))</f>
        <v>18.16</v>
      </c>
      <c r="S1383" s="164">
        <v>1</v>
      </c>
      <c r="T1383" t="s" s="161">
        <v>3769</v>
      </c>
      <c r="U1383" s="164">
        <v>104</v>
      </c>
      <c r="V1383" s="164">
        <v>39</v>
      </c>
      <c r="W1383" s="164">
        <v>26</v>
      </c>
      <c r="X1383" s="164">
        <v>1.5</v>
      </c>
      <c r="Y1383" s="164">
        <v>1</v>
      </c>
      <c r="Z1383" t="s" s="161">
        <v>3769</v>
      </c>
      <c r="AA1383" s="164">
        <v>39</v>
      </c>
      <c r="AB1383" s="164">
        <v>26</v>
      </c>
      <c r="AC1383" s="164">
        <v>1.5</v>
      </c>
      <c r="AD1383" t="s" s="161">
        <v>3505</v>
      </c>
      <c r="AE1383" s="160"/>
    </row>
    <row r="1384" ht="13.55" customHeight="1">
      <c r="A1384" t="s" s="167">
        <v>2040</v>
      </c>
      <c r="B1384" t="s" s="167">
        <v>3766</v>
      </c>
      <c r="C1384" t="s" s="167">
        <v>3767</v>
      </c>
      <c r="D1384" s="168">
        <v>5032</v>
      </c>
      <c r="E1384" t="s" s="167">
        <v>2163</v>
      </c>
      <c r="F1384" t="s" s="167">
        <v>10</v>
      </c>
      <c r="G1384" t="s" s="167">
        <v>480</v>
      </c>
      <c r="H1384" t="s" s="167">
        <v>1588</v>
      </c>
      <c r="I1384" t="s" s="167">
        <v>1588</v>
      </c>
      <c r="J1384" s="169"/>
      <c r="K1384" s="170">
        <v>2023</v>
      </c>
      <c r="L1384" t="s" s="167">
        <v>3772</v>
      </c>
      <c r="M1384" s="171">
        <v>8591804659430</v>
      </c>
      <c r="N1384" s="171">
        <v>8591804659430</v>
      </c>
      <c r="O1384" s="171">
        <v>61091000</v>
      </c>
      <c r="P1384" s="172">
        <f>INDEX('Pricelist'!E1:E341,MATCH(D1384,'Pricelist'!B1:B341,0))</f>
        <v>39.95</v>
      </c>
      <c r="Q1384" s="172">
        <f>INDEX('Pricelist'!E1:E341,MATCH(D1384,'Pricelist'!B1:B341,0))</f>
        <v>39.95</v>
      </c>
      <c r="R1384" s="172">
        <f>INDEX('Pricelist'!D1:D341,MATCH(D1384,'Pricelist'!B1:B341,0))</f>
        <v>18.16</v>
      </c>
      <c r="S1384" s="170">
        <v>1</v>
      </c>
      <c r="T1384" t="s" s="167">
        <v>3769</v>
      </c>
      <c r="U1384" s="170">
        <v>108</v>
      </c>
      <c r="V1384" s="170">
        <v>39</v>
      </c>
      <c r="W1384" s="170">
        <v>26</v>
      </c>
      <c r="X1384" s="170">
        <v>1.5</v>
      </c>
      <c r="Y1384" s="170">
        <v>1</v>
      </c>
      <c r="Z1384" t="s" s="167">
        <v>3769</v>
      </c>
      <c r="AA1384" s="170">
        <v>39</v>
      </c>
      <c r="AB1384" s="170">
        <v>26</v>
      </c>
      <c r="AC1384" s="170">
        <v>1.5</v>
      </c>
      <c r="AD1384" t="s" s="167">
        <v>3505</v>
      </c>
      <c r="AE1384" s="160"/>
    </row>
    <row r="1385" ht="13.55" customHeight="1">
      <c r="A1385" t="s" s="161">
        <v>2040</v>
      </c>
      <c r="B1385" t="s" s="161">
        <v>3766</v>
      </c>
      <c r="C1385" t="s" s="161">
        <v>3767</v>
      </c>
      <c r="D1385" s="162">
        <v>5032</v>
      </c>
      <c r="E1385" t="s" s="161">
        <v>2163</v>
      </c>
      <c r="F1385" t="s" s="161">
        <v>10</v>
      </c>
      <c r="G1385" t="s" s="161">
        <v>482</v>
      </c>
      <c r="H1385" t="s" s="161">
        <v>1588</v>
      </c>
      <c r="I1385" t="s" s="161">
        <v>1588</v>
      </c>
      <c r="J1385" s="163"/>
      <c r="K1385" s="164">
        <v>2023</v>
      </c>
      <c r="L1385" t="s" s="161">
        <v>3772</v>
      </c>
      <c r="M1385" s="165">
        <v>8591804659423</v>
      </c>
      <c r="N1385" s="165">
        <v>8591804659423</v>
      </c>
      <c r="O1385" s="165">
        <v>61091000</v>
      </c>
      <c r="P1385" s="166">
        <f>INDEX('Pricelist'!E1:E341,MATCH(D1385,'Pricelist'!B1:B341,0))</f>
        <v>39.95</v>
      </c>
      <c r="Q1385" s="166">
        <f>INDEX('Pricelist'!E1:E341,MATCH(D1385,'Pricelist'!B1:B341,0))</f>
        <v>39.95</v>
      </c>
      <c r="R1385" s="166">
        <f>INDEX('Pricelist'!D1:D341,MATCH(D1385,'Pricelist'!B1:B341,0))</f>
        <v>18.16</v>
      </c>
      <c r="S1385" s="164">
        <v>1</v>
      </c>
      <c r="T1385" t="s" s="161">
        <v>3769</v>
      </c>
      <c r="U1385" s="164">
        <v>122</v>
      </c>
      <c r="V1385" s="164">
        <v>39</v>
      </c>
      <c r="W1385" s="164">
        <v>26</v>
      </c>
      <c r="X1385" s="164">
        <v>1.5</v>
      </c>
      <c r="Y1385" s="164">
        <v>1</v>
      </c>
      <c r="Z1385" t="s" s="161">
        <v>3769</v>
      </c>
      <c r="AA1385" s="164">
        <v>39</v>
      </c>
      <c r="AB1385" s="164">
        <v>26</v>
      </c>
      <c r="AC1385" s="164">
        <v>1.5</v>
      </c>
      <c r="AD1385" t="s" s="161">
        <v>3505</v>
      </c>
      <c r="AE1385" s="160"/>
    </row>
    <row r="1386" ht="13.55" customHeight="1">
      <c r="A1386" t="s" s="167">
        <v>2040</v>
      </c>
      <c r="B1386" t="s" s="167">
        <v>3766</v>
      </c>
      <c r="C1386" t="s" s="167">
        <v>3767</v>
      </c>
      <c r="D1386" s="168">
        <v>5032</v>
      </c>
      <c r="E1386" t="s" s="167">
        <v>2163</v>
      </c>
      <c r="F1386" t="s" s="167">
        <v>10</v>
      </c>
      <c r="G1386" t="s" s="167">
        <v>484</v>
      </c>
      <c r="H1386" t="s" s="167">
        <v>1588</v>
      </c>
      <c r="I1386" t="s" s="167">
        <v>1588</v>
      </c>
      <c r="J1386" s="169"/>
      <c r="K1386" s="170">
        <v>2023</v>
      </c>
      <c r="L1386" t="s" s="167">
        <v>3772</v>
      </c>
      <c r="M1386" s="171">
        <v>8591804659416</v>
      </c>
      <c r="N1386" s="171">
        <v>8591804659416</v>
      </c>
      <c r="O1386" s="171">
        <v>61091000</v>
      </c>
      <c r="P1386" s="172">
        <f>INDEX('Pricelist'!E1:E341,MATCH(D1386,'Pricelist'!B1:B341,0))</f>
        <v>39.95</v>
      </c>
      <c r="Q1386" s="172">
        <f>INDEX('Pricelist'!E1:E341,MATCH(D1386,'Pricelist'!B1:B341,0))</f>
        <v>39.95</v>
      </c>
      <c r="R1386" s="172">
        <f>INDEX('Pricelist'!D1:D341,MATCH(D1386,'Pricelist'!B1:B341,0))</f>
        <v>18.16</v>
      </c>
      <c r="S1386" s="170">
        <v>1</v>
      </c>
      <c r="T1386" t="s" s="167">
        <v>3769</v>
      </c>
      <c r="U1386" s="170">
        <v>128</v>
      </c>
      <c r="V1386" s="170">
        <v>39</v>
      </c>
      <c r="W1386" s="170">
        <v>26</v>
      </c>
      <c r="X1386" s="170">
        <v>1.5</v>
      </c>
      <c r="Y1386" s="170">
        <v>1</v>
      </c>
      <c r="Z1386" t="s" s="167">
        <v>3769</v>
      </c>
      <c r="AA1386" s="170">
        <v>39</v>
      </c>
      <c r="AB1386" s="170">
        <v>26</v>
      </c>
      <c r="AC1386" s="170">
        <v>1.5</v>
      </c>
      <c r="AD1386" t="s" s="167">
        <v>3505</v>
      </c>
      <c r="AE1386" s="160"/>
    </row>
    <row r="1387" ht="13.55" customHeight="1">
      <c r="A1387" t="s" s="161">
        <v>2040</v>
      </c>
      <c r="B1387" t="s" s="161">
        <v>3766</v>
      </c>
      <c r="C1387" t="s" s="161">
        <v>3767</v>
      </c>
      <c r="D1387" s="162">
        <v>5032</v>
      </c>
      <c r="E1387" t="s" s="161">
        <v>2163</v>
      </c>
      <c r="F1387" t="s" s="161">
        <v>10</v>
      </c>
      <c r="G1387" t="s" s="161">
        <v>490</v>
      </c>
      <c r="H1387" t="s" s="161">
        <v>1588</v>
      </c>
      <c r="I1387" t="s" s="161">
        <v>1588</v>
      </c>
      <c r="J1387" s="163"/>
      <c r="K1387" s="164">
        <v>2023</v>
      </c>
      <c r="L1387" t="s" s="161">
        <v>3772</v>
      </c>
      <c r="M1387" s="165">
        <v>8591804659447</v>
      </c>
      <c r="N1387" s="165">
        <v>8591804659447</v>
      </c>
      <c r="O1387" s="165">
        <v>61091000</v>
      </c>
      <c r="P1387" s="166">
        <f>INDEX('Pricelist'!E1:E341,MATCH(D1387,'Pricelist'!B1:B341,0))</f>
        <v>39.95</v>
      </c>
      <c r="Q1387" s="166">
        <f>INDEX('Pricelist'!E1:E341,MATCH(D1387,'Pricelist'!B1:B341,0))</f>
        <v>39.95</v>
      </c>
      <c r="R1387" s="166">
        <f>INDEX('Pricelist'!D1:D341,MATCH(D1387,'Pricelist'!B1:B341,0))</f>
        <v>18.16</v>
      </c>
      <c r="S1387" s="164">
        <v>1</v>
      </c>
      <c r="T1387" t="s" s="161">
        <v>3769</v>
      </c>
      <c r="U1387" s="164">
        <v>136</v>
      </c>
      <c r="V1387" s="164">
        <v>39</v>
      </c>
      <c r="W1387" s="164">
        <v>26</v>
      </c>
      <c r="X1387" s="164">
        <v>1.5</v>
      </c>
      <c r="Y1387" s="164">
        <v>1</v>
      </c>
      <c r="Z1387" t="s" s="161">
        <v>3769</v>
      </c>
      <c r="AA1387" s="164">
        <v>39</v>
      </c>
      <c r="AB1387" s="164">
        <v>26</v>
      </c>
      <c r="AC1387" s="164">
        <v>1.5</v>
      </c>
      <c r="AD1387" t="s" s="161">
        <v>3505</v>
      </c>
      <c r="AE1387" s="160"/>
    </row>
    <row r="1388" ht="13.55" customHeight="1">
      <c r="A1388" t="s" s="167">
        <v>2040</v>
      </c>
      <c r="B1388" t="s" s="167">
        <v>3766</v>
      </c>
      <c r="C1388" t="s" s="167">
        <v>3767</v>
      </c>
      <c r="D1388" s="168">
        <v>5033</v>
      </c>
      <c r="E1388" t="s" s="167">
        <v>2169</v>
      </c>
      <c r="F1388" t="s" s="167">
        <v>10</v>
      </c>
      <c r="G1388" t="s" s="167">
        <v>504</v>
      </c>
      <c r="H1388" t="s" s="167">
        <v>1369</v>
      </c>
      <c r="I1388" t="s" s="167">
        <v>1369</v>
      </c>
      <c r="J1388" s="169"/>
      <c r="K1388" s="170">
        <v>2023</v>
      </c>
      <c r="L1388" t="s" s="167">
        <v>3772</v>
      </c>
      <c r="M1388" s="171">
        <v>8591804659508</v>
      </c>
      <c r="N1388" s="171">
        <v>8591804659508</v>
      </c>
      <c r="O1388" s="171">
        <v>61091000</v>
      </c>
      <c r="P1388" s="172">
        <f>INDEX('Pricelist'!E1:E341,MATCH(D1388,'Pricelist'!B1:B341,0))</f>
        <v>39.95</v>
      </c>
      <c r="Q1388" s="172">
        <f>INDEX('Pricelist'!E1:E341,MATCH(D1388,'Pricelist'!B1:B341,0))</f>
        <v>39.95</v>
      </c>
      <c r="R1388" s="172">
        <f>INDEX('Pricelist'!D1:D341,MATCH(D1388,'Pricelist'!B1:B341,0))</f>
        <v>18.16</v>
      </c>
      <c r="S1388" s="170">
        <v>1</v>
      </c>
      <c r="T1388" t="s" s="167">
        <v>3769</v>
      </c>
      <c r="U1388" s="170">
        <v>106</v>
      </c>
      <c r="V1388" s="170">
        <v>39</v>
      </c>
      <c r="W1388" s="170">
        <v>26</v>
      </c>
      <c r="X1388" s="170">
        <v>1.5</v>
      </c>
      <c r="Y1388" s="170">
        <v>1</v>
      </c>
      <c r="Z1388" t="s" s="167">
        <v>3769</v>
      </c>
      <c r="AA1388" s="170">
        <v>39</v>
      </c>
      <c r="AB1388" s="170">
        <v>26</v>
      </c>
      <c r="AC1388" s="170">
        <v>1.5</v>
      </c>
      <c r="AD1388" t="s" s="167">
        <v>3507</v>
      </c>
      <c r="AE1388" s="160"/>
    </row>
    <row r="1389" ht="13.55" customHeight="1">
      <c r="A1389" t="s" s="161">
        <v>2040</v>
      </c>
      <c r="B1389" t="s" s="161">
        <v>3766</v>
      </c>
      <c r="C1389" t="s" s="161">
        <v>3767</v>
      </c>
      <c r="D1389" s="162">
        <v>5033</v>
      </c>
      <c r="E1389" t="s" s="161">
        <v>2169</v>
      </c>
      <c r="F1389" t="s" s="161">
        <v>10</v>
      </c>
      <c r="G1389" t="s" s="161">
        <v>480</v>
      </c>
      <c r="H1389" t="s" s="161">
        <v>1369</v>
      </c>
      <c r="I1389" t="s" s="161">
        <v>1369</v>
      </c>
      <c r="J1389" s="163"/>
      <c r="K1389" s="164">
        <v>2023</v>
      </c>
      <c r="L1389" t="s" s="161">
        <v>3772</v>
      </c>
      <c r="M1389" s="165">
        <v>8591804659485</v>
      </c>
      <c r="N1389" s="165">
        <v>8591804659485</v>
      </c>
      <c r="O1389" s="165">
        <v>61091000</v>
      </c>
      <c r="P1389" s="166">
        <f>INDEX('Pricelist'!E1:E341,MATCH(D1389,'Pricelist'!B1:B341,0))</f>
        <v>39.95</v>
      </c>
      <c r="Q1389" s="166">
        <f>INDEX('Pricelist'!E1:E341,MATCH(D1389,'Pricelist'!B1:B341,0))</f>
        <v>39.95</v>
      </c>
      <c r="R1389" s="166">
        <f>INDEX('Pricelist'!D1:D341,MATCH(D1389,'Pricelist'!B1:B341,0))</f>
        <v>18.16</v>
      </c>
      <c r="S1389" s="164">
        <v>1</v>
      </c>
      <c r="T1389" t="s" s="161">
        <v>3769</v>
      </c>
      <c r="U1389" s="164">
        <v>114</v>
      </c>
      <c r="V1389" s="164">
        <v>39</v>
      </c>
      <c r="W1389" s="164">
        <v>26</v>
      </c>
      <c r="X1389" s="164">
        <v>1.5</v>
      </c>
      <c r="Y1389" s="164">
        <v>1</v>
      </c>
      <c r="Z1389" t="s" s="161">
        <v>3769</v>
      </c>
      <c r="AA1389" s="164">
        <v>39</v>
      </c>
      <c r="AB1389" s="164">
        <v>26</v>
      </c>
      <c r="AC1389" s="164">
        <v>1.5</v>
      </c>
      <c r="AD1389" t="s" s="161">
        <v>3507</v>
      </c>
      <c r="AE1389" s="160"/>
    </row>
    <row r="1390" ht="13.55" customHeight="1">
      <c r="A1390" t="s" s="167">
        <v>2040</v>
      </c>
      <c r="B1390" t="s" s="167">
        <v>3766</v>
      </c>
      <c r="C1390" t="s" s="167">
        <v>3767</v>
      </c>
      <c r="D1390" s="168">
        <v>5033</v>
      </c>
      <c r="E1390" t="s" s="167">
        <v>2169</v>
      </c>
      <c r="F1390" t="s" s="167">
        <v>10</v>
      </c>
      <c r="G1390" t="s" s="167">
        <v>482</v>
      </c>
      <c r="H1390" t="s" s="167">
        <v>1369</v>
      </c>
      <c r="I1390" t="s" s="167">
        <v>1369</v>
      </c>
      <c r="J1390" s="169"/>
      <c r="K1390" s="170">
        <v>2023</v>
      </c>
      <c r="L1390" t="s" s="167">
        <v>3772</v>
      </c>
      <c r="M1390" s="171">
        <v>8591804659478</v>
      </c>
      <c r="N1390" s="171">
        <v>8591804659478</v>
      </c>
      <c r="O1390" s="171">
        <v>61091000</v>
      </c>
      <c r="P1390" s="172">
        <f>INDEX('Pricelist'!E1:E341,MATCH(D1390,'Pricelist'!B1:B341,0))</f>
        <v>39.95</v>
      </c>
      <c r="Q1390" s="172">
        <f>INDEX('Pricelist'!E1:E341,MATCH(D1390,'Pricelist'!B1:B341,0))</f>
        <v>39.95</v>
      </c>
      <c r="R1390" s="172">
        <f>INDEX('Pricelist'!D1:D341,MATCH(D1390,'Pricelist'!B1:B341,0))</f>
        <v>18.16</v>
      </c>
      <c r="S1390" s="170">
        <v>1</v>
      </c>
      <c r="T1390" t="s" s="167">
        <v>3769</v>
      </c>
      <c r="U1390" s="170">
        <v>126</v>
      </c>
      <c r="V1390" s="170">
        <v>39</v>
      </c>
      <c r="W1390" s="170">
        <v>26</v>
      </c>
      <c r="X1390" s="170">
        <v>1.5</v>
      </c>
      <c r="Y1390" s="170">
        <v>1</v>
      </c>
      <c r="Z1390" t="s" s="167">
        <v>3769</v>
      </c>
      <c r="AA1390" s="170">
        <v>39</v>
      </c>
      <c r="AB1390" s="170">
        <v>26</v>
      </c>
      <c r="AC1390" s="170">
        <v>1.5</v>
      </c>
      <c r="AD1390" t="s" s="167">
        <v>3507</v>
      </c>
      <c r="AE1390" s="160"/>
    </row>
    <row r="1391" ht="13.55" customHeight="1">
      <c r="A1391" t="s" s="161">
        <v>2040</v>
      </c>
      <c r="B1391" t="s" s="161">
        <v>3766</v>
      </c>
      <c r="C1391" t="s" s="161">
        <v>3767</v>
      </c>
      <c r="D1391" s="162">
        <v>5033</v>
      </c>
      <c r="E1391" t="s" s="161">
        <v>2169</v>
      </c>
      <c r="F1391" t="s" s="161">
        <v>10</v>
      </c>
      <c r="G1391" t="s" s="161">
        <v>484</v>
      </c>
      <c r="H1391" t="s" s="161">
        <v>1369</v>
      </c>
      <c r="I1391" t="s" s="161">
        <v>1369</v>
      </c>
      <c r="J1391" s="163"/>
      <c r="K1391" s="164">
        <v>2023</v>
      </c>
      <c r="L1391" t="s" s="161">
        <v>3772</v>
      </c>
      <c r="M1391" s="165">
        <v>8591804659461</v>
      </c>
      <c r="N1391" s="165">
        <v>8591804659461</v>
      </c>
      <c r="O1391" s="165">
        <v>61091000</v>
      </c>
      <c r="P1391" s="166">
        <f>INDEX('Pricelist'!E1:E341,MATCH(D1391,'Pricelist'!B1:B341,0))</f>
        <v>39.95</v>
      </c>
      <c r="Q1391" s="166">
        <f>INDEX('Pricelist'!E1:E341,MATCH(D1391,'Pricelist'!B1:B341,0))</f>
        <v>39.95</v>
      </c>
      <c r="R1391" s="166">
        <f>INDEX('Pricelist'!D1:D341,MATCH(D1391,'Pricelist'!B1:B341,0))</f>
        <v>18.16</v>
      </c>
      <c r="S1391" s="164">
        <v>1</v>
      </c>
      <c r="T1391" t="s" s="161">
        <v>3769</v>
      </c>
      <c r="U1391" s="164">
        <v>130</v>
      </c>
      <c r="V1391" s="164">
        <v>39</v>
      </c>
      <c r="W1391" s="164">
        <v>26</v>
      </c>
      <c r="X1391" s="164">
        <v>1.5</v>
      </c>
      <c r="Y1391" s="164">
        <v>1</v>
      </c>
      <c r="Z1391" t="s" s="161">
        <v>3769</v>
      </c>
      <c r="AA1391" s="164">
        <v>39</v>
      </c>
      <c r="AB1391" s="164">
        <v>26</v>
      </c>
      <c r="AC1391" s="164">
        <v>1.5</v>
      </c>
      <c r="AD1391" t="s" s="161">
        <v>3507</v>
      </c>
      <c r="AE1391" s="160"/>
    </row>
    <row r="1392" ht="13.55" customHeight="1">
      <c r="A1392" t="s" s="167">
        <v>2040</v>
      </c>
      <c r="B1392" t="s" s="167">
        <v>3766</v>
      </c>
      <c r="C1392" t="s" s="167">
        <v>3767</v>
      </c>
      <c r="D1392" s="168">
        <v>5033</v>
      </c>
      <c r="E1392" t="s" s="167">
        <v>2169</v>
      </c>
      <c r="F1392" t="s" s="167">
        <v>10</v>
      </c>
      <c r="G1392" t="s" s="167">
        <v>490</v>
      </c>
      <c r="H1392" t="s" s="167">
        <v>1369</v>
      </c>
      <c r="I1392" t="s" s="167">
        <v>1369</v>
      </c>
      <c r="J1392" s="169"/>
      <c r="K1392" s="170">
        <v>2023</v>
      </c>
      <c r="L1392" t="s" s="167">
        <v>3772</v>
      </c>
      <c r="M1392" s="171">
        <v>8591804659492</v>
      </c>
      <c r="N1392" s="171">
        <v>8591804659492</v>
      </c>
      <c r="O1392" s="171">
        <v>61091000</v>
      </c>
      <c r="P1392" s="172">
        <f>INDEX('Pricelist'!E1:E341,MATCH(D1392,'Pricelist'!B1:B341,0))</f>
        <v>39.95</v>
      </c>
      <c r="Q1392" s="172">
        <f>INDEX('Pricelist'!E1:E341,MATCH(D1392,'Pricelist'!B1:B341,0))</f>
        <v>39.95</v>
      </c>
      <c r="R1392" s="172">
        <f>INDEX('Pricelist'!D1:D341,MATCH(D1392,'Pricelist'!B1:B341,0))</f>
        <v>18.16</v>
      </c>
      <c r="S1392" s="170">
        <v>1</v>
      </c>
      <c r="T1392" t="s" s="167">
        <v>3769</v>
      </c>
      <c r="U1392" s="170">
        <v>140</v>
      </c>
      <c r="V1392" s="170">
        <v>39</v>
      </c>
      <c r="W1392" s="170">
        <v>26</v>
      </c>
      <c r="X1392" s="170">
        <v>1.5</v>
      </c>
      <c r="Y1392" s="170">
        <v>1</v>
      </c>
      <c r="Z1392" t="s" s="167">
        <v>3769</v>
      </c>
      <c r="AA1392" s="170">
        <v>39</v>
      </c>
      <c r="AB1392" s="170">
        <v>26</v>
      </c>
      <c r="AC1392" s="170">
        <v>1.5</v>
      </c>
      <c r="AD1392" t="s" s="167">
        <v>3507</v>
      </c>
      <c r="AE1392" s="160"/>
    </row>
    <row r="1393" ht="13.55" customHeight="1">
      <c r="A1393" t="s" s="161">
        <v>2040</v>
      </c>
      <c r="B1393" t="s" s="161">
        <v>3766</v>
      </c>
      <c r="C1393" t="s" s="161">
        <v>3767</v>
      </c>
      <c r="D1393" s="162">
        <v>5034</v>
      </c>
      <c r="E1393" t="s" s="161">
        <v>2175</v>
      </c>
      <c r="F1393" t="s" s="161">
        <v>10</v>
      </c>
      <c r="G1393" t="s" s="161">
        <v>504</v>
      </c>
      <c r="H1393" t="s" s="161">
        <v>1333</v>
      </c>
      <c r="I1393" t="s" s="161">
        <v>1334</v>
      </c>
      <c r="J1393" s="163"/>
      <c r="K1393" s="164">
        <v>2023</v>
      </c>
      <c r="L1393" t="s" s="161">
        <v>3772</v>
      </c>
      <c r="M1393" s="165">
        <v>8591804659553</v>
      </c>
      <c r="N1393" s="165">
        <v>8591804659553</v>
      </c>
      <c r="O1393" s="165">
        <v>61091000</v>
      </c>
      <c r="P1393" s="166">
        <f>INDEX('Pricelist'!E1:E341,MATCH(D1393,'Pricelist'!B1:B341,0))</f>
        <v>39.95</v>
      </c>
      <c r="Q1393" s="166">
        <f>INDEX('Pricelist'!E1:E341,MATCH(D1393,'Pricelist'!B1:B341,0))</f>
        <v>39.95</v>
      </c>
      <c r="R1393" s="166">
        <f>INDEX('Pricelist'!D1:D341,MATCH(D1393,'Pricelist'!B1:B341,0))</f>
        <v>18.16</v>
      </c>
      <c r="S1393" s="164">
        <v>1</v>
      </c>
      <c r="T1393" t="s" s="161">
        <v>3769</v>
      </c>
      <c r="U1393" s="164">
        <v>104</v>
      </c>
      <c r="V1393" s="164">
        <v>39</v>
      </c>
      <c r="W1393" s="164">
        <v>26</v>
      </c>
      <c r="X1393" s="164">
        <v>1.5</v>
      </c>
      <c r="Y1393" s="164">
        <v>1</v>
      </c>
      <c r="Z1393" t="s" s="161">
        <v>3769</v>
      </c>
      <c r="AA1393" s="164">
        <v>39</v>
      </c>
      <c r="AB1393" s="164">
        <v>26</v>
      </c>
      <c r="AC1393" s="164">
        <v>1.5</v>
      </c>
      <c r="AD1393" t="s" s="161">
        <v>3509</v>
      </c>
      <c r="AE1393" s="160"/>
    </row>
    <row r="1394" ht="13.55" customHeight="1">
      <c r="A1394" t="s" s="167">
        <v>2040</v>
      </c>
      <c r="B1394" t="s" s="167">
        <v>3766</v>
      </c>
      <c r="C1394" t="s" s="167">
        <v>3767</v>
      </c>
      <c r="D1394" s="168">
        <v>5034</v>
      </c>
      <c r="E1394" t="s" s="167">
        <v>2175</v>
      </c>
      <c r="F1394" t="s" s="167">
        <v>10</v>
      </c>
      <c r="G1394" t="s" s="167">
        <v>480</v>
      </c>
      <c r="H1394" t="s" s="167">
        <v>1333</v>
      </c>
      <c r="I1394" t="s" s="167">
        <v>1334</v>
      </c>
      <c r="J1394" s="169"/>
      <c r="K1394" s="170">
        <v>2023</v>
      </c>
      <c r="L1394" t="s" s="167">
        <v>3772</v>
      </c>
      <c r="M1394" s="171">
        <v>8591804659539</v>
      </c>
      <c r="N1394" s="171">
        <v>8591804659539</v>
      </c>
      <c r="O1394" s="171">
        <v>61091000</v>
      </c>
      <c r="P1394" s="172">
        <f>INDEX('Pricelist'!E1:E341,MATCH(D1394,'Pricelist'!B1:B341,0))</f>
        <v>39.95</v>
      </c>
      <c r="Q1394" s="172">
        <f>INDEX('Pricelist'!E1:E341,MATCH(D1394,'Pricelist'!B1:B341,0))</f>
        <v>39.95</v>
      </c>
      <c r="R1394" s="172">
        <f>INDEX('Pricelist'!D1:D341,MATCH(D1394,'Pricelist'!B1:B341,0))</f>
        <v>18.16</v>
      </c>
      <c r="S1394" s="170">
        <v>1</v>
      </c>
      <c r="T1394" t="s" s="167">
        <v>3769</v>
      </c>
      <c r="U1394" s="170">
        <v>112</v>
      </c>
      <c r="V1394" s="170">
        <v>39</v>
      </c>
      <c r="W1394" s="170">
        <v>26</v>
      </c>
      <c r="X1394" s="170">
        <v>1.5</v>
      </c>
      <c r="Y1394" s="170">
        <v>1</v>
      </c>
      <c r="Z1394" t="s" s="167">
        <v>3769</v>
      </c>
      <c r="AA1394" s="170">
        <v>39</v>
      </c>
      <c r="AB1394" s="170">
        <v>26</v>
      </c>
      <c r="AC1394" s="170">
        <v>1.5</v>
      </c>
      <c r="AD1394" t="s" s="167">
        <v>3509</v>
      </c>
      <c r="AE1394" s="160"/>
    </row>
    <row r="1395" ht="13.55" customHeight="1">
      <c r="A1395" t="s" s="161">
        <v>2040</v>
      </c>
      <c r="B1395" t="s" s="161">
        <v>3766</v>
      </c>
      <c r="C1395" t="s" s="161">
        <v>3767</v>
      </c>
      <c r="D1395" s="162">
        <v>5034</v>
      </c>
      <c r="E1395" t="s" s="161">
        <v>2175</v>
      </c>
      <c r="F1395" t="s" s="161">
        <v>10</v>
      </c>
      <c r="G1395" t="s" s="161">
        <v>482</v>
      </c>
      <c r="H1395" t="s" s="161">
        <v>1333</v>
      </c>
      <c r="I1395" t="s" s="161">
        <v>1334</v>
      </c>
      <c r="J1395" s="163"/>
      <c r="K1395" s="164">
        <v>2023</v>
      </c>
      <c r="L1395" t="s" s="161">
        <v>3772</v>
      </c>
      <c r="M1395" s="165">
        <v>8591804659522</v>
      </c>
      <c r="N1395" s="165">
        <v>8591804659522</v>
      </c>
      <c r="O1395" s="165">
        <v>61091000</v>
      </c>
      <c r="P1395" s="166">
        <f>INDEX('Pricelist'!E1:E341,MATCH(D1395,'Pricelist'!B1:B341,0))</f>
        <v>39.95</v>
      </c>
      <c r="Q1395" s="166">
        <f>INDEX('Pricelist'!E1:E341,MATCH(D1395,'Pricelist'!B1:B341,0))</f>
        <v>39.95</v>
      </c>
      <c r="R1395" s="166">
        <f>INDEX('Pricelist'!D1:D341,MATCH(D1395,'Pricelist'!B1:B341,0))</f>
        <v>18.16</v>
      </c>
      <c r="S1395" s="164">
        <v>1</v>
      </c>
      <c r="T1395" t="s" s="161">
        <v>3769</v>
      </c>
      <c r="U1395" s="164">
        <v>120</v>
      </c>
      <c r="V1395" s="164">
        <v>39</v>
      </c>
      <c r="W1395" s="164">
        <v>26</v>
      </c>
      <c r="X1395" s="164">
        <v>1.5</v>
      </c>
      <c r="Y1395" s="164">
        <v>1</v>
      </c>
      <c r="Z1395" t="s" s="161">
        <v>3769</v>
      </c>
      <c r="AA1395" s="164">
        <v>39</v>
      </c>
      <c r="AB1395" s="164">
        <v>26</v>
      </c>
      <c r="AC1395" s="164">
        <v>1.5</v>
      </c>
      <c r="AD1395" t="s" s="161">
        <v>3509</v>
      </c>
      <c r="AE1395" s="160"/>
    </row>
    <row r="1396" ht="13.55" customHeight="1">
      <c r="A1396" t="s" s="167">
        <v>2040</v>
      </c>
      <c r="B1396" t="s" s="167">
        <v>3766</v>
      </c>
      <c r="C1396" t="s" s="167">
        <v>3767</v>
      </c>
      <c r="D1396" s="168">
        <v>5034</v>
      </c>
      <c r="E1396" t="s" s="167">
        <v>2175</v>
      </c>
      <c r="F1396" t="s" s="167">
        <v>10</v>
      </c>
      <c r="G1396" t="s" s="167">
        <v>484</v>
      </c>
      <c r="H1396" t="s" s="167">
        <v>1333</v>
      </c>
      <c r="I1396" t="s" s="167">
        <v>1334</v>
      </c>
      <c r="J1396" s="169"/>
      <c r="K1396" s="170">
        <v>2023</v>
      </c>
      <c r="L1396" t="s" s="167">
        <v>3772</v>
      </c>
      <c r="M1396" s="171">
        <v>8591804659515</v>
      </c>
      <c r="N1396" s="171">
        <v>8591804659515</v>
      </c>
      <c r="O1396" s="171">
        <v>61091000</v>
      </c>
      <c r="P1396" s="172">
        <f>INDEX('Pricelist'!E1:E341,MATCH(D1396,'Pricelist'!B1:B341,0))</f>
        <v>39.95</v>
      </c>
      <c r="Q1396" s="172">
        <f>INDEX('Pricelist'!E1:E341,MATCH(D1396,'Pricelist'!B1:B341,0))</f>
        <v>39.95</v>
      </c>
      <c r="R1396" s="172">
        <f>INDEX('Pricelist'!D1:D341,MATCH(D1396,'Pricelist'!B1:B341,0))</f>
        <v>18.16</v>
      </c>
      <c r="S1396" s="170">
        <v>1</v>
      </c>
      <c r="T1396" t="s" s="167">
        <v>3769</v>
      </c>
      <c r="U1396" s="170">
        <v>128</v>
      </c>
      <c r="V1396" s="170">
        <v>39</v>
      </c>
      <c r="W1396" s="170">
        <v>26</v>
      </c>
      <c r="X1396" s="170">
        <v>1.5</v>
      </c>
      <c r="Y1396" s="170">
        <v>1</v>
      </c>
      <c r="Z1396" t="s" s="167">
        <v>3769</v>
      </c>
      <c r="AA1396" s="170">
        <v>39</v>
      </c>
      <c r="AB1396" s="170">
        <v>26</v>
      </c>
      <c r="AC1396" s="170">
        <v>1.5</v>
      </c>
      <c r="AD1396" t="s" s="167">
        <v>3509</v>
      </c>
      <c r="AE1396" s="160"/>
    </row>
    <row r="1397" ht="13.55" customHeight="1">
      <c r="A1397" t="s" s="161">
        <v>2040</v>
      </c>
      <c r="B1397" t="s" s="161">
        <v>3766</v>
      </c>
      <c r="C1397" t="s" s="161">
        <v>3767</v>
      </c>
      <c r="D1397" s="162">
        <v>5034</v>
      </c>
      <c r="E1397" t="s" s="161">
        <v>2175</v>
      </c>
      <c r="F1397" t="s" s="161">
        <v>10</v>
      </c>
      <c r="G1397" t="s" s="161">
        <v>490</v>
      </c>
      <c r="H1397" t="s" s="161">
        <v>1333</v>
      </c>
      <c r="I1397" t="s" s="161">
        <v>1334</v>
      </c>
      <c r="J1397" s="163"/>
      <c r="K1397" s="164">
        <v>2023</v>
      </c>
      <c r="L1397" t="s" s="161">
        <v>3772</v>
      </c>
      <c r="M1397" s="165">
        <v>8591804659546</v>
      </c>
      <c r="N1397" s="165">
        <v>8591804659546</v>
      </c>
      <c r="O1397" s="165">
        <v>61091000</v>
      </c>
      <c r="P1397" s="166">
        <f>INDEX('Pricelist'!E1:E341,MATCH(D1397,'Pricelist'!B1:B341,0))</f>
        <v>39.95</v>
      </c>
      <c r="Q1397" s="166">
        <f>INDEX('Pricelist'!E1:E341,MATCH(D1397,'Pricelist'!B1:B341,0))</f>
        <v>39.95</v>
      </c>
      <c r="R1397" s="166">
        <f>INDEX('Pricelist'!D1:D341,MATCH(D1397,'Pricelist'!B1:B341,0))</f>
        <v>18.16</v>
      </c>
      <c r="S1397" s="164">
        <v>1</v>
      </c>
      <c r="T1397" t="s" s="161">
        <v>3769</v>
      </c>
      <c r="U1397" s="164">
        <v>138</v>
      </c>
      <c r="V1397" s="164">
        <v>39</v>
      </c>
      <c r="W1397" s="164">
        <v>26</v>
      </c>
      <c r="X1397" s="164">
        <v>1.5</v>
      </c>
      <c r="Y1397" s="164">
        <v>1</v>
      </c>
      <c r="Z1397" t="s" s="161">
        <v>3769</v>
      </c>
      <c r="AA1397" s="164">
        <v>39</v>
      </c>
      <c r="AB1397" s="164">
        <v>26</v>
      </c>
      <c r="AC1397" s="164">
        <v>1.5</v>
      </c>
      <c r="AD1397" t="s" s="161">
        <v>3509</v>
      </c>
      <c r="AE1397" s="160"/>
    </row>
    <row r="1398" ht="13.55" customHeight="1">
      <c r="A1398" t="s" s="167">
        <v>1653</v>
      </c>
      <c r="B1398" t="s" s="167">
        <v>3766</v>
      </c>
      <c r="C1398" t="s" s="167">
        <v>3767</v>
      </c>
      <c r="D1398" s="168">
        <v>5035</v>
      </c>
      <c r="E1398" t="s" s="167">
        <v>1680</v>
      </c>
      <c r="F1398" t="s" s="167">
        <v>482</v>
      </c>
      <c r="G1398" t="s" s="167">
        <v>480</v>
      </c>
      <c r="H1398" t="s" s="167">
        <v>1681</v>
      </c>
      <c r="I1398" t="s" s="167">
        <v>1682</v>
      </c>
      <c r="J1398" s="169"/>
      <c r="K1398" s="170">
        <v>2023</v>
      </c>
      <c r="L1398" t="s" s="167">
        <v>3772</v>
      </c>
      <c r="M1398" s="171">
        <v>8591804659621</v>
      </c>
      <c r="N1398" s="171">
        <v>8591804659621</v>
      </c>
      <c r="O1398" s="171">
        <v>62014010</v>
      </c>
      <c r="P1398" s="172">
        <f>INDEX('Pricelist'!E1:E341,MATCH(D1398,'Pricelist'!B1:B341,0))</f>
        <v>219.95</v>
      </c>
      <c r="Q1398" s="172">
        <f>INDEX('Pricelist'!E1:E341,MATCH(D1398,'Pricelist'!B1:B341,0))</f>
        <v>219.95</v>
      </c>
      <c r="R1398" s="172">
        <f>INDEX('Pricelist'!D1:D341,MATCH(D1398,'Pricelist'!B1:B341,0))</f>
        <v>99.98</v>
      </c>
      <c r="S1398" s="170">
        <v>1</v>
      </c>
      <c r="T1398" t="s" s="167">
        <v>3769</v>
      </c>
      <c r="U1398" t="s" s="167">
        <v>3773</v>
      </c>
      <c r="V1398" s="170">
        <v>39</v>
      </c>
      <c r="W1398" s="170">
        <v>26</v>
      </c>
      <c r="X1398" s="170">
        <v>3</v>
      </c>
      <c r="Y1398" s="170">
        <v>1</v>
      </c>
      <c r="Z1398" t="s" s="167">
        <v>3769</v>
      </c>
      <c r="AA1398" s="170">
        <v>39</v>
      </c>
      <c r="AB1398" s="170">
        <v>26</v>
      </c>
      <c r="AC1398" s="170">
        <v>3</v>
      </c>
      <c r="AD1398" t="s" s="167">
        <v>3511</v>
      </c>
      <c r="AE1398" s="160"/>
    </row>
    <row r="1399" ht="13.55" customHeight="1">
      <c r="A1399" t="s" s="161">
        <v>1653</v>
      </c>
      <c r="B1399" t="s" s="161">
        <v>3766</v>
      </c>
      <c r="C1399" t="s" s="161">
        <v>3767</v>
      </c>
      <c r="D1399" s="162">
        <v>5035</v>
      </c>
      <c r="E1399" t="s" s="161">
        <v>1680</v>
      </c>
      <c r="F1399" t="s" s="161">
        <v>482</v>
      </c>
      <c r="G1399" t="s" s="161">
        <v>482</v>
      </c>
      <c r="H1399" t="s" s="161">
        <v>1681</v>
      </c>
      <c r="I1399" t="s" s="161">
        <v>1682</v>
      </c>
      <c r="J1399" s="163"/>
      <c r="K1399" s="164">
        <v>2023</v>
      </c>
      <c r="L1399" t="s" s="161">
        <v>3772</v>
      </c>
      <c r="M1399" s="165">
        <v>8591804659591</v>
      </c>
      <c r="N1399" s="165">
        <v>8591804659591</v>
      </c>
      <c r="O1399" s="165">
        <v>62014010</v>
      </c>
      <c r="P1399" s="166">
        <f>INDEX('Pricelist'!E1:E341,MATCH(D1399,'Pricelist'!B1:B341,0))</f>
        <v>219.95</v>
      </c>
      <c r="Q1399" s="166">
        <f>INDEX('Pricelist'!E1:E341,MATCH(D1399,'Pricelist'!B1:B341,0))</f>
        <v>219.95</v>
      </c>
      <c r="R1399" s="166">
        <f>INDEX('Pricelist'!D1:D341,MATCH(D1399,'Pricelist'!B1:B341,0))</f>
        <v>99.98</v>
      </c>
      <c r="S1399" s="164">
        <v>1</v>
      </c>
      <c r="T1399" t="s" s="161">
        <v>3769</v>
      </c>
      <c r="U1399" s="164">
        <v>430</v>
      </c>
      <c r="V1399" s="164">
        <v>39</v>
      </c>
      <c r="W1399" s="164">
        <v>26</v>
      </c>
      <c r="X1399" s="164">
        <v>3</v>
      </c>
      <c r="Y1399" s="164">
        <v>1</v>
      </c>
      <c r="Z1399" t="s" s="161">
        <v>3769</v>
      </c>
      <c r="AA1399" s="164">
        <v>39</v>
      </c>
      <c r="AB1399" s="164">
        <v>26</v>
      </c>
      <c r="AC1399" s="164">
        <v>3</v>
      </c>
      <c r="AD1399" t="s" s="161">
        <v>3511</v>
      </c>
      <c r="AE1399" s="160"/>
    </row>
    <row r="1400" ht="13.55" customHeight="1">
      <c r="A1400" t="s" s="167">
        <v>1653</v>
      </c>
      <c r="B1400" t="s" s="167">
        <v>3766</v>
      </c>
      <c r="C1400" t="s" s="167">
        <v>3767</v>
      </c>
      <c r="D1400" s="168">
        <v>5035</v>
      </c>
      <c r="E1400" t="s" s="167">
        <v>1680</v>
      </c>
      <c r="F1400" t="s" s="167">
        <v>482</v>
      </c>
      <c r="G1400" t="s" s="167">
        <v>484</v>
      </c>
      <c r="H1400" t="s" s="167">
        <v>1681</v>
      </c>
      <c r="I1400" t="s" s="167">
        <v>1682</v>
      </c>
      <c r="J1400" s="169"/>
      <c r="K1400" s="170">
        <v>2023</v>
      </c>
      <c r="L1400" t="s" s="167">
        <v>3772</v>
      </c>
      <c r="M1400" s="171">
        <v>8591804659560</v>
      </c>
      <c r="N1400" s="171">
        <v>8591804659560</v>
      </c>
      <c r="O1400" s="171">
        <v>62014010</v>
      </c>
      <c r="P1400" s="172">
        <f>INDEX('Pricelist'!E1:E341,MATCH(D1400,'Pricelist'!B1:B341,0))</f>
        <v>219.95</v>
      </c>
      <c r="Q1400" s="172">
        <f>INDEX('Pricelist'!E1:E341,MATCH(D1400,'Pricelist'!B1:B341,0))</f>
        <v>219.95</v>
      </c>
      <c r="R1400" s="172">
        <f>INDEX('Pricelist'!D1:D341,MATCH(D1400,'Pricelist'!B1:B341,0))</f>
        <v>99.98</v>
      </c>
      <c r="S1400" s="170">
        <v>1</v>
      </c>
      <c r="T1400" t="s" s="167">
        <v>3769</v>
      </c>
      <c r="U1400" t="s" s="167">
        <v>3773</v>
      </c>
      <c r="V1400" s="170">
        <v>39</v>
      </c>
      <c r="W1400" s="170">
        <v>26</v>
      </c>
      <c r="X1400" s="170">
        <v>3</v>
      </c>
      <c r="Y1400" s="170">
        <v>1</v>
      </c>
      <c r="Z1400" t="s" s="167">
        <v>3769</v>
      </c>
      <c r="AA1400" s="170">
        <v>39</v>
      </c>
      <c r="AB1400" s="170">
        <v>26</v>
      </c>
      <c r="AC1400" s="170">
        <v>3</v>
      </c>
      <c r="AD1400" t="s" s="167">
        <v>3511</v>
      </c>
      <c r="AE1400" s="160"/>
    </row>
    <row r="1401" ht="13.55" customHeight="1">
      <c r="A1401" t="s" s="161">
        <v>1653</v>
      </c>
      <c r="B1401" t="s" s="161">
        <v>3766</v>
      </c>
      <c r="C1401" t="s" s="161">
        <v>3767</v>
      </c>
      <c r="D1401" s="162">
        <v>5035</v>
      </c>
      <c r="E1401" t="s" s="161">
        <v>1680</v>
      </c>
      <c r="F1401" t="s" s="161">
        <v>482</v>
      </c>
      <c r="G1401" t="s" s="161">
        <v>490</v>
      </c>
      <c r="H1401" t="s" s="161">
        <v>1681</v>
      </c>
      <c r="I1401" t="s" s="161">
        <v>1682</v>
      </c>
      <c r="J1401" s="163"/>
      <c r="K1401" s="164">
        <v>2023</v>
      </c>
      <c r="L1401" t="s" s="161">
        <v>3772</v>
      </c>
      <c r="M1401" s="165">
        <v>8591804659652</v>
      </c>
      <c r="N1401" s="165">
        <v>8591804659652</v>
      </c>
      <c r="O1401" s="165">
        <v>62014010</v>
      </c>
      <c r="P1401" s="166">
        <f>INDEX('Pricelist'!E1:E341,MATCH(D1401,'Pricelist'!B1:B341,0))</f>
        <v>219.95</v>
      </c>
      <c r="Q1401" s="166">
        <f>INDEX('Pricelist'!E1:E341,MATCH(D1401,'Pricelist'!B1:B341,0))</f>
        <v>219.95</v>
      </c>
      <c r="R1401" s="166">
        <f>INDEX('Pricelist'!D1:D341,MATCH(D1401,'Pricelist'!B1:B341,0))</f>
        <v>99.98</v>
      </c>
      <c r="S1401" s="164">
        <v>1</v>
      </c>
      <c r="T1401" t="s" s="161">
        <v>3769</v>
      </c>
      <c r="U1401" t="s" s="161">
        <v>3773</v>
      </c>
      <c r="V1401" s="164">
        <v>39</v>
      </c>
      <c r="W1401" s="164">
        <v>26</v>
      </c>
      <c r="X1401" s="164">
        <v>3</v>
      </c>
      <c r="Y1401" s="164">
        <v>1</v>
      </c>
      <c r="Z1401" t="s" s="161">
        <v>3769</v>
      </c>
      <c r="AA1401" s="164">
        <v>39</v>
      </c>
      <c r="AB1401" s="164">
        <v>26</v>
      </c>
      <c r="AC1401" s="164">
        <v>3</v>
      </c>
      <c r="AD1401" t="s" s="161">
        <v>3511</v>
      </c>
      <c r="AE1401" s="160"/>
    </row>
    <row r="1402" ht="13.55" customHeight="1">
      <c r="A1402" t="s" s="167">
        <v>1653</v>
      </c>
      <c r="B1402" t="s" s="167">
        <v>3766</v>
      </c>
      <c r="C1402" t="s" s="167">
        <v>3767</v>
      </c>
      <c r="D1402" s="168">
        <v>5035</v>
      </c>
      <c r="E1402" t="s" s="167">
        <v>1680</v>
      </c>
      <c r="F1402" t="s" s="167">
        <v>482</v>
      </c>
      <c r="G1402" t="s" s="167">
        <v>1240</v>
      </c>
      <c r="H1402" t="s" s="167">
        <v>1681</v>
      </c>
      <c r="I1402" t="s" s="167">
        <v>1682</v>
      </c>
      <c r="J1402" s="169"/>
      <c r="K1402" s="170">
        <v>2023</v>
      </c>
      <c r="L1402" t="s" s="167">
        <v>3772</v>
      </c>
      <c r="M1402" s="171">
        <v>8591804659683</v>
      </c>
      <c r="N1402" s="171">
        <v>8591804659683</v>
      </c>
      <c r="O1402" s="171">
        <v>62014010</v>
      </c>
      <c r="P1402" s="172">
        <f>INDEX('Pricelist'!E1:E341,MATCH(D1402,'Pricelist'!B1:B341,0))</f>
        <v>219.95</v>
      </c>
      <c r="Q1402" s="172">
        <f>INDEX('Pricelist'!E1:E341,MATCH(D1402,'Pricelist'!B1:B341,0))</f>
        <v>219.95</v>
      </c>
      <c r="R1402" s="172">
        <f>INDEX('Pricelist'!D1:D341,MATCH(D1402,'Pricelist'!B1:B341,0))</f>
        <v>99.98</v>
      </c>
      <c r="S1402" s="170">
        <v>1</v>
      </c>
      <c r="T1402" t="s" s="167">
        <v>3769</v>
      </c>
      <c r="U1402" t="s" s="167">
        <v>3773</v>
      </c>
      <c r="V1402" s="170">
        <v>39</v>
      </c>
      <c r="W1402" s="170">
        <v>26</v>
      </c>
      <c r="X1402" s="170">
        <v>3</v>
      </c>
      <c r="Y1402" s="170">
        <v>1</v>
      </c>
      <c r="Z1402" t="s" s="167">
        <v>3769</v>
      </c>
      <c r="AA1402" s="170">
        <v>39</v>
      </c>
      <c r="AB1402" s="170">
        <v>26</v>
      </c>
      <c r="AC1402" s="170">
        <v>3</v>
      </c>
      <c r="AD1402" t="s" s="167">
        <v>3511</v>
      </c>
      <c r="AE1402" s="160"/>
    </row>
    <row r="1403" ht="13.55" customHeight="1">
      <c r="A1403" t="s" s="161">
        <v>1653</v>
      </c>
      <c r="B1403" t="s" s="161">
        <v>3766</v>
      </c>
      <c r="C1403" t="s" s="161">
        <v>3767</v>
      </c>
      <c r="D1403" s="162">
        <v>5035</v>
      </c>
      <c r="E1403" t="s" s="161">
        <v>1680</v>
      </c>
      <c r="F1403" t="s" s="161">
        <v>482</v>
      </c>
      <c r="G1403" t="s" s="161">
        <v>480</v>
      </c>
      <c r="H1403" t="s" s="161">
        <v>1307</v>
      </c>
      <c r="I1403" t="s" s="161">
        <v>1688</v>
      </c>
      <c r="J1403" s="163"/>
      <c r="K1403" s="164">
        <v>2023</v>
      </c>
      <c r="L1403" t="s" s="161">
        <v>3772</v>
      </c>
      <c r="M1403" s="165">
        <v>8591804659638</v>
      </c>
      <c r="N1403" s="165">
        <v>8591804659638</v>
      </c>
      <c r="O1403" s="165">
        <v>62014010</v>
      </c>
      <c r="P1403" s="166">
        <f>INDEX('Pricelist'!E1:E341,MATCH(D1403,'Pricelist'!B1:B341,0))</f>
        <v>219.95</v>
      </c>
      <c r="Q1403" s="166">
        <f>INDEX('Pricelist'!E1:E341,MATCH(D1403,'Pricelist'!B1:B341,0))</f>
        <v>219.95</v>
      </c>
      <c r="R1403" s="166">
        <f>INDEX('Pricelist'!D1:D341,MATCH(D1403,'Pricelist'!B1:B341,0))</f>
        <v>99.98</v>
      </c>
      <c r="S1403" s="164">
        <v>1</v>
      </c>
      <c r="T1403" t="s" s="161">
        <v>3769</v>
      </c>
      <c r="U1403" t="s" s="161">
        <v>3773</v>
      </c>
      <c r="V1403" s="164">
        <v>39</v>
      </c>
      <c r="W1403" s="164">
        <v>26</v>
      </c>
      <c r="X1403" s="164">
        <v>3</v>
      </c>
      <c r="Y1403" s="164">
        <v>1</v>
      </c>
      <c r="Z1403" t="s" s="161">
        <v>3769</v>
      </c>
      <c r="AA1403" s="164">
        <v>39</v>
      </c>
      <c r="AB1403" s="164">
        <v>26</v>
      </c>
      <c r="AC1403" s="164">
        <v>3</v>
      </c>
      <c r="AD1403" t="s" s="161">
        <v>3513</v>
      </c>
      <c r="AE1403" s="160"/>
    </row>
    <row r="1404" ht="13.55" customHeight="1">
      <c r="A1404" t="s" s="167">
        <v>1653</v>
      </c>
      <c r="B1404" t="s" s="167">
        <v>3766</v>
      </c>
      <c r="C1404" t="s" s="167">
        <v>3767</v>
      </c>
      <c r="D1404" s="168">
        <v>5035</v>
      </c>
      <c r="E1404" t="s" s="167">
        <v>1680</v>
      </c>
      <c r="F1404" t="s" s="167">
        <v>482</v>
      </c>
      <c r="G1404" t="s" s="167">
        <v>482</v>
      </c>
      <c r="H1404" t="s" s="167">
        <v>1307</v>
      </c>
      <c r="I1404" t="s" s="167">
        <v>1688</v>
      </c>
      <c r="J1404" s="169"/>
      <c r="K1404" s="170">
        <v>2023</v>
      </c>
      <c r="L1404" t="s" s="167">
        <v>3772</v>
      </c>
      <c r="M1404" s="171">
        <v>8591804659607</v>
      </c>
      <c r="N1404" s="171">
        <v>8591804659607</v>
      </c>
      <c r="O1404" s="171">
        <v>62014010</v>
      </c>
      <c r="P1404" s="172">
        <f>INDEX('Pricelist'!E1:E341,MATCH(D1404,'Pricelist'!B1:B341,0))</f>
        <v>219.95</v>
      </c>
      <c r="Q1404" s="172">
        <f>INDEX('Pricelist'!E1:E341,MATCH(D1404,'Pricelist'!B1:B341,0))</f>
        <v>219.95</v>
      </c>
      <c r="R1404" s="172">
        <f>INDEX('Pricelist'!D1:D341,MATCH(D1404,'Pricelist'!B1:B341,0))</f>
        <v>99.98</v>
      </c>
      <c r="S1404" s="170">
        <v>1</v>
      </c>
      <c r="T1404" t="s" s="167">
        <v>3769</v>
      </c>
      <c r="U1404" s="170">
        <v>430</v>
      </c>
      <c r="V1404" s="170">
        <v>39</v>
      </c>
      <c r="W1404" s="170">
        <v>26</v>
      </c>
      <c r="X1404" s="170">
        <v>3</v>
      </c>
      <c r="Y1404" s="170">
        <v>1</v>
      </c>
      <c r="Z1404" t="s" s="167">
        <v>3769</v>
      </c>
      <c r="AA1404" s="170">
        <v>39</v>
      </c>
      <c r="AB1404" s="170">
        <v>26</v>
      </c>
      <c r="AC1404" s="170">
        <v>3</v>
      </c>
      <c r="AD1404" t="s" s="167">
        <v>3513</v>
      </c>
      <c r="AE1404" s="160"/>
    </row>
    <row r="1405" ht="13.55" customHeight="1">
      <c r="A1405" t="s" s="161">
        <v>1653</v>
      </c>
      <c r="B1405" t="s" s="161">
        <v>3766</v>
      </c>
      <c r="C1405" t="s" s="161">
        <v>3767</v>
      </c>
      <c r="D1405" s="162">
        <v>5035</v>
      </c>
      <c r="E1405" t="s" s="161">
        <v>1680</v>
      </c>
      <c r="F1405" t="s" s="161">
        <v>482</v>
      </c>
      <c r="G1405" t="s" s="161">
        <v>484</v>
      </c>
      <c r="H1405" t="s" s="161">
        <v>1307</v>
      </c>
      <c r="I1405" t="s" s="161">
        <v>1688</v>
      </c>
      <c r="J1405" s="163"/>
      <c r="K1405" s="164">
        <v>2023</v>
      </c>
      <c r="L1405" t="s" s="161">
        <v>3772</v>
      </c>
      <c r="M1405" s="165">
        <v>8591804659577</v>
      </c>
      <c r="N1405" s="165">
        <v>8591804659577</v>
      </c>
      <c r="O1405" s="165">
        <v>62014010</v>
      </c>
      <c r="P1405" s="166">
        <f>INDEX('Pricelist'!E1:E341,MATCH(D1405,'Pricelist'!B1:B341,0))</f>
        <v>219.95</v>
      </c>
      <c r="Q1405" s="166">
        <f>INDEX('Pricelist'!E1:E341,MATCH(D1405,'Pricelist'!B1:B341,0))</f>
        <v>219.95</v>
      </c>
      <c r="R1405" s="166">
        <f>INDEX('Pricelist'!D1:D341,MATCH(D1405,'Pricelist'!B1:B341,0))</f>
        <v>99.98</v>
      </c>
      <c r="S1405" s="164">
        <v>1</v>
      </c>
      <c r="T1405" t="s" s="161">
        <v>3769</v>
      </c>
      <c r="U1405" t="s" s="161">
        <v>3773</v>
      </c>
      <c r="V1405" s="164">
        <v>39</v>
      </c>
      <c r="W1405" s="164">
        <v>26</v>
      </c>
      <c r="X1405" s="164">
        <v>3</v>
      </c>
      <c r="Y1405" s="164">
        <v>1</v>
      </c>
      <c r="Z1405" t="s" s="161">
        <v>3769</v>
      </c>
      <c r="AA1405" s="164">
        <v>39</v>
      </c>
      <c r="AB1405" s="164">
        <v>26</v>
      </c>
      <c r="AC1405" s="164">
        <v>3</v>
      </c>
      <c r="AD1405" t="s" s="161">
        <v>3513</v>
      </c>
      <c r="AE1405" s="160"/>
    </row>
    <row r="1406" ht="13.55" customHeight="1">
      <c r="A1406" t="s" s="167">
        <v>1653</v>
      </c>
      <c r="B1406" t="s" s="167">
        <v>3766</v>
      </c>
      <c r="C1406" t="s" s="167">
        <v>3767</v>
      </c>
      <c r="D1406" s="168">
        <v>5035</v>
      </c>
      <c r="E1406" t="s" s="167">
        <v>1680</v>
      </c>
      <c r="F1406" t="s" s="167">
        <v>482</v>
      </c>
      <c r="G1406" t="s" s="167">
        <v>490</v>
      </c>
      <c r="H1406" t="s" s="167">
        <v>1307</v>
      </c>
      <c r="I1406" t="s" s="167">
        <v>1688</v>
      </c>
      <c r="J1406" s="169"/>
      <c r="K1406" s="170">
        <v>2023</v>
      </c>
      <c r="L1406" t="s" s="167">
        <v>3772</v>
      </c>
      <c r="M1406" s="171">
        <v>8591804659669</v>
      </c>
      <c r="N1406" s="171">
        <v>8591804659669</v>
      </c>
      <c r="O1406" s="171">
        <v>62014010</v>
      </c>
      <c r="P1406" s="172">
        <f>INDEX('Pricelist'!E1:E341,MATCH(D1406,'Pricelist'!B1:B341,0))</f>
        <v>219.95</v>
      </c>
      <c r="Q1406" s="172">
        <f>INDEX('Pricelist'!E1:E341,MATCH(D1406,'Pricelist'!B1:B341,0))</f>
        <v>219.95</v>
      </c>
      <c r="R1406" s="172">
        <f>INDEX('Pricelist'!D1:D341,MATCH(D1406,'Pricelist'!B1:B341,0))</f>
        <v>99.98</v>
      </c>
      <c r="S1406" s="170">
        <v>1</v>
      </c>
      <c r="T1406" t="s" s="167">
        <v>3769</v>
      </c>
      <c r="U1406" t="s" s="167">
        <v>3773</v>
      </c>
      <c r="V1406" s="170">
        <v>39</v>
      </c>
      <c r="W1406" s="170">
        <v>26</v>
      </c>
      <c r="X1406" s="170">
        <v>3</v>
      </c>
      <c r="Y1406" s="170">
        <v>1</v>
      </c>
      <c r="Z1406" t="s" s="167">
        <v>3769</v>
      </c>
      <c r="AA1406" s="170">
        <v>39</v>
      </c>
      <c r="AB1406" s="170">
        <v>26</v>
      </c>
      <c r="AC1406" s="170">
        <v>3</v>
      </c>
      <c r="AD1406" t="s" s="167">
        <v>3513</v>
      </c>
      <c r="AE1406" s="160"/>
    </row>
    <row r="1407" ht="13.55" customHeight="1">
      <c r="A1407" t="s" s="161">
        <v>1653</v>
      </c>
      <c r="B1407" t="s" s="161">
        <v>3766</v>
      </c>
      <c r="C1407" t="s" s="161">
        <v>3767</v>
      </c>
      <c r="D1407" s="162">
        <v>5035</v>
      </c>
      <c r="E1407" t="s" s="161">
        <v>1680</v>
      </c>
      <c r="F1407" t="s" s="161">
        <v>482</v>
      </c>
      <c r="G1407" t="s" s="161">
        <v>1240</v>
      </c>
      <c r="H1407" t="s" s="161">
        <v>1307</v>
      </c>
      <c r="I1407" t="s" s="161">
        <v>1688</v>
      </c>
      <c r="J1407" s="163"/>
      <c r="K1407" s="164">
        <v>2023</v>
      </c>
      <c r="L1407" t="s" s="161">
        <v>3772</v>
      </c>
      <c r="M1407" s="165">
        <v>8591804659690</v>
      </c>
      <c r="N1407" s="165">
        <v>8591804659690</v>
      </c>
      <c r="O1407" s="165">
        <v>62014010</v>
      </c>
      <c r="P1407" s="166">
        <f>INDEX('Pricelist'!E1:E341,MATCH(D1407,'Pricelist'!B1:B341,0))</f>
        <v>219.95</v>
      </c>
      <c r="Q1407" s="166">
        <f>INDEX('Pricelist'!E1:E341,MATCH(D1407,'Pricelist'!B1:B341,0))</f>
        <v>219.95</v>
      </c>
      <c r="R1407" s="166">
        <f>INDEX('Pricelist'!D1:D341,MATCH(D1407,'Pricelist'!B1:B341,0))</f>
        <v>99.98</v>
      </c>
      <c r="S1407" s="164">
        <v>1</v>
      </c>
      <c r="T1407" t="s" s="161">
        <v>3769</v>
      </c>
      <c r="U1407" t="s" s="161">
        <v>3773</v>
      </c>
      <c r="V1407" s="164">
        <v>39</v>
      </c>
      <c r="W1407" s="164">
        <v>26</v>
      </c>
      <c r="X1407" s="164">
        <v>3</v>
      </c>
      <c r="Y1407" s="164">
        <v>1</v>
      </c>
      <c r="Z1407" t="s" s="161">
        <v>3769</v>
      </c>
      <c r="AA1407" s="164">
        <v>39</v>
      </c>
      <c r="AB1407" s="164">
        <v>26</v>
      </c>
      <c r="AC1407" s="164">
        <v>3</v>
      </c>
      <c r="AD1407" t="s" s="161">
        <v>3513</v>
      </c>
      <c r="AE1407" s="160"/>
    </row>
    <row r="1408" ht="13.55" customHeight="1">
      <c r="A1408" t="s" s="167">
        <v>1653</v>
      </c>
      <c r="B1408" t="s" s="167">
        <v>3766</v>
      </c>
      <c r="C1408" t="s" s="167">
        <v>3767</v>
      </c>
      <c r="D1408" s="168">
        <v>5035</v>
      </c>
      <c r="E1408" t="s" s="167">
        <v>1680</v>
      </c>
      <c r="F1408" t="s" s="167">
        <v>482</v>
      </c>
      <c r="G1408" t="s" s="167">
        <v>480</v>
      </c>
      <c r="H1408" t="s" s="167">
        <v>1694</v>
      </c>
      <c r="I1408" t="s" s="167">
        <v>1695</v>
      </c>
      <c r="J1408" s="169"/>
      <c r="K1408" s="170">
        <v>2023</v>
      </c>
      <c r="L1408" t="s" s="167">
        <v>3772</v>
      </c>
      <c r="M1408" s="171">
        <v>8591804659645</v>
      </c>
      <c r="N1408" s="171">
        <v>8591804659645</v>
      </c>
      <c r="O1408" s="171">
        <v>62014010</v>
      </c>
      <c r="P1408" s="172">
        <f>INDEX('Pricelist'!E1:E341,MATCH(D1408,'Pricelist'!B1:B341,0))</f>
        <v>219.95</v>
      </c>
      <c r="Q1408" s="172">
        <f>INDEX('Pricelist'!E1:E341,MATCH(D1408,'Pricelist'!B1:B341,0))</f>
        <v>219.95</v>
      </c>
      <c r="R1408" s="172">
        <f>INDEX('Pricelist'!D1:D341,MATCH(D1408,'Pricelist'!B1:B341,0))</f>
        <v>99.98</v>
      </c>
      <c r="S1408" s="170">
        <v>1</v>
      </c>
      <c r="T1408" t="s" s="167">
        <v>3769</v>
      </c>
      <c r="U1408" t="s" s="167">
        <v>3773</v>
      </c>
      <c r="V1408" s="170">
        <v>39</v>
      </c>
      <c r="W1408" s="170">
        <v>26</v>
      </c>
      <c r="X1408" s="170">
        <v>3</v>
      </c>
      <c r="Y1408" s="170">
        <v>1</v>
      </c>
      <c r="Z1408" t="s" s="167">
        <v>3769</v>
      </c>
      <c r="AA1408" s="170">
        <v>39</v>
      </c>
      <c r="AB1408" s="170">
        <v>26</v>
      </c>
      <c r="AC1408" s="170">
        <v>3</v>
      </c>
      <c r="AD1408" t="s" s="167">
        <v>3515</v>
      </c>
      <c r="AE1408" s="160"/>
    </row>
    <row r="1409" ht="13.55" customHeight="1">
      <c r="A1409" t="s" s="161">
        <v>1653</v>
      </c>
      <c r="B1409" t="s" s="161">
        <v>3766</v>
      </c>
      <c r="C1409" t="s" s="161">
        <v>3767</v>
      </c>
      <c r="D1409" s="162">
        <v>5035</v>
      </c>
      <c r="E1409" t="s" s="161">
        <v>1680</v>
      </c>
      <c r="F1409" t="s" s="161">
        <v>482</v>
      </c>
      <c r="G1409" t="s" s="161">
        <v>482</v>
      </c>
      <c r="H1409" t="s" s="161">
        <v>1694</v>
      </c>
      <c r="I1409" t="s" s="161">
        <v>1695</v>
      </c>
      <c r="J1409" s="163"/>
      <c r="K1409" s="164">
        <v>2023</v>
      </c>
      <c r="L1409" t="s" s="161">
        <v>3772</v>
      </c>
      <c r="M1409" s="165">
        <v>8591804659614</v>
      </c>
      <c r="N1409" s="165">
        <v>8591804659614</v>
      </c>
      <c r="O1409" s="165">
        <v>62014010</v>
      </c>
      <c r="P1409" s="166">
        <f>INDEX('Pricelist'!E1:E341,MATCH(D1409,'Pricelist'!B1:B341,0))</f>
        <v>219.95</v>
      </c>
      <c r="Q1409" s="166">
        <f>INDEX('Pricelist'!E1:E341,MATCH(D1409,'Pricelist'!B1:B341,0))</f>
        <v>219.95</v>
      </c>
      <c r="R1409" s="166">
        <f>INDEX('Pricelist'!D1:D341,MATCH(D1409,'Pricelist'!B1:B341,0))</f>
        <v>99.98</v>
      </c>
      <c r="S1409" s="164">
        <v>1</v>
      </c>
      <c r="T1409" t="s" s="161">
        <v>3769</v>
      </c>
      <c r="U1409" s="164">
        <v>430</v>
      </c>
      <c r="V1409" s="164">
        <v>39</v>
      </c>
      <c r="W1409" s="164">
        <v>26</v>
      </c>
      <c r="X1409" s="164">
        <v>3</v>
      </c>
      <c r="Y1409" s="164">
        <v>1</v>
      </c>
      <c r="Z1409" t="s" s="161">
        <v>3769</v>
      </c>
      <c r="AA1409" s="164">
        <v>39</v>
      </c>
      <c r="AB1409" s="164">
        <v>26</v>
      </c>
      <c r="AC1409" s="164">
        <v>3</v>
      </c>
      <c r="AD1409" t="s" s="161">
        <v>3515</v>
      </c>
      <c r="AE1409" s="160"/>
    </row>
    <row r="1410" ht="13.55" customHeight="1">
      <c r="A1410" t="s" s="167">
        <v>1653</v>
      </c>
      <c r="B1410" t="s" s="167">
        <v>3766</v>
      </c>
      <c r="C1410" t="s" s="167">
        <v>3767</v>
      </c>
      <c r="D1410" s="168">
        <v>5035</v>
      </c>
      <c r="E1410" t="s" s="167">
        <v>1680</v>
      </c>
      <c r="F1410" t="s" s="167">
        <v>482</v>
      </c>
      <c r="G1410" t="s" s="167">
        <v>484</v>
      </c>
      <c r="H1410" t="s" s="167">
        <v>1694</v>
      </c>
      <c r="I1410" t="s" s="167">
        <v>1695</v>
      </c>
      <c r="J1410" s="169"/>
      <c r="K1410" s="170">
        <v>2023</v>
      </c>
      <c r="L1410" t="s" s="167">
        <v>3772</v>
      </c>
      <c r="M1410" s="171">
        <v>8591804659584</v>
      </c>
      <c r="N1410" s="171">
        <v>8591804659584</v>
      </c>
      <c r="O1410" s="171">
        <v>62014010</v>
      </c>
      <c r="P1410" s="172">
        <f>INDEX('Pricelist'!E1:E341,MATCH(D1410,'Pricelist'!B1:B341,0))</f>
        <v>219.95</v>
      </c>
      <c r="Q1410" s="172">
        <f>INDEX('Pricelist'!E1:E341,MATCH(D1410,'Pricelist'!B1:B341,0))</f>
        <v>219.95</v>
      </c>
      <c r="R1410" s="172">
        <f>INDEX('Pricelist'!D1:D341,MATCH(D1410,'Pricelist'!B1:B341,0))</f>
        <v>99.98</v>
      </c>
      <c r="S1410" s="170">
        <v>1</v>
      </c>
      <c r="T1410" t="s" s="167">
        <v>3769</v>
      </c>
      <c r="U1410" t="s" s="167">
        <v>3773</v>
      </c>
      <c r="V1410" s="170">
        <v>39</v>
      </c>
      <c r="W1410" s="170">
        <v>26</v>
      </c>
      <c r="X1410" s="170">
        <v>3</v>
      </c>
      <c r="Y1410" s="170">
        <v>1</v>
      </c>
      <c r="Z1410" t="s" s="167">
        <v>3769</v>
      </c>
      <c r="AA1410" s="170">
        <v>39</v>
      </c>
      <c r="AB1410" s="170">
        <v>26</v>
      </c>
      <c r="AC1410" s="170">
        <v>3</v>
      </c>
      <c r="AD1410" t="s" s="167">
        <v>3515</v>
      </c>
      <c r="AE1410" s="160"/>
    </row>
    <row r="1411" ht="13.55" customHeight="1">
      <c r="A1411" t="s" s="161">
        <v>1653</v>
      </c>
      <c r="B1411" t="s" s="161">
        <v>3766</v>
      </c>
      <c r="C1411" t="s" s="161">
        <v>3767</v>
      </c>
      <c r="D1411" s="162">
        <v>5035</v>
      </c>
      <c r="E1411" t="s" s="161">
        <v>1680</v>
      </c>
      <c r="F1411" t="s" s="161">
        <v>482</v>
      </c>
      <c r="G1411" t="s" s="161">
        <v>490</v>
      </c>
      <c r="H1411" t="s" s="161">
        <v>1694</v>
      </c>
      <c r="I1411" t="s" s="161">
        <v>1695</v>
      </c>
      <c r="J1411" s="163"/>
      <c r="K1411" s="164">
        <v>2023</v>
      </c>
      <c r="L1411" t="s" s="161">
        <v>3772</v>
      </c>
      <c r="M1411" s="165">
        <v>8591804659676</v>
      </c>
      <c r="N1411" s="165">
        <v>8591804659676</v>
      </c>
      <c r="O1411" s="165">
        <v>62014010</v>
      </c>
      <c r="P1411" s="166">
        <f>INDEX('Pricelist'!E1:E341,MATCH(D1411,'Pricelist'!B1:B341,0))</f>
        <v>219.95</v>
      </c>
      <c r="Q1411" s="166">
        <f>INDEX('Pricelist'!E1:E341,MATCH(D1411,'Pricelist'!B1:B341,0))</f>
        <v>219.95</v>
      </c>
      <c r="R1411" s="166">
        <f>INDEX('Pricelist'!D1:D341,MATCH(D1411,'Pricelist'!B1:B341,0))</f>
        <v>99.98</v>
      </c>
      <c r="S1411" s="164">
        <v>1</v>
      </c>
      <c r="T1411" t="s" s="161">
        <v>3769</v>
      </c>
      <c r="U1411" t="s" s="161">
        <v>3773</v>
      </c>
      <c r="V1411" s="164">
        <v>39</v>
      </c>
      <c r="W1411" s="164">
        <v>26</v>
      </c>
      <c r="X1411" s="164">
        <v>3</v>
      </c>
      <c r="Y1411" s="164">
        <v>1</v>
      </c>
      <c r="Z1411" t="s" s="161">
        <v>3769</v>
      </c>
      <c r="AA1411" s="164">
        <v>39</v>
      </c>
      <c r="AB1411" s="164">
        <v>26</v>
      </c>
      <c r="AC1411" s="164">
        <v>3</v>
      </c>
      <c r="AD1411" t="s" s="161">
        <v>3515</v>
      </c>
      <c r="AE1411" s="160"/>
    </row>
    <row r="1412" ht="13.55" customHeight="1">
      <c r="A1412" t="s" s="167">
        <v>1653</v>
      </c>
      <c r="B1412" t="s" s="167">
        <v>3766</v>
      </c>
      <c r="C1412" t="s" s="167">
        <v>3767</v>
      </c>
      <c r="D1412" s="168">
        <v>5035</v>
      </c>
      <c r="E1412" t="s" s="167">
        <v>1680</v>
      </c>
      <c r="F1412" t="s" s="167">
        <v>482</v>
      </c>
      <c r="G1412" t="s" s="167">
        <v>1240</v>
      </c>
      <c r="H1412" t="s" s="167">
        <v>1694</v>
      </c>
      <c r="I1412" t="s" s="167">
        <v>1695</v>
      </c>
      <c r="J1412" s="169"/>
      <c r="K1412" s="170">
        <v>2023</v>
      </c>
      <c r="L1412" t="s" s="167">
        <v>3772</v>
      </c>
      <c r="M1412" s="171">
        <v>8591804659706</v>
      </c>
      <c r="N1412" s="171">
        <v>8591804659706</v>
      </c>
      <c r="O1412" s="171">
        <v>62014010</v>
      </c>
      <c r="P1412" s="172">
        <f>INDEX('Pricelist'!E1:E341,MATCH(D1412,'Pricelist'!B1:B341,0))</f>
        <v>219.95</v>
      </c>
      <c r="Q1412" s="172">
        <f>INDEX('Pricelist'!E1:E341,MATCH(D1412,'Pricelist'!B1:B341,0))</f>
        <v>219.95</v>
      </c>
      <c r="R1412" s="172">
        <f>INDEX('Pricelist'!D1:D341,MATCH(D1412,'Pricelist'!B1:B341,0))</f>
        <v>99.98</v>
      </c>
      <c r="S1412" s="170">
        <v>1</v>
      </c>
      <c r="T1412" t="s" s="167">
        <v>3769</v>
      </c>
      <c r="U1412" t="s" s="167">
        <v>3773</v>
      </c>
      <c r="V1412" s="170">
        <v>39</v>
      </c>
      <c r="W1412" s="170">
        <v>26</v>
      </c>
      <c r="X1412" s="170">
        <v>3</v>
      </c>
      <c r="Y1412" s="170">
        <v>1</v>
      </c>
      <c r="Z1412" t="s" s="167">
        <v>3769</v>
      </c>
      <c r="AA1412" s="170">
        <v>39</v>
      </c>
      <c r="AB1412" s="170">
        <v>26</v>
      </c>
      <c r="AC1412" s="170">
        <v>3</v>
      </c>
      <c r="AD1412" t="s" s="167">
        <v>3515</v>
      </c>
      <c r="AE1412" s="160"/>
    </row>
    <row r="1413" ht="13.55" customHeight="1">
      <c r="A1413" t="s" s="161">
        <v>2217</v>
      </c>
      <c r="B1413" t="s" s="161">
        <v>3766</v>
      </c>
      <c r="C1413" t="s" s="161">
        <v>3767</v>
      </c>
      <c r="D1413" s="162">
        <v>5036</v>
      </c>
      <c r="E1413" t="s" s="161">
        <v>2244</v>
      </c>
      <c r="F1413" t="s" s="161">
        <v>10</v>
      </c>
      <c r="G1413" t="s" s="161">
        <v>504</v>
      </c>
      <c r="H1413" t="s" s="161">
        <v>1333</v>
      </c>
      <c r="I1413" t="s" s="161">
        <v>2245</v>
      </c>
      <c r="J1413" s="163"/>
      <c r="K1413" s="164">
        <v>2023</v>
      </c>
      <c r="L1413" t="s" s="161">
        <v>3772</v>
      </c>
      <c r="M1413" s="165">
        <v>8591804659836</v>
      </c>
      <c r="N1413" s="165">
        <v>8591804659836</v>
      </c>
      <c r="O1413" s="165">
        <v>62024010</v>
      </c>
      <c r="P1413" s="166">
        <f>INDEX('Pricelist'!E1:E341,MATCH(D1413,'Pricelist'!B1:B341,0))</f>
        <v>219.95</v>
      </c>
      <c r="Q1413" s="166">
        <f>INDEX('Pricelist'!E1:E341,MATCH(D1413,'Pricelist'!B1:B341,0))</f>
        <v>219.95</v>
      </c>
      <c r="R1413" s="166">
        <f>INDEX('Pricelist'!D1:D341,MATCH(D1413,'Pricelist'!B1:B341,0))</f>
        <v>99.98</v>
      </c>
      <c r="S1413" s="164">
        <v>1</v>
      </c>
      <c r="T1413" t="s" s="161">
        <v>3769</v>
      </c>
      <c r="U1413" t="s" s="161">
        <v>3773</v>
      </c>
      <c r="V1413" s="164">
        <v>39</v>
      </c>
      <c r="W1413" s="164">
        <v>26</v>
      </c>
      <c r="X1413" s="164">
        <v>3</v>
      </c>
      <c r="Y1413" s="164">
        <v>1</v>
      </c>
      <c r="Z1413" t="s" s="161">
        <v>3769</v>
      </c>
      <c r="AA1413" s="164">
        <v>39</v>
      </c>
      <c r="AB1413" s="164">
        <v>26</v>
      </c>
      <c r="AC1413" s="164">
        <v>3</v>
      </c>
      <c r="AD1413" t="s" s="161">
        <v>3517</v>
      </c>
      <c r="AE1413" s="160"/>
    </row>
    <row r="1414" ht="13.55" customHeight="1">
      <c r="A1414" t="s" s="167">
        <v>2217</v>
      </c>
      <c r="B1414" t="s" s="167">
        <v>3766</v>
      </c>
      <c r="C1414" t="s" s="167">
        <v>3767</v>
      </c>
      <c r="D1414" s="168">
        <v>5036</v>
      </c>
      <c r="E1414" t="s" s="167">
        <v>2244</v>
      </c>
      <c r="F1414" t="s" s="167">
        <v>10</v>
      </c>
      <c r="G1414" t="s" s="167">
        <v>480</v>
      </c>
      <c r="H1414" t="s" s="167">
        <v>1333</v>
      </c>
      <c r="I1414" t="s" s="167">
        <v>2245</v>
      </c>
      <c r="J1414" s="169"/>
      <c r="K1414" s="170">
        <v>2023</v>
      </c>
      <c r="L1414" t="s" s="167">
        <v>3772</v>
      </c>
      <c r="M1414" s="171">
        <v>8591804659775</v>
      </c>
      <c r="N1414" s="171">
        <v>8591804659775</v>
      </c>
      <c r="O1414" s="171">
        <v>62024010</v>
      </c>
      <c r="P1414" s="172">
        <f>INDEX('Pricelist'!E1:E341,MATCH(D1414,'Pricelist'!B1:B341,0))</f>
        <v>219.95</v>
      </c>
      <c r="Q1414" s="172">
        <f>INDEX('Pricelist'!E1:E341,MATCH(D1414,'Pricelist'!B1:B341,0))</f>
        <v>219.95</v>
      </c>
      <c r="R1414" s="172">
        <f>INDEX('Pricelist'!D1:D341,MATCH(D1414,'Pricelist'!B1:B341,0))</f>
        <v>99.98</v>
      </c>
      <c r="S1414" s="170">
        <v>1</v>
      </c>
      <c r="T1414" t="s" s="167">
        <v>3769</v>
      </c>
      <c r="U1414" s="170">
        <v>400</v>
      </c>
      <c r="V1414" s="170">
        <v>39</v>
      </c>
      <c r="W1414" s="170">
        <v>26</v>
      </c>
      <c r="X1414" s="170">
        <v>3</v>
      </c>
      <c r="Y1414" s="170">
        <v>1</v>
      </c>
      <c r="Z1414" t="s" s="167">
        <v>3769</v>
      </c>
      <c r="AA1414" s="170">
        <v>39</v>
      </c>
      <c r="AB1414" s="170">
        <v>26</v>
      </c>
      <c r="AC1414" s="170">
        <v>3</v>
      </c>
      <c r="AD1414" t="s" s="167">
        <v>3517</v>
      </c>
      <c r="AE1414" s="160"/>
    </row>
    <row r="1415" ht="13.55" customHeight="1">
      <c r="A1415" t="s" s="161">
        <v>2217</v>
      </c>
      <c r="B1415" t="s" s="161">
        <v>3766</v>
      </c>
      <c r="C1415" t="s" s="161">
        <v>3767</v>
      </c>
      <c r="D1415" s="162">
        <v>5036</v>
      </c>
      <c r="E1415" t="s" s="161">
        <v>2244</v>
      </c>
      <c r="F1415" t="s" s="161">
        <v>10</v>
      </c>
      <c r="G1415" t="s" s="161">
        <v>482</v>
      </c>
      <c r="H1415" t="s" s="161">
        <v>1333</v>
      </c>
      <c r="I1415" t="s" s="161">
        <v>2245</v>
      </c>
      <c r="J1415" s="163"/>
      <c r="K1415" s="164">
        <v>2023</v>
      </c>
      <c r="L1415" t="s" s="161">
        <v>3772</v>
      </c>
      <c r="M1415" s="165">
        <v>8591804659744</v>
      </c>
      <c r="N1415" s="165">
        <v>8591804659744</v>
      </c>
      <c r="O1415" s="165">
        <v>62024010</v>
      </c>
      <c r="P1415" s="166">
        <f>INDEX('Pricelist'!E1:E341,MATCH(D1415,'Pricelist'!B1:B341,0))</f>
        <v>219.95</v>
      </c>
      <c r="Q1415" s="166">
        <f>INDEX('Pricelist'!E1:E341,MATCH(D1415,'Pricelist'!B1:B341,0))</f>
        <v>219.95</v>
      </c>
      <c r="R1415" s="166">
        <f>INDEX('Pricelist'!D1:D341,MATCH(D1415,'Pricelist'!B1:B341,0))</f>
        <v>99.98</v>
      </c>
      <c r="S1415" s="164">
        <v>1</v>
      </c>
      <c r="T1415" t="s" s="161">
        <v>3769</v>
      </c>
      <c r="U1415" t="s" s="161">
        <v>3773</v>
      </c>
      <c r="V1415" s="164">
        <v>39</v>
      </c>
      <c r="W1415" s="164">
        <v>26</v>
      </c>
      <c r="X1415" s="164">
        <v>3</v>
      </c>
      <c r="Y1415" s="164">
        <v>1</v>
      </c>
      <c r="Z1415" t="s" s="161">
        <v>3769</v>
      </c>
      <c r="AA1415" s="164">
        <v>39</v>
      </c>
      <c r="AB1415" s="164">
        <v>26</v>
      </c>
      <c r="AC1415" s="164">
        <v>3</v>
      </c>
      <c r="AD1415" t="s" s="161">
        <v>3517</v>
      </c>
      <c r="AE1415" s="160"/>
    </row>
    <row r="1416" ht="13.55" customHeight="1">
      <c r="A1416" t="s" s="167">
        <v>2217</v>
      </c>
      <c r="B1416" t="s" s="167">
        <v>3766</v>
      </c>
      <c r="C1416" t="s" s="167">
        <v>3767</v>
      </c>
      <c r="D1416" s="168">
        <v>5036</v>
      </c>
      <c r="E1416" t="s" s="167">
        <v>2244</v>
      </c>
      <c r="F1416" t="s" s="167">
        <v>10</v>
      </c>
      <c r="G1416" t="s" s="167">
        <v>484</v>
      </c>
      <c r="H1416" t="s" s="167">
        <v>1333</v>
      </c>
      <c r="I1416" t="s" s="167">
        <v>2245</v>
      </c>
      <c r="J1416" s="169"/>
      <c r="K1416" s="170">
        <v>2023</v>
      </c>
      <c r="L1416" t="s" s="167">
        <v>3772</v>
      </c>
      <c r="M1416" s="171">
        <v>8591804659713</v>
      </c>
      <c r="N1416" s="171">
        <v>8591804659713</v>
      </c>
      <c r="O1416" s="171">
        <v>62024010</v>
      </c>
      <c r="P1416" s="172">
        <f>INDEX('Pricelist'!E1:E341,MATCH(D1416,'Pricelist'!B1:B341,0))</f>
        <v>219.95</v>
      </c>
      <c r="Q1416" s="172">
        <f>INDEX('Pricelist'!E1:E341,MATCH(D1416,'Pricelist'!B1:B341,0))</f>
        <v>219.95</v>
      </c>
      <c r="R1416" s="172">
        <f>INDEX('Pricelist'!D1:D341,MATCH(D1416,'Pricelist'!B1:B341,0))</f>
        <v>99.98</v>
      </c>
      <c r="S1416" s="170">
        <v>1</v>
      </c>
      <c r="T1416" t="s" s="167">
        <v>3769</v>
      </c>
      <c r="U1416" t="s" s="167">
        <v>3773</v>
      </c>
      <c r="V1416" s="170">
        <v>39</v>
      </c>
      <c r="W1416" s="170">
        <v>26</v>
      </c>
      <c r="X1416" s="170">
        <v>3</v>
      </c>
      <c r="Y1416" s="170">
        <v>1</v>
      </c>
      <c r="Z1416" t="s" s="167">
        <v>3769</v>
      </c>
      <c r="AA1416" s="170">
        <v>39</v>
      </c>
      <c r="AB1416" s="170">
        <v>26</v>
      </c>
      <c r="AC1416" s="170">
        <v>3</v>
      </c>
      <c r="AD1416" t="s" s="167">
        <v>3517</v>
      </c>
      <c r="AE1416" s="160"/>
    </row>
    <row r="1417" ht="13.55" customHeight="1">
      <c r="A1417" t="s" s="161">
        <v>2217</v>
      </c>
      <c r="B1417" t="s" s="161">
        <v>3766</v>
      </c>
      <c r="C1417" t="s" s="161">
        <v>3767</v>
      </c>
      <c r="D1417" s="162">
        <v>5036</v>
      </c>
      <c r="E1417" t="s" s="161">
        <v>2244</v>
      </c>
      <c r="F1417" t="s" s="161">
        <v>10</v>
      </c>
      <c r="G1417" t="s" s="161">
        <v>490</v>
      </c>
      <c r="H1417" t="s" s="161">
        <v>1333</v>
      </c>
      <c r="I1417" t="s" s="161">
        <v>2245</v>
      </c>
      <c r="J1417" s="163"/>
      <c r="K1417" s="164">
        <v>2023</v>
      </c>
      <c r="L1417" t="s" s="161">
        <v>3772</v>
      </c>
      <c r="M1417" s="165">
        <v>8591804659805</v>
      </c>
      <c r="N1417" s="165">
        <v>8591804659805</v>
      </c>
      <c r="O1417" s="165">
        <v>62024010</v>
      </c>
      <c r="P1417" s="166">
        <f>INDEX('Pricelist'!E1:E341,MATCH(D1417,'Pricelist'!B1:B341,0))</f>
        <v>219.95</v>
      </c>
      <c r="Q1417" s="166">
        <f>INDEX('Pricelist'!E1:E341,MATCH(D1417,'Pricelist'!B1:B341,0))</f>
        <v>219.95</v>
      </c>
      <c r="R1417" s="166">
        <f>INDEX('Pricelist'!D1:D341,MATCH(D1417,'Pricelist'!B1:B341,0))</f>
        <v>99.98</v>
      </c>
      <c r="S1417" s="164">
        <v>1</v>
      </c>
      <c r="T1417" t="s" s="161">
        <v>3769</v>
      </c>
      <c r="U1417" t="s" s="161">
        <v>3773</v>
      </c>
      <c r="V1417" s="164">
        <v>39</v>
      </c>
      <c r="W1417" s="164">
        <v>26</v>
      </c>
      <c r="X1417" s="164">
        <v>3</v>
      </c>
      <c r="Y1417" s="164">
        <v>1</v>
      </c>
      <c r="Z1417" t="s" s="161">
        <v>3769</v>
      </c>
      <c r="AA1417" s="164">
        <v>39</v>
      </c>
      <c r="AB1417" s="164">
        <v>26</v>
      </c>
      <c r="AC1417" s="164">
        <v>3</v>
      </c>
      <c r="AD1417" t="s" s="161">
        <v>3517</v>
      </c>
      <c r="AE1417" s="160"/>
    </row>
    <row r="1418" ht="13.55" customHeight="1">
      <c r="A1418" t="s" s="167">
        <v>2217</v>
      </c>
      <c r="B1418" t="s" s="167">
        <v>3766</v>
      </c>
      <c r="C1418" t="s" s="167">
        <v>3767</v>
      </c>
      <c r="D1418" s="168">
        <v>5036</v>
      </c>
      <c r="E1418" t="s" s="167">
        <v>2244</v>
      </c>
      <c r="F1418" t="s" s="167">
        <v>10</v>
      </c>
      <c r="G1418" t="s" s="167">
        <v>504</v>
      </c>
      <c r="H1418" t="s" s="167">
        <v>2251</v>
      </c>
      <c r="I1418" t="s" s="167">
        <v>2252</v>
      </c>
      <c r="J1418" s="169"/>
      <c r="K1418" s="170">
        <v>2023</v>
      </c>
      <c r="L1418" t="s" s="167">
        <v>3772</v>
      </c>
      <c r="M1418" s="171">
        <v>8591804659843</v>
      </c>
      <c r="N1418" s="171">
        <v>8591804659843</v>
      </c>
      <c r="O1418" s="171">
        <v>62024010</v>
      </c>
      <c r="P1418" s="172">
        <f>INDEX('Pricelist'!E1:E341,MATCH(D1418,'Pricelist'!B1:B341,0))</f>
        <v>219.95</v>
      </c>
      <c r="Q1418" s="172">
        <f>INDEX('Pricelist'!E1:E341,MATCH(D1418,'Pricelist'!B1:B341,0))</f>
        <v>219.95</v>
      </c>
      <c r="R1418" s="172">
        <f>INDEX('Pricelist'!D1:D341,MATCH(D1418,'Pricelist'!B1:B341,0))</f>
        <v>99.98</v>
      </c>
      <c r="S1418" s="170">
        <v>1</v>
      </c>
      <c r="T1418" t="s" s="167">
        <v>3769</v>
      </c>
      <c r="U1418" t="s" s="167">
        <v>3773</v>
      </c>
      <c r="V1418" s="170">
        <v>39</v>
      </c>
      <c r="W1418" s="170">
        <v>26</v>
      </c>
      <c r="X1418" s="170">
        <v>3</v>
      </c>
      <c r="Y1418" s="170">
        <v>1</v>
      </c>
      <c r="Z1418" t="s" s="167">
        <v>3769</v>
      </c>
      <c r="AA1418" s="170">
        <v>39</v>
      </c>
      <c r="AB1418" s="170">
        <v>26</v>
      </c>
      <c r="AC1418" s="170">
        <v>3</v>
      </c>
      <c r="AD1418" t="s" s="167">
        <v>3519</v>
      </c>
      <c r="AE1418" s="160"/>
    </row>
    <row r="1419" ht="13.55" customHeight="1">
      <c r="A1419" t="s" s="161">
        <v>2217</v>
      </c>
      <c r="B1419" t="s" s="161">
        <v>3766</v>
      </c>
      <c r="C1419" t="s" s="161">
        <v>3767</v>
      </c>
      <c r="D1419" s="162">
        <v>5036</v>
      </c>
      <c r="E1419" t="s" s="161">
        <v>2244</v>
      </c>
      <c r="F1419" t="s" s="161">
        <v>10</v>
      </c>
      <c r="G1419" t="s" s="161">
        <v>480</v>
      </c>
      <c r="H1419" t="s" s="161">
        <v>2251</v>
      </c>
      <c r="I1419" t="s" s="161">
        <v>2252</v>
      </c>
      <c r="J1419" s="163"/>
      <c r="K1419" s="164">
        <v>2023</v>
      </c>
      <c r="L1419" t="s" s="161">
        <v>3772</v>
      </c>
      <c r="M1419" s="165">
        <v>8591804659782</v>
      </c>
      <c r="N1419" s="165">
        <v>8591804659782</v>
      </c>
      <c r="O1419" s="165">
        <v>62024010</v>
      </c>
      <c r="P1419" s="166">
        <f>INDEX('Pricelist'!E1:E341,MATCH(D1419,'Pricelist'!B1:B341,0))</f>
        <v>219.95</v>
      </c>
      <c r="Q1419" s="166">
        <f>INDEX('Pricelist'!E1:E341,MATCH(D1419,'Pricelist'!B1:B341,0))</f>
        <v>219.95</v>
      </c>
      <c r="R1419" s="166">
        <f>INDEX('Pricelist'!D1:D341,MATCH(D1419,'Pricelist'!B1:B341,0))</f>
        <v>99.98</v>
      </c>
      <c r="S1419" s="164">
        <v>1</v>
      </c>
      <c r="T1419" t="s" s="161">
        <v>3769</v>
      </c>
      <c r="U1419" s="164">
        <v>400</v>
      </c>
      <c r="V1419" s="164">
        <v>39</v>
      </c>
      <c r="W1419" s="164">
        <v>26</v>
      </c>
      <c r="X1419" s="164">
        <v>3</v>
      </c>
      <c r="Y1419" s="164">
        <v>1</v>
      </c>
      <c r="Z1419" t="s" s="161">
        <v>3769</v>
      </c>
      <c r="AA1419" s="164">
        <v>39</v>
      </c>
      <c r="AB1419" s="164">
        <v>26</v>
      </c>
      <c r="AC1419" s="164">
        <v>3</v>
      </c>
      <c r="AD1419" t="s" s="161">
        <v>3519</v>
      </c>
      <c r="AE1419" s="160"/>
    </row>
    <row r="1420" ht="13.55" customHeight="1">
      <c r="A1420" t="s" s="167">
        <v>2217</v>
      </c>
      <c r="B1420" t="s" s="167">
        <v>3766</v>
      </c>
      <c r="C1420" t="s" s="167">
        <v>3767</v>
      </c>
      <c r="D1420" s="168">
        <v>5036</v>
      </c>
      <c r="E1420" t="s" s="167">
        <v>2244</v>
      </c>
      <c r="F1420" t="s" s="167">
        <v>10</v>
      </c>
      <c r="G1420" t="s" s="167">
        <v>482</v>
      </c>
      <c r="H1420" t="s" s="167">
        <v>2251</v>
      </c>
      <c r="I1420" t="s" s="167">
        <v>2252</v>
      </c>
      <c r="J1420" s="169"/>
      <c r="K1420" s="170">
        <v>2023</v>
      </c>
      <c r="L1420" t="s" s="167">
        <v>3772</v>
      </c>
      <c r="M1420" s="171">
        <v>8591804659751</v>
      </c>
      <c r="N1420" s="171">
        <v>8591804659751</v>
      </c>
      <c r="O1420" s="171">
        <v>62024010</v>
      </c>
      <c r="P1420" s="172">
        <f>INDEX('Pricelist'!E1:E341,MATCH(D1420,'Pricelist'!B1:B341,0))</f>
        <v>219.95</v>
      </c>
      <c r="Q1420" s="172">
        <f>INDEX('Pricelist'!E1:E341,MATCH(D1420,'Pricelist'!B1:B341,0))</f>
        <v>219.95</v>
      </c>
      <c r="R1420" s="172">
        <f>INDEX('Pricelist'!D1:D341,MATCH(D1420,'Pricelist'!B1:B341,0))</f>
        <v>99.98</v>
      </c>
      <c r="S1420" s="170">
        <v>1</v>
      </c>
      <c r="T1420" t="s" s="167">
        <v>3769</v>
      </c>
      <c r="U1420" t="s" s="167">
        <v>3773</v>
      </c>
      <c r="V1420" s="170">
        <v>39</v>
      </c>
      <c r="W1420" s="170">
        <v>26</v>
      </c>
      <c r="X1420" s="170">
        <v>3</v>
      </c>
      <c r="Y1420" s="170">
        <v>1</v>
      </c>
      <c r="Z1420" t="s" s="167">
        <v>3769</v>
      </c>
      <c r="AA1420" s="170">
        <v>39</v>
      </c>
      <c r="AB1420" s="170">
        <v>26</v>
      </c>
      <c r="AC1420" s="170">
        <v>3</v>
      </c>
      <c r="AD1420" t="s" s="167">
        <v>3519</v>
      </c>
      <c r="AE1420" s="160"/>
    </row>
    <row r="1421" ht="13.55" customHeight="1">
      <c r="A1421" t="s" s="161">
        <v>2217</v>
      </c>
      <c r="B1421" t="s" s="161">
        <v>3766</v>
      </c>
      <c r="C1421" t="s" s="161">
        <v>3767</v>
      </c>
      <c r="D1421" s="162">
        <v>5036</v>
      </c>
      <c r="E1421" t="s" s="161">
        <v>2244</v>
      </c>
      <c r="F1421" t="s" s="161">
        <v>10</v>
      </c>
      <c r="G1421" t="s" s="161">
        <v>484</v>
      </c>
      <c r="H1421" t="s" s="161">
        <v>2251</v>
      </c>
      <c r="I1421" t="s" s="161">
        <v>2252</v>
      </c>
      <c r="J1421" s="163"/>
      <c r="K1421" s="164">
        <v>2023</v>
      </c>
      <c r="L1421" t="s" s="161">
        <v>3772</v>
      </c>
      <c r="M1421" s="165">
        <v>8591804659720</v>
      </c>
      <c r="N1421" s="165">
        <v>8591804659720</v>
      </c>
      <c r="O1421" s="165">
        <v>62024010</v>
      </c>
      <c r="P1421" s="166">
        <f>INDEX('Pricelist'!E1:E341,MATCH(D1421,'Pricelist'!B1:B341,0))</f>
        <v>219.95</v>
      </c>
      <c r="Q1421" s="166">
        <f>INDEX('Pricelist'!E1:E341,MATCH(D1421,'Pricelist'!B1:B341,0))</f>
        <v>219.95</v>
      </c>
      <c r="R1421" s="166">
        <f>INDEX('Pricelist'!D1:D341,MATCH(D1421,'Pricelist'!B1:B341,0))</f>
        <v>99.98</v>
      </c>
      <c r="S1421" s="164">
        <v>1</v>
      </c>
      <c r="T1421" t="s" s="161">
        <v>3769</v>
      </c>
      <c r="U1421" t="s" s="161">
        <v>3773</v>
      </c>
      <c r="V1421" s="164">
        <v>39</v>
      </c>
      <c r="W1421" s="164">
        <v>26</v>
      </c>
      <c r="X1421" s="164">
        <v>3</v>
      </c>
      <c r="Y1421" s="164">
        <v>1</v>
      </c>
      <c r="Z1421" t="s" s="161">
        <v>3769</v>
      </c>
      <c r="AA1421" s="164">
        <v>39</v>
      </c>
      <c r="AB1421" s="164">
        <v>26</v>
      </c>
      <c r="AC1421" s="164">
        <v>3</v>
      </c>
      <c r="AD1421" t="s" s="161">
        <v>3519</v>
      </c>
      <c r="AE1421" s="160"/>
    </row>
    <row r="1422" ht="13.55" customHeight="1">
      <c r="A1422" t="s" s="167">
        <v>2217</v>
      </c>
      <c r="B1422" t="s" s="167">
        <v>3766</v>
      </c>
      <c r="C1422" t="s" s="167">
        <v>3767</v>
      </c>
      <c r="D1422" s="168">
        <v>5036</v>
      </c>
      <c r="E1422" t="s" s="167">
        <v>2244</v>
      </c>
      <c r="F1422" t="s" s="167">
        <v>10</v>
      </c>
      <c r="G1422" t="s" s="167">
        <v>490</v>
      </c>
      <c r="H1422" t="s" s="167">
        <v>2251</v>
      </c>
      <c r="I1422" t="s" s="167">
        <v>2252</v>
      </c>
      <c r="J1422" s="169"/>
      <c r="K1422" s="170">
        <v>2023</v>
      </c>
      <c r="L1422" t="s" s="167">
        <v>3772</v>
      </c>
      <c r="M1422" s="171">
        <v>8591804659812</v>
      </c>
      <c r="N1422" s="171">
        <v>8591804659812</v>
      </c>
      <c r="O1422" s="171">
        <v>62024010</v>
      </c>
      <c r="P1422" s="172">
        <f>INDEX('Pricelist'!E1:E341,MATCH(D1422,'Pricelist'!B1:B341,0))</f>
        <v>219.95</v>
      </c>
      <c r="Q1422" s="172">
        <f>INDEX('Pricelist'!E1:E341,MATCH(D1422,'Pricelist'!B1:B341,0))</f>
        <v>219.95</v>
      </c>
      <c r="R1422" s="172">
        <f>INDEX('Pricelist'!D1:D341,MATCH(D1422,'Pricelist'!B1:B341,0))</f>
        <v>99.98</v>
      </c>
      <c r="S1422" s="170">
        <v>1</v>
      </c>
      <c r="T1422" t="s" s="167">
        <v>3769</v>
      </c>
      <c r="U1422" t="s" s="167">
        <v>3773</v>
      </c>
      <c r="V1422" s="170">
        <v>39</v>
      </c>
      <c r="W1422" s="170">
        <v>26</v>
      </c>
      <c r="X1422" s="170">
        <v>3</v>
      </c>
      <c r="Y1422" s="170">
        <v>1</v>
      </c>
      <c r="Z1422" t="s" s="167">
        <v>3769</v>
      </c>
      <c r="AA1422" s="170">
        <v>39</v>
      </c>
      <c r="AB1422" s="170">
        <v>26</v>
      </c>
      <c r="AC1422" s="170">
        <v>3</v>
      </c>
      <c r="AD1422" t="s" s="167">
        <v>3519</v>
      </c>
      <c r="AE1422" s="160"/>
    </row>
    <row r="1423" ht="13.55" customHeight="1">
      <c r="A1423" t="s" s="161">
        <v>2217</v>
      </c>
      <c r="B1423" t="s" s="161">
        <v>3766</v>
      </c>
      <c r="C1423" t="s" s="161">
        <v>3767</v>
      </c>
      <c r="D1423" s="162">
        <v>5036</v>
      </c>
      <c r="E1423" t="s" s="161">
        <v>2244</v>
      </c>
      <c r="F1423" t="s" s="161">
        <v>10</v>
      </c>
      <c r="G1423" t="s" s="161">
        <v>504</v>
      </c>
      <c r="H1423" t="s" s="161">
        <v>2258</v>
      </c>
      <c r="I1423" t="s" s="161">
        <v>2259</v>
      </c>
      <c r="J1423" s="163"/>
      <c r="K1423" s="164">
        <v>2023</v>
      </c>
      <c r="L1423" t="s" s="161">
        <v>3772</v>
      </c>
      <c r="M1423" s="165">
        <v>8591804659850</v>
      </c>
      <c r="N1423" s="165">
        <v>8591804659850</v>
      </c>
      <c r="O1423" s="165">
        <v>62024010</v>
      </c>
      <c r="P1423" s="166">
        <f>INDEX('Pricelist'!E1:E341,MATCH(D1423,'Pricelist'!B1:B341,0))</f>
        <v>219.95</v>
      </c>
      <c r="Q1423" s="166">
        <f>INDEX('Pricelist'!E1:E341,MATCH(D1423,'Pricelist'!B1:B341,0))</f>
        <v>219.95</v>
      </c>
      <c r="R1423" s="166">
        <f>INDEX('Pricelist'!D1:D341,MATCH(D1423,'Pricelist'!B1:B341,0))</f>
        <v>99.98</v>
      </c>
      <c r="S1423" s="164">
        <v>1</v>
      </c>
      <c r="T1423" t="s" s="161">
        <v>3769</v>
      </c>
      <c r="U1423" t="s" s="161">
        <v>3773</v>
      </c>
      <c r="V1423" s="164">
        <v>39</v>
      </c>
      <c r="W1423" s="164">
        <v>26</v>
      </c>
      <c r="X1423" s="164">
        <v>3</v>
      </c>
      <c r="Y1423" s="164">
        <v>1</v>
      </c>
      <c r="Z1423" t="s" s="161">
        <v>3769</v>
      </c>
      <c r="AA1423" s="164">
        <v>39</v>
      </c>
      <c r="AB1423" s="164">
        <v>26</v>
      </c>
      <c r="AC1423" s="164">
        <v>3</v>
      </c>
      <c r="AD1423" t="s" s="161">
        <v>3521</v>
      </c>
      <c r="AE1423" s="160"/>
    </row>
    <row r="1424" ht="13.55" customHeight="1">
      <c r="A1424" t="s" s="167">
        <v>2217</v>
      </c>
      <c r="B1424" t="s" s="167">
        <v>3766</v>
      </c>
      <c r="C1424" t="s" s="167">
        <v>3767</v>
      </c>
      <c r="D1424" s="168">
        <v>5036</v>
      </c>
      <c r="E1424" t="s" s="167">
        <v>2244</v>
      </c>
      <c r="F1424" t="s" s="167">
        <v>10</v>
      </c>
      <c r="G1424" t="s" s="167">
        <v>480</v>
      </c>
      <c r="H1424" t="s" s="167">
        <v>2258</v>
      </c>
      <c r="I1424" t="s" s="167">
        <v>2259</v>
      </c>
      <c r="J1424" s="169"/>
      <c r="K1424" s="170">
        <v>2023</v>
      </c>
      <c r="L1424" t="s" s="167">
        <v>3772</v>
      </c>
      <c r="M1424" s="171">
        <v>8591804659799</v>
      </c>
      <c r="N1424" s="171">
        <v>8591804659799</v>
      </c>
      <c r="O1424" s="171">
        <v>62024010</v>
      </c>
      <c r="P1424" s="172">
        <f>INDEX('Pricelist'!E1:E341,MATCH(D1424,'Pricelist'!B1:B341,0))</f>
        <v>219.95</v>
      </c>
      <c r="Q1424" s="172">
        <f>INDEX('Pricelist'!E1:E341,MATCH(D1424,'Pricelist'!B1:B341,0))</f>
        <v>219.95</v>
      </c>
      <c r="R1424" s="172">
        <f>INDEX('Pricelist'!D1:D341,MATCH(D1424,'Pricelist'!B1:B341,0))</f>
        <v>99.98</v>
      </c>
      <c r="S1424" s="170">
        <v>1</v>
      </c>
      <c r="T1424" t="s" s="167">
        <v>3769</v>
      </c>
      <c r="U1424" s="170">
        <v>400</v>
      </c>
      <c r="V1424" s="170">
        <v>39</v>
      </c>
      <c r="W1424" s="170">
        <v>26</v>
      </c>
      <c r="X1424" s="170">
        <v>3</v>
      </c>
      <c r="Y1424" s="170">
        <v>1</v>
      </c>
      <c r="Z1424" t="s" s="167">
        <v>3769</v>
      </c>
      <c r="AA1424" s="170">
        <v>39</v>
      </c>
      <c r="AB1424" s="170">
        <v>26</v>
      </c>
      <c r="AC1424" s="170">
        <v>3</v>
      </c>
      <c r="AD1424" t="s" s="167">
        <v>3521</v>
      </c>
      <c r="AE1424" s="160"/>
    </row>
    <row r="1425" ht="13.55" customHeight="1">
      <c r="A1425" t="s" s="161">
        <v>2217</v>
      </c>
      <c r="B1425" t="s" s="161">
        <v>3766</v>
      </c>
      <c r="C1425" t="s" s="161">
        <v>3767</v>
      </c>
      <c r="D1425" s="162">
        <v>5036</v>
      </c>
      <c r="E1425" t="s" s="161">
        <v>2244</v>
      </c>
      <c r="F1425" t="s" s="161">
        <v>10</v>
      </c>
      <c r="G1425" t="s" s="161">
        <v>482</v>
      </c>
      <c r="H1425" t="s" s="161">
        <v>2258</v>
      </c>
      <c r="I1425" t="s" s="161">
        <v>2259</v>
      </c>
      <c r="J1425" s="163"/>
      <c r="K1425" s="164">
        <v>2023</v>
      </c>
      <c r="L1425" t="s" s="161">
        <v>3772</v>
      </c>
      <c r="M1425" s="165">
        <v>8591804659768</v>
      </c>
      <c r="N1425" s="165">
        <v>8591804659768</v>
      </c>
      <c r="O1425" s="165">
        <v>62024010</v>
      </c>
      <c r="P1425" s="166">
        <f>INDEX('Pricelist'!E1:E341,MATCH(D1425,'Pricelist'!B1:B341,0))</f>
        <v>219.95</v>
      </c>
      <c r="Q1425" s="166">
        <f>INDEX('Pricelist'!E1:E341,MATCH(D1425,'Pricelist'!B1:B341,0))</f>
        <v>219.95</v>
      </c>
      <c r="R1425" s="166">
        <f>INDEX('Pricelist'!D1:D341,MATCH(D1425,'Pricelist'!B1:B341,0))</f>
        <v>99.98</v>
      </c>
      <c r="S1425" s="164">
        <v>1</v>
      </c>
      <c r="T1425" t="s" s="161">
        <v>3769</v>
      </c>
      <c r="U1425" t="s" s="161">
        <v>3773</v>
      </c>
      <c r="V1425" s="164">
        <v>39</v>
      </c>
      <c r="W1425" s="164">
        <v>26</v>
      </c>
      <c r="X1425" s="164">
        <v>3</v>
      </c>
      <c r="Y1425" s="164">
        <v>1</v>
      </c>
      <c r="Z1425" t="s" s="161">
        <v>3769</v>
      </c>
      <c r="AA1425" s="164">
        <v>39</v>
      </c>
      <c r="AB1425" s="164">
        <v>26</v>
      </c>
      <c r="AC1425" s="164">
        <v>3</v>
      </c>
      <c r="AD1425" t="s" s="161">
        <v>3521</v>
      </c>
      <c r="AE1425" s="160"/>
    </row>
    <row r="1426" ht="13.55" customHeight="1">
      <c r="A1426" t="s" s="167">
        <v>2217</v>
      </c>
      <c r="B1426" t="s" s="167">
        <v>3766</v>
      </c>
      <c r="C1426" t="s" s="167">
        <v>3767</v>
      </c>
      <c r="D1426" s="168">
        <v>5036</v>
      </c>
      <c r="E1426" t="s" s="167">
        <v>2244</v>
      </c>
      <c r="F1426" t="s" s="167">
        <v>10</v>
      </c>
      <c r="G1426" t="s" s="167">
        <v>484</v>
      </c>
      <c r="H1426" t="s" s="167">
        <v>2258</v>
      </c>
      <c r="I1426" t="s" s="167">
        <v>2259</v>
      </c>
      <c r="J1426" s="169"/>
      <c r="K1426" s="170">
        <v>2023</v>
      </c>
      <c r="L1426" t="s" s="167">
        <v>3772</v>
      </c>
      <c r="M1426" s="171">
        <v>8591804659737</v>
      </c>
      <c r="N1426" s="171">
        <v>8591804659737</v>
      </c>
      <c r="O1426" s="171">
        <v>62024010</v>
      </c>
      <c r="P1426" s="172">
        <f>INDEX('Pricelist'!E1:E341,MATCH(D1426,'Pricelist'!B1:B341,0))</f>
        <v>219.95</v>
      </c>
      <c r="Q1426" s="172">
        <f>INDEX('Pricelist'!E1:E341,MATCH(D1426,'Pricelist'!B1:B341,0))</f>
        <v>219.95</v>
      </c>
      <c r="R1426" s="172">
        <f>INDEX('Pricelist'!D1:D341,MATCH(D1426,'Pricelist'!B1:B341,0))</f>
        <v>99.98</v>
      </c>
      <c r="S1426" s="170">
        <v>1</v>
      </c>
      <c r="T1426" t="s" s="167">
        <v>3769</v>
      </c>
      <c r="U1426" t="s" s="167">
        <v>3773</v>
      </c>
      <c r="V1426" s="170">
        <v>39</v>
      </c>
      <c r="W1426" s="170">
        <v>26</v>
      </c>
      <c r="X1426" s="170">
        <v>3</v>
      </c>
      <c r="Y1426" s="170">
        <v>1</v>
      </c>
      <c r="Z1426" t="s" s="167">
        <v>3769</v>
      </c>
      <c r="AA1426" s="170">
        <v>39</v>
      </c>
      <c r="AB1426" s="170">
        <v>26</v>
      </c>
      <c r="AC1426" s="170">
        <v>3</v>
      </c>
      <c r="AD1426" t="s" s="167">
        <v>3521</v>
      </c>
      <c r="AE1426" s="160"/>
    </row>
    <row r="1427" ht="13.55" customHeight="1">
      <c r="A1427" t="s" s="161">
        <v>2217</v>
      </c>
      <c r="B1427" t="s" s="161">
        <v>3766</v>
      </c>
      <c r="C1427" t="s" s="161">
        <v>3767</v>
      </c>
      <c r="D1427" s="162">
        <v>5036</v>
      </c>
      <c r="E1427" t="s" s="161">
        <v>2244</v>
      </c>
      <c r="F1427" t="s" s="161">
        <v>10</v>
      </c>
      <c r="G1427" t="s" s="161">
        <v>490</v>
      </c>
      <c r="H1427" t="s" s="161">
        <v>2258</v>
      </c>
      <c r="I1427" t="s" s="161">
        <v>2259</v>
      </c>
      <c r="J1427" s="163"/>
      <c r="K1427" s="164">
        <v>2023</v>
      </c>
      <c r="L1427" t="s" s="161">
        <v>3772</v>
      </c>
      <c r="M1427" s="165">
        <v>8591804659829</v>
      </c>
      <c r="N1427" s="165">
        <v>8591804659829</v>
      </c>
      <c r="O1427" s="165">
        <v>62024010</v>
      </c>
      <c r="P1427" s="166">
        <f>INDEX('Pricelist'!E1:E341,MATCH(D1427,'Pricelist'!B1:B341,0))</f>
        <v>219.95</v>
      </c>
      <c r="Q1427" s="166">
        <f>INDEX('Pricelist'!E1:E341,MATCH(D1427,'Pricelist'!B1:B341,0))</f>
        <v>219.95</v>
      </c>
      <c r="R1427" s="166">
        <f>INDEX('Pricelist'!D1:D341,MATCH(D1427,'Pricelist'!B1:B341,0))</f>
        <v>99.98</v>
      </c>
      <c r="S1427" s="164">
        <v>1</v>
      </c>
      <c r="T1427" t="s" s="161">
        <v>3769</v>
      </c>
      <c r="U1427" t="s" s="161">
        <v>3773</v>
      </c>
      <c r="V1427" s="164">
        <v>39</v>
      </c>
      <c r="W1427" s="164">
        <v>26</v>
      </c>
      <c r="X1427" s="164">
        <v>3</v>
      </c>
      <c r="Y1427" s="164">
        <v>1</v>
      </c>
      <c r="Z1427" t="s" s="161">
        <v>3769</v>
      </c>
      <c r="AA1427" s="164">
        <v>39</v>
      </c>
      <c r="AB1427" s="164">
        <v>26</v>
      </c>
      <c r="AC1427" s="164">
        <v>3</v>
      </c>
      <c r="AD1427" t="s" s="161">
        <v>3521</v>
      </c>
      <c r="AE1427" s="160"/>
    </row>
    <row r="1428" ht="13.55" customHeight="1">
      <c r="A1428" t="s" s="167">
        <v>524</v>
      </c>
      <c r="B1428" t="s" s="167">
        <v>3766</v>
      </c>
      <c r="C1428" t="s" s="167">
        <v>3767</v>
      </c>
      <c r="D1428" s="168">
        <v>5037</v>
      </c>
      <c r="E1428" t="s" s="167">
        <v>570</v>
      </c>
      <c r="F1428" t="s" s="167">
        <v>10</v>
      </c>
      <c r="G1428" t="s" s="167">
        <v>504</v>
      </c>
      <c r="H1428" t="s" s="167">
        <v>571</v>
      </c>
      <c r="I1428" t="s" s="167">
        <v>572</v>
      </c>
      <c r="J1428" s="169"/>
      <c r="K1428" s="170">
        <v>2023</v>
      </c>
      <c r="L1428" t="s" s="167">
        <v>3768</v>
      </c>
      <c r="M1428" s="171">
        <v>8591804659898</v>
      </c>
      <c r="N1428" s="171">
        <v>8591804659898</v>
      </c>
      <c r="O1428" s="171">
        <v>95069990</v>
      </c>
      <c r="P1428" s="172">
        <f>INDEX('Pricelist'!E1:E341,MATCH(D1428,'Pricelist'!B1:B341,0))</f>
        <v>79.95</v>
      </c>
      <c r="Q1428" s="172">
        <f>INDEX('Pricelist'!E1:E341,MATCH(D1428,'Pricelist'!B1:B341,0))</f>
        <v>79.95</v>
      </c>
      <c r="R1428" s="172">
        <f>INDEX('Pricelist'!D1:D341,MATCH(D1428,'Pricelist'!B1:B341,0))</f>
        <v>41.42</v>
      </c>
      <c r="S1428" s="170">
        <v>1</v>
      </c>
      <c r="T1428" t="s" s="167">
        <v>3769</v>
      </c>
      <c r="U1428" s="170">
        <v>352</v>
      </c>
      <c r="V1428" s="170">
        <v>35</v>
      </c>
      <c r="W1428" s="170">
        <v>17</v>
      </c>
      <c r="X1428" s="170">
        <v>6</v>
      </c>
      <c r="Y1428" s="170">
        <v>20</v>
      </c>
      <c r="Z1428" t="s" s="167">
        <v>3769</v>
      </c>
      <c r="AA1428" s="170">
        <v>57</v>
      </c>
      <c r="AB1428" s="170">
        <v>37</v>
      </c>
      <c r="AC1428" s="170">
        <v>43</v>
      </c>
      <c r="AD1428" t="s" s="167">
        <v>3523</v>
      </c>
      <c r="AE1428" s="160"/>
    </row>
    <row r="1429" ht="13.55" customHeight="1">
      <c r="A1429" t="s" s="161">
        <v>524</v>
      </c>
      <c r="B1429" t="s" s="161">
        <v>3766</v>
      </c>
      <c r="C1429" t="s" s="161">
        <v>3767</v>
      </c>
      <c r="D1429" s="162">
        <v>5037</v>
      </c>
      <c r="E1429" t="s" s="161">
        <v>570</v>
      </c>
      <c r="F1429" t="s" s="161">
        <v>10</v>
      </c>
      <c r="G1429" t="s" s="161">
        <v>480</v>
      </c>
      <c r="H1429" t="s" s="161">
        <v>571</v>
      </c>
      <c r="I1429" t="s" s="161">
        <v>572</v>
      </c>
      <c r="J1429" s="163"/>
      <c r="K1429" s="164">
        <v>2023</v>
      </c>
      <c r="L1429" t="s" s="161">
        <v>3768</v>
      </c>
      <c r="M1429" s="165">
        <v>8591804659881</v>
      </c>
      <c r="N1429" s="165">
        <v>8591804659881</v>
      </c>
      <c r="O1429" s="165">
        <v>95069990</v>
      </c>
      <c r="P1429" s="166">
        <f>INDEX('Pricelist'!E1:E341,MATCH(D1429,'Pricelist'!B1:B341,0))</f>
        <v>79.95</v>
      </c>
      <c r="Q1429" s="166">
        <f>INDEX('Pricelist'!E1:E341,MATCH(D1429,'Pricelist'!B1:B341,0))</f>
        <v>79.95</v>
      </c>
      <c r="R1429" s="166">
        <f>INDEX('Pricelist'!D1:D341,MATCH(D1429,'Pricelist'!B1:B341,0))</f>
        <v>41.42</v>
      </c>
      <c r="S1429" s="164">
        <v>1</v>
      </c>
      <c r="T1429" t="s" s="161">
        <v>3769</v>
      </c>
      <c r="U1429" s="164">
        <v>376</v>
      </c>
      <c r="V1429" s="164">
        <v>35</v>
      </c>
      <c r="W1429" s="164">
        <v>17</v>
      </c>
      <c r="X1429" s="164">
        <v>6</v>
      </c>
      <c r="Y1429" s="164">
        <v>20</v>
      </c>
      <c r="Z1429" t="s" s="161">
        <v>3769</v>
      </c>
      <c r="AA1429" s="164">
        <v>57</v>
      </c>
      <c r="AB1429" s="164">
        <v>37</v>
      </c>
      <c r="AC1429" s="164">
        <v>43</v>
      </c>
      <c r="AD1429" t="s" s="161">
        <v>3523</v>
      </c>
      <c r="AE1429" s="160"/>
    </row>
    <row r="1430" ht="13.55" customHeight="1">
      <c r="A1430" t="s" s="167">
        <v>524</v>
      </c>
      <c r="B1430" t="s" s="167">
        <v>3766</v>
      </c>
      <c r="C1430" t="s" s="167">
        <v>3767</v>
      </c>
      <c r="D1430" s="168">
        <v>5037</v>
      </c>
      <c r="E1430" t="s" s="167">
        <v>570</v>
      </c>
      <c r="F1430" t="s" s="167">
        <v>10</v>
      </c>
      <c r="G1430" t="s" s="167">
        <v>482</v>
      </c>
      <c r="H1430" t="s" s="167">
        <v>571</v>
      </c>
      <c r="I1430" t="s" s="167">
        <v>572</v>
      </c>
      <c r="J1430" s="169"/>
      <c r="K1430" s="170">
        <v>2023</v>
      </c>
      <c r="L1430" t="s" s="167">
        <v>3768</v>
      </c>
      <c r="M1430" s="171">
        <v>8591804659874</v>
      </c>
      <c r="N1430" s="171">
        <v>8591804659874</v>
      </c>
      <c r="O1430" s="171">
        <v>95069990</v>
      </c>
      <c r="P1430" s="172">
        <f>INDEX('Pricelist'!E1:E341,MATCH(D1430,'Pricelist'!B1:B341,0))</f>
        <v>79.95</v>
      </c>
      <c r="Q1430" s="172">
        <f>INDEX('Pricelist'!E1:E341,MATCH(D1430,'Pricelist'!B1:B341,0))</f>
        <v>79.95</v>
      </c>
      <c r="R1430" s="172">
        <f>INDEX('Pricelist'!D1:D341,MATCH(D1430,'Pricelist'!B1:B341,0))</f>
        <v>41.42</v>
      </c>
      <c r="S1430" s="170">
        <v>1</v>
      </c>
      <c r="T1430" t="s" s="167">
        <v>3769</v>
      </c>
      <c r="U1430" s="170">
        <v>386</v>
      </c>
      <c r="V1430" s="170">
        <v>35</v>
      </c>
      <c r="W1430" s="170">
        <v>17</v>
      </c>
      <c r="X1430" s="170">
        <v>6</v>
      </c>
      <c r="Y1430" s="170">
        <v>20</v>
      </c>
      <c r="Z1430" t="s" s="167">
        <v>3769</v>
      </c>
      <c r="AA1430" s="170">
        <v>57</v>
      </c>
      <c r="AB1430" s="170">
        <v>37</v>
      </c>
      <c r="AC1430" s="170">
        <v>43</v>
      </c>
      <c r="AD1430" t="s" s="167">
        <v>3523</v>
      </c>
      <c r="AE1430" s="160"/>
    </row>
    <row r="1431" ht="13.55" customHeight="1">
      <c r="A1431" t="s" s="161">
        <v>524</v>
      </c>
      <c r="B1431" t="s" s="161">
        <v>3766</v>
      </c>
      <c r="C1431" t="s" s="161">
        <v>3767</v>
      </c>
      <c r="D1431" s="162">
        <v>5037</v>
      </c>
      <c r="E1431" t="s" s="161">
        <v>570</v>
      </c>
      <c r="F1431" t="s" s="161">
        <v>10</v>
      </c>
      <c r="G1431" t="s" s="161">
        <v>484</v>
      </c>
      <c r="H1431" t="s" s="161">
        <v>571</v>
      </c>
      <c r="I1431" t="s" s="161">
        <v>572</v>
      </c>
      <c r="J1431" s="163"/>
      <c r="K1431" s="164">
        <v>2023</v>
      </c>
      <c r="L1431" t="s" s="161">
        <v>3768</v>
      </c>
      <c r="M1431" s="165">
        <v>8591804659867</v>
      </c>
      <c r="N1431" s="165">
        <v>8591804659867</v>
      </c>
      <c r="O1431" s="165">
        <v>95069990</v>
      </c>
      <c r="P1431" s="166">
        <f>INDEX('Pricelist'!E1:E341,MATCH(D1431,'Pricelist'!B1:B341,0))</f>
        <v>79.95</v>
      </c>
      <c r="Q1431" s="166">
        <f>INDEX('Pricelist'!E1:E341,MATCH(D1431,'Pricelist'!B1:B341,0))</f>
        <v>79.95</v>
      </c>
      <c r="R1431" s="166">
        <f>INDEX('Pricelist'!D1:D341,MATCH(D1431,'Pricelist'!B1:B341,0))</f>
        <v>41.42</v>
      </c>
      <c r="S1431" s="164">
        <v>1</v>
      </c>
      <c r="T1431" t="s" s="161">
        <v>3769</v>
      </c>
      <c r="U1431" s="164">
        <v>400</v>
      </c>
      <c r="V1431" s="164">
        <v>35</v>
      </c>
      <c r="W1431" s="164">
        <v>17</v>
      </c>
      <c r="X1431" s="164">
        <v>6</v>
      </c>
      <c r="Y1431" s="164">
        <v>20</v>
      </c>
      <c r="Z1431" t="s" s="161">
        <v>3769</v>
      </c>
      <c r="AA1431" s="164">
        <v>57</v>
      </c>
      <c r="AB1431" s="164">
        <v>37</v>
      </c>
      <c r="AC1431" s="164">
        <v>43</v>
      </c>
      <c r="AD1431" t="s" s="161">
        <v>3523</v>
      </c>
      <c r="AE1431" s="160"/>
    </row>
    <row r="1432" ht="13.55" customHeight="1">
      <c r="A1432" t="s" s="167">
        <v>716</v>
      </c>
      <c r="B1432" t="s" s="167">
        <v>3766</v>
      </c>
      <c r="C1432" t="s" s="167">
        <v>3767</v>
      </c>
      <c r="D1432" s="168">
        <v>5038</v>
      </c>
      <c r="E1432" t="s" s="167">
        <v>763</v>
      </c>
      <c r="F1432" s="169"/>
      <c r="G1432" s="169"/>
      <c r="H1432" t="s" s="167">
        <v>601</v>
      </c>
      <c r="I1432" t="s" s="167">
        <v>601</v>
      </c>
      <c r="J1432" s="169"/>
      <c r="K1432" s="170">
        <v>2023</v>
      </c>
      <c r="L1432" t="s" s="167">
        <v>3768</v>
      </c>
      <c r="M1432" s="171">
        <v>8591804659904</v>
      </c>
      <c r="N1432" s="171">
        <v>8591804659904</v>
      </c>
      <c r="O1432" s="171">
        <v>95069990</v>
      </c>
      <c r="P1432" s="172">
        <f>INDEX('Pricelist'!E1:E341,MATCH(D1432,'Pricelist'!B1:B341,0))</f>
        <v>24.95</v>
      </c>
      <c r="Q1432" s="172">
        <f>INDEX('Pricelist'!E1:E341,MATCH(D1432,'Pricelist'!B1:B341,0))</f>
        <v>24.95</v>
      </c>
      <c r="R1432" s="172">
        <f>INDEX('Pricelist'!D1:D341,MATCH(D1432,'Pricelist'!B1:B341,0))</f>
        <v>12.93</v>
      </c>
      <c r="S1432" s="170">
        <v>1</v>
      </c>
      <c r="T1432" t="s" s="167">
        <v>3769</v>
      </c>
      <c r="U1432" s="170">
        <v>104</v>
      </c>
      <c r="V1432" s="170">
        <v>20</v>
      </c>
      <c r="W1432" s="170">
        <v>5</v>
      </c>
      <c r="X1432" s="170">
        <v>2</v>
      </c>
      <c r="Y1432" s="170">
        <v>1</v>
      </c>
      <c r="Z1432" t="s" s="167">
        <v>3769</v>
      </c>
      <c r="AA1432" s="170">
        <v>35.5</v>
      </c>
      <c r="AB1432" s="170">
        <v>26.5</v>
      </c>
      <c r="AC1432" s="170">
        <v>32.5</v>
      </c>
      <c r="AD1432" t="s" s="167">
        <v>3525</v>
      </c>
      <c r="AE1432" s="160"/>
    </row>
    <row r="1433" ht="13.55" customHeight="1">
      <c r="A1433" t="s" s="161">
        <v>633</v>
      </c>
      <c r="B1433" t="s" s="161">
        <v>3766</v>
      </c>
      <c r="C1433" t="s" s="161">
        <v>3767</v>
      </c>
      <c r="D1433" s="162">
        <v>5042</v>
      </c>
      <c r="E1433" t="s" s="161">
        <v>1027</v>
      </c>
      <c r="F1433" s="163"/>
      <c r="G1433" t="s" s="161">
        <v>560</v>
      </c>
      <c r="H1433" t="s" s="161">
        <v>578</v>
      </c>
      <c r="I1433" t="s" s="161">
        <v>579</v>
      </c>
      <c r="J1433" s="163"/>
      <c r="K1433" s="164">
        <v>2024</v>
      </c>
      <c r="L1433" t="s" s="161">
        <v>3768</v>
      </c>
      <c r="M1433" s="165">
        <v>8591804668074</v>
      </c>
      <c r="N1433" s="165">
        <v>8591804668074</v>
      </c>
      <c r="O1433" s="165">
        <v>95069990</v>
      </c>
      <c r="P1433" s="166">
        <f>INDEX('Pricelist'!E1:E341,MATCH(D1433,'Pricelist'!B1:B341,0))</f>
        <v>189.95</v>
      </c>
      <c r="Q1433" s="166">
        <f>INDEX('Pricelist'!E1:E341,MATCH(D1433,'Pricelist'!B1:B341,0))</f>
        <v>189.95</v>
      </c>
      <c r="R1433" s="166">
        <f>INDEX('Pricelist'!D1:D341,MATCH(D1433,'Pricelist'!B1:B341,0))</f>
        <v>105.53</v>
      </c>
      <c r="S1433" s="164">
        <v>1</v>
      </c>
      <c r="T1433" t="s" s="161">
        <v>3769</v>
      </c>
      <c r="U1433" t="s" s="161">
        <v>3773</v>
      </c>
      <c r="V1433" s="164">
        <v>33</v>
      </c>
      <c r="W1433" s="164">
        <v>22</v>
      </c>
      <c r="X1433" s="164">
        <v>11</v>
      </c>
      <c r="Y1433" s="164">
        <v>1</v>
      </c>
      <c r="Z1433" t="s" s="161">
        <v>3769</v>
      </c>
      <c r="AA1433" s="164">
        <v>33</v>
      </c>
      <c r="AB1433" s="164">
        <v>22</v>
      </c>
      <c r="AC1433" s="164">
        <v>11</v>
      </c>
      <c r="AD1433" t="s" s="161">
        <v>3527</v>
      </c>
      <c r="AE1433" s="160"/>
    </row>
    <row r="1434" ht="13.55" customHeight="1">
      <c r="A1434" t="s" s="167">
        <v>633</v>
      </c>
      <c r="B1434" t="s" s="167">
        <v>3766</v>
      </c>
      <c r="C1434" t="s" s="167">
        <v>3767</v>
      </c>
      <c r="D1434" s="168">
        <v>5042</v>
      </c>
      <c r="E1434" t="s" s="167">
        <v>1027</v>
      </c>
      <c r="F1434" s="169"/>
      <c r="G1434" t="s" s="167">
        <v>581</v>
      </c>
      <c r="H1434" t="s" s="167">
        <v>578</v>
      </c>
      <c r="I1434" t="s" s="167">
        <v>579</v>
      </c>
      <c r="J1434" s="169"/>
      <c r="K1434" s="170">
        <v>2024</v>
      </c>
      <c r="L1434" t="s" s="167">
        <v>3768</v>
      </c>
      <c r="M1434" s="171">
        <v>8591804668067</v>
      </c>
      <c r="N1434" s="171">
        <v>8591804668067</v>
      </c>
      <c r="O1434" s="171">
        <v>95069990</v>
      </c>
      <c r="P1434" s="172">
        <f>INDEX('Pricelist'!E1:E341,MATCH(D1434,'Pricelist'!B1:B341,0))</f>
        <v>189.95</v>
      </c>
      <c r="Q1434" s="172">
        <f>INDEX('Pricelist'!E1:E341,MATCH(D1434,'Pricelist'!B1:B341,0))</f>
        <v>189.95</v>
      </c>
      <c r="R1434" s="172">
        <f>INDEX('Pricelist'!D1:D341,MATCH(D1434,'Pricelist'!B1:B341,0))</f>
        <v>105.53</v>
      </c>
      <c r="S1434" s="170">
        <v>1</v>
      </c>
      <c r="T1434" t="s" s="167">
        <v>3769</v>
      </c>
      <c r="U1434" t="s" s="167">
        <v>3773</v>
      </c>
      <c r="V1434" s="170">
        <v>33</v>
      </c>
      <c r="W1434" s="170">
        <v>22</v>
      </c>
      <c r="X1434" s="170">
        <v>11</v>
      </c>
      <c r="Y1434" s="170">
        <v>1</v>
      </c>
      <c r="Z1434" t="s" s="167">
        <v>3769</v>
      </c>
      <c r="AA1434" s="170">
        <v>33</v>
      </c>
      <c r="AB1434" s="170">
        <v>22</v>
      </c>
      <c r="AC1434" s="170">
        <v>11</v>
      </c>
      <c r="AD1434" t="s" s="167">
        <v>3527</v>
      </c>
      <c r="AE1434" s="160"/>
    </row>
    <row r="1435" ht="13.55" customHeight="1">
      <c r="A1435" t="s" s="161">
        <v>633</v>
      </c>
      <c r="B1435" t="s" s="161">
        <v>3766</v>
      </c>
      <c r="C1435" t="s" s="161">
        <v>3767</v>
      </c>
      <c r="D1435" s="162">
        <v>5042</v>
      </c>
      <c r="E1435" t="s" s="161">
        <v>1027</v>
      </c>
      <c r="F1435" s="163"/>
      <c r="G1435" t="s" s="161">
        <v>556</v>
      </c>
      <c r="H1435" t="s" s="161">
        <v>578</v>
      </c>
      <c r="I1435" t="s" s="161">
        <v>579</v>
      </c>
      <c r="J1435" s="163"/>
      <c r="K1435" s="164">
        <v>2024</v>
      </c>
      <c r="L1435" t="s" s="161">
        <v>3768</v>
      </c>
      <c r="M1435" s="165">
        <v>8591804668050</v>
      </c>
      <c r="N1435" s="165">
        <v>8591804668050</v>
      </c>
      <c r="O1435" s="165">
        <v>95069990</v>
      </c>
      <c r="P1435" s="166">
        <f>INDEX('Pricelist'!E1:E341,MATCH(D1435,'Pricelist'!B1:B341,0))</f>
        <v>189.95</v>
      </c>
      <c r="Q1435" s="166">
        <f>INDEX('Pricelist'!E1:E341,MATCH(D1435,'Pricelist'!B1:B341,0))</f>
        <v>189.95</v>
      </c>
      <c r="R1435" s="166">
        <f>INDEX('Pricelist'!D1:D341,MATCH(D1435,'Pricelist'!B1:B341,0))</f>
        <v>105.53</v>
      </c>
      <c r="S1435" s="164">
        <v>1</v>
      </c>
      <c r="T1435" t="s" s="161">
        <v>3769</v>
      </c>
      <c r="U1435" t="s" s="161">
        <v>3773</v>
      </c>
      <c r="V1435" s="164">
        <v>33</v>
      </c>
      <c r="W1435" s="164">
        <v>22</v>
      </c>
      <c r="X1435" s="164">
        <v>11</v>
      </c>
      <c r="Y1435" s="164">
        <v>1</v>
      </c>
      <c r="Z1435" t="s" s="161">
        <v>3769</v>
      </c>
      <c r="AA1435" s="164">
        <v>33</v>
      </c>
      <c r="AB1435" s="164">
        <v>22</v>
      </c>
      <c r="AC1435" s="164">
        <v>11</v>
      </c>
      <c r="AD1435" t="s" s="161">
        <v>3527</v>
      </c>
      <c r="AE1435" s="160"/>
    </row>
    <row r="1436" ht="13.55" customHeight="1">
      <c r="A1436" t="s" s="167">
        <v>633</v>
      </c>
      <c r="B1436" t="s" s="167">
        <v>3766</v>
      </c>
      <c r="C1436" t="s" s="167">
        <v>3767</v>
      </c>
      <c r="D1436" s="168">
        <v>5043</v>
      </c>
      <c r="E1436" t="s" s="167">
        <v>1035</v>
      </c>
      <c r="F1436" s="169"/>
      <c r="G1436" t="s" s="167">
        <v>560</v>
      </c>
      <c r="H1436" t="s" s="167">
        <v>1036</v>
      </c>
      <c r="I1436" t="s" s="167">
        <v>1037</v>
      </c>
      <c r="J1436" s="169"/>
      <c r="K1436" s="170">
        <v>2024</v>
      </c>
      <c r="L1436" t="s" s="167">
        <v>3768</v>
      </c>
      <c r="M1436" s="171">
        <v>8591804668098</v>
      </c>
      <c r="N1436" s="171">
        <v>8591804668098</v>
      </c>
      <c r="O1436" s="171">
        <v>95069990</v>
      </c>
      <c r="P1436" s="172">
        <f>INDEX('Pricelist'!E1:E341,MATCH(D1436,'Pricelist'!B1:B341,0))</f>
        <v>219.95</v>
      </c>
      <c r="Q1436" s="172">
        <f>INDEX('Pricelist'!E1:E341,MATCH(D1436,'Pricelist'!B1:B341,0))</f>
        <v>219.95</v>
      </c>
      <c r="R1436" s="172">
        <f>INDEX('Pricelist'!D1:D341,MATCH(D1436,'Pricelist'!B1:B341,0))</f>
        <v>122.19</v>
      </c>
      <c r="S1436" s="170">
        <v>1</v>
      </c>
      <c r="T1436" t="s" s="167">
        <v>3769</v>
      </c>
      <c r="U1436" t="s" s="167">
        <v>3773</v>
      </c>
      <c r="V1436" s="170">
        <v>33</v>
      </c>
      <c r="W1436" s="170">
        <v>22</v>
      </c>
      <c r="X1436" s="170">
        <v>11</v>
      </c>
      <c r="Y1436" s="170">
        <v>1</v>
      </c>
      <c r="Z1436" t="s" s="167">
        <v>3769</v>
      </c>
      <c r="AA1436" s="170">
        <v>33</v>
      </c>
      <c r="AB1436" s="170">
        <v>22</v>
      </c>
      <c r="AC1436" s="170">
        <v>11</v>
      </c>
      <c r="AD1436" t="s" s="167">
        <v>3529</v>
      </c>
      <c r="AE1436" s="160"/>
    </row>
    <row r="1437" ht="13.55" customHeight="1">
      <c r="A1437" t="s" s="161">
        <v>633</v>
      </c>
      <c r="B1437" t="s" s="161">
        <v>3766</v>
      </c>
      <c r="C1437" t="s" s="161">
        <v>3767</v>
      </c>
      <c r="D1437" s="162">
        <v>5043</v>
      </c>
      <c r="E1437" t="s" s="161">
        <v>1035</v>
      </c>
      <c r="F1437" s="163"/>
      <c r="G1437" t="s" s="161">
        <v>590</v>
      </c>
      <c r="H1437" t="s" s="161">
        <v>1036</v>
      </c>
      <c r="I1437" t="s" s="161">
        <v>1037</v>
      </c>
      <c r="J1437" s="163"/>
      <c r="K1437" s="164">
        <v>2024</v>
      </c>
      <c r="L1437" t="s" s="161">
        <v>3768</v>
      </c>
      <c r="M1437" s="165">
        <v>8591804668081</v>
      </c>
      <c r="N1437" s="165">
        <v>8591804668081</v>
      </c>
      <c r="O1437" s="165">
        <v>95069990</v>
      </c>
      <c r="P1437" s="166">
        <f>INDEX('Pricelist'!E1:E341,MATCH(D1437,'Pricelist'!B1:B341,0))</f>
        <v>219.95</v>
      </c>
      <c r="Q1437" s="166">
        <f>INDEX('Pricelist'!E1:E341,MATCH(D1437,'Pricelist'!B1:B341,0))</f>
        <v>219.95</v>
      </c>
      <c r="R1437" s="166">
        <f>INDEX('Pricelist'!D1:D341,MATCH(D1437,'Pricelist'!B1:B341,0))</f>
        <v>122.19</v>
      </c>
      <c r="S1437" s="164">
        <v>1</v>
      </c>
      <c r="T1437" t="s" s="161">
        <v>3769</v>
      </c>
      <c r="U1437" t="s" s="161">
        <v>3773</v>
      </c>
      <c r="V1437" s="164">
        <v>33</v>
      </c>
      <c r="W1437" s="164">
        <v>22</v>
      </c>
      <c r="X1437" s="164">
        <v>11</v>
      </c>
      <c r="Y1437" s="164">
        <v>1</v>
      </c>
      <c r="Z1437" t="s" s="161">
        <v>3769</v>
      </c>
      <c r="AA1437" s="164">
        <v>33</v>
      </c>
      <c r="AB1437" s="164">
        <v>22</v>
      </c>
      <c r="AC1437" s="164">
        <v>11</v>
      </c>
      <c r="AD1437" t="s" s="161">
        <v>3529</v>
      </c>
      <c r="AE1437" s="160"/>
    </row>
    <row r="1438" ht="13.55" customHeight="1">
      <c r="A1438" t="s" s="167">
        <v>1138</v>
      </c>
      <c r="B1438" t="s" s="167">
        <v>3766</v>
      </c>
      <c r="C1438" t="s" s="167">
        <v>3767</v>
      </c>
      <c r="D1438" s="168">
        <v>5047</v>
      </c>
      <c r="E1438" t="s" s="167">
        <v>1143</v>
      </c>
      <c r="F1438" s="169"/>
      <c r="G1438" s="169"/>
      <c r="H1438" t="s" s="167">
        <v>1167</v>
      </c>
      <c r="I1438" t="s" s="167">
        <v>1167</v>
      </c>
      <c r="J1438" s="169"/>
      <c r="K1438" s="170">
        <v>2023</v>
      </c>
      <c r="L1438" t="s" s="167">
        <v>3772</v>
      </c>
      <c r="M1438" s="171">
        <v>8591804661648</v>
      </c>
      <c r="N1438" s="171">
        <v>8591804661648</v>
      </c>
      <c r="O1438" s="171">
        <v>95069990</v>
      </c>
      <c r="P1438" s="172">
        <f>INDEX('Pricelist'!E1:E341,MATCH(D1438,'Pricelist'!B1:B341,0))</f>
        <v>18.95</v>
      </c>
      <c r="Q1438" s="172">
        <f>INDEX('Pricelist'!E1:E341,MATCH(D1438,'Pricelist'!B1:B341,0))</f>
        <v>18.95</v>
      </c>
      <c r="R1438" s="172">
        <f>INDEX('Pricelist'!D1:D341,MATCH(D1438,'Pricelist'!B1:B341,0))</f>
        <v>9.82</v>
      </c>
      <c r="S1438" s="170">
        <v>1</v>
      </c>
      <c r="T1438" t="s" s="167">
        <v>3769</v>
      </c>
      <c r="U1438" s="170">
        <v>96</v>
      </c>
      <c r="V1438" s="170">
        <v>12</v>
      </c>
      <c r="W1438" s="170">
        <v>19</v>
      </c>
      <c r="X1438" s="170">
        <v>2</v>
      </c>
      <c r="Y1438" s="170">
        <v>100</v>
      </c>
      <c r="Z1438" t="s" s="167">
        <v>3769</v>
      </c>
      <c r="AA1438" s="170">
        <v>57</v>
      </c>
      <c r="AB1438" s="170">
        <v>37</v>
      </c>
      <c r="AC1438" s="170">
        <v>43</v>
      </c>
      <c r="AD1438" t="s" s="167">
        <v>3547</v>
      </c>
      <c r="AE1438" s="160"/>
    </row>
    <row r="1439" ht="13.55" customHeight="1">
      <c r="A1439" t="s" s="161">
        <v>1138</v>
      </c>
      <c r="B1439" t="s" s="161">
        <v>3766</v>
      </c>
      <c r="C1439" t="s" s="161">
        <v>3767</v>
      </c>
      <c r="D1439" s="162">
        <v>5047</v>
      </c>
      <c r="E1439" t="s" s="161">
        <v>1143</v>
      </c>
      <c r="F1439" s="163"/>
      <c r="G1439" s="163"/>
      <c r="H1439" t="s" s="161">
        <v>1152</v>
      </c>
      <c r="I1439" t="s" s="161">
        <v>1153</v>
      </c>
      <c r="J1439" s="163"/>
      <c r="K1439" s="164">
        <v>2023</v>
      </c>
      <c r="L1439" t="s" s="161">
        <v>3772</v>
      </c>
      <c r="M1439" s="165">
        <v>8591804661655</v>
      </c>
      <c r="N1439" s="165">
        <v>8591804661655</v>
      </c>
      <c r="O1439" s="165">
        <v>95069990</v>
      </c>
      <c r="P1439" s="166">
        <f>INDEX('Pricelist'!E1:E341,MATCH(D1439,'Pricelist'!B1:B341,0))</f>
        <v>18.95</v>
      </c>
      <c r="Q1439" s="166">
        <f>INDEX('Pricelist'!E1:E341,MATCH(D1439,'Pricelist'!B1:B341,0))</f>
        <v>18.95</v>
      </c>
      <c r="R1439" s="166">
        <f>INDEX('Pricelist'!D1:D341,MATCH(D1439,'Pricelist'!B1:B341,0))</f>
        <v>9.82</v>
      </c>
      <c r="S1439" s="164">
        <v>1</v>
      </c>
      <c r="T1439" t="s" s="161">
        <v>3769</v>
      </c>
      <c r="U1439" s="164">
        <v>96</v>
      </c>
      <c r="V1439" s="164">
        <v>12</v>
      </c>
      <c r="W1439" s="164">
        <v>19</v>
      </c>
      <c r="X1439" s="164">
        <v>2</v>
      </c>
      <c r="Y1439" s="164">
        <v>100</v>
      </c>
      <c r="Z1439" t="s" s="161">
        <v>3769</v>
      </c>
      <c r="AA1439" s="164">
        <v>57</v>
      </c>
      <c r="AB1439" s="164">
        <v>37</v>
      </c>
      <c r="AC1439" s="164">
        <v>43</v>
      </c>
      <c r="AD1439" t="s" s="161">
        <v>3537</v>
      </c>
      <c r="AE1439" s="160"/>
    </row>
    <row r="1440" ht="13.55" customHeight="1">
      <c r="A1440" t="s" s="167">
        <v>1138</v>
      </c>
      <c r="B1440" t="s" s="167">
        <v>3766</v>
      </c>
      <c r="C1440" t="s" s="167">
        <v>3767</v>
      </c>
      <c r="D1440" s="168">
        <v>5047</v>
      </c>
      <c r="E1440" t="s" s="167">
        <v>1143</v>
      </c>
      <c r="F1440" s="169"/>
      <c r="G1440" s="169"/>
      <c r="H1440" t="s" s="167">
        <v>1147</v>
      </c>
      <c r="I1440" t="s" s="167">
        <v>1148</v>
      </c>
      <c r="J1440" s="169"/>
      <c r="K1440" s="170">
        <v>2023</v>
      </c>
      <c r="L1440" t="s" s="167">
        <v>3772</v>
      </c>
      <c r="M1440" s="171">
        <v>8591804651939</v>
      </c>
      <c r="N1440" s="171">
        <v>8591804651939</v>
      </c>
      <c r="O1440" s="171">
        <v>95069990</v>
      </c>
      <c r="P1440" s="172">
        <f>INDEX('Pricelist'!E1:E341,MATCH(D1440,'Pricelist'!B1:B341,0))</f>
        <v>18.95</v>
      </c>
      <c r="Q1440" s="172">
        <f>INDEX('Pricelist'!E1:E341,MATCH(D1440,'Pricelist'!B1:B341,0))</f>
        <v>18.95</v>
      </c>
      <c r="R1440" s="172">
        <f>INDEX('Pricelist'!D1:D341,MATCH(D1440,'Pricelist'!B1:B341,0))</f>
        <v>9.82</v>
      </c>
      <c r="S1440" s="170">
        <v>1</v>
      </c>
      <c r="T1440" t="s" s="167">
        <v>3769</v>
      </c>
      <c r="U1440" s="170">
        <v>96</v>
      </c>
      <c r="V1440" s="170">
        <v>12</v>
      </c>
      <c r="W1440" s="170">
        <v>19</v>
      </c>
      <c r="X1440" s="170">
        <v>2</v>
      </c>
      <c r="Y1440" s="170">
        <v>100</v>
      </c>
      <c r="Z1440" t="s" s="167">
        <v>3769</v>
      </c>
      <c r="AA1440" s="170">
        <v>57</v>
      </c>
      <c r="AB1440" s="170">
        <v>37</v>
      </c>
      <c r="AC1440" s="170">
        <v>43</v>
      </c>
      <c r="AD1440" t="s" s="167">
        <v>3533</v>
      </c>
      <c r="AE1440" s="160"/>
    </row>
    <row r="1441" ht="13.55" customHeight="1">
      <c r="A1441" t="s" s="161">
        <v>1138</v>
      </c>
      <c r="B1441" t="s" s="161">
        <v>3766</v>
      </c>
      <c r="C1441" t="s" s="161">
        <v>3767</v>
      </c>
      <c r="D1441" s="162">
        <v>5047</v>
      </c>
      <c r="E1441" t="s" s="161">
        <v>1143</v>
      </c>
      <c r="F1441" s="163"/>
      <c r="G1441" s="163"/>
      <c r="H1441" t="s" s="161">
        <v>1144</v>
      </c>
      <c r="I1441" t="s" s="161">
        <v>1145</v>
      </c>
      <c r="J1441" s="163"/>
      <c r="K1441" s="164">
        <v>2023</v>
      </c>
      <c r="L1441" t="s" s="161">
        <v>3772</v>
      </c>
      <c r="M1441" s="165">
        <v>8591804651946</v>
      </c>
      <c r="N1441" s="165">
        <v>8591804651946</v>
      </c>
      <c r="O1441" s="165">
        <v>95069990</v>
      </c>
      <c r="P1441" s="166">
        <f>INDEX('Pricelist'!E1:E341,MATCH(D1441,'Pricelist'!B1:B341,0))</f>
        <v>18.95</v>
      </c>
      <c r="Q1441" s="166">
        <f>INDEX('Pricelist'!E1:E341,MATCH(D1441,'Pricelist'!B1:B341,0))</f>
        <v>18.95</v>
      </c>
      <c r="R1441" s="166">
        <f>INDEX('Pricelist'!D1:D341,MATCH(D1441,'Pricelist'!B1:B341,0))</f>
        <v>9.82</v>
      </c>
      <c r="S1441" s="164">
        <v>1</v>
      </c>
      <c r="T1441" t="s" s="161">
        <v>3769</v>
      </c>
      <c r="U1441" s="164">
        <v>96</v>
      </c>
      <c r="V1441" s="164">
        <v>12</v>
      </c>
      <c r="W1441" s="164">
        <v>19</v>
      </c>
      <c r="X1441" s="164">
        <v>2</v>
      </c>
      <c r="Y1441" s="164">
        <v>100</v>
      </c>
      <c r="Z1441" t="s" s="161">
        <v>3769</v>
      </c>
      <c r="AA1441" s="164">
        <v>57</v>
      </c>
      <c r="AB1441" s="164">
        <v>37</v>
      </c>
      <c r="AC1441" s="164">
        <v>43</v>
      </c>
      <c r="AD1441" t="s" s="161">
        <v>3531</v>
      </c>
      <c r="AE1441" s="160"/>
    </row>
    <row r="1442" ht="13.55" customHeight="1">
      <c r="A1442" t="s" s="167">
        <v>1138</v>
      </c>
      <c r="B1442" t="s" s="167">
        <v>3766</v>
      </c>
      <c r="C1442" t="s" s="167">
        <v>3767</v>
      </c>
      <c r="D1442" s="168">
        <v>5047</v>
      </c>
      <c r="E1442" t="s" s="167">
        <v>1143</v>
      </c>
      <c r="F1442" s="169"/>
      <c r="G1442" s="169"/>
      <c r="H1442" t="s" s="167">
        <v>1155</v>
      </c>
      <c r="I1442" t="s" s="167">
        <v>1156</v>
      </c>
      <c r="J1442" s="169"/>
      <c r="K1442" s="170">
        <v>2023</v>
      </c>
      <c r="L1442" t="s" s="167">
        <v>3772</v>
      </c>
      <c r="M1442" s="171">
        <v>8591804661662</v>
      </c>
      <c r="N1442" s="171">
        <v>8591804661662</v>
      </c>
      <c r="O1442" s="171">
        <v>95069990</v>
      </c>
      <c r="P1442" s="172">
        <f>INDEX('Pricelist'!E1:E341,MATCH(D1442,'Pricelist'!B1:B341,0))</f>
        <v>18.95</v>
      </c>
      <c r="Q1442" s="172">
        <f>INDEX('Pricelist'!E1:E341,MATCH(D1442,'Pricelist'!B1:B341,0))</f>
        <v>18.95</v>
      </c>
      <c r="R1442" s="172">
        <f>INDEX('Pricelist'!D1:D341,MATCH(D1442,'Pricelist'!B1:B341,0))</f>
        <v>9.82</v>
      </c>
      <c r="S1442" s="170">
        <v>1</v>
      </c>
      <c r="T1442" t="s" s="167">
        <v>3769</v>
      </c>
      <c r="U1442" s="170">
        <v>96</v>
      </c>
      <c r="V1442" s="170">
        <v>12</v>
      </c>
      <c r="W1442" s="170">
        <v>19</v>
      </c>
      <c r="X1442" s="170">
        <v>2</v>
      </c>
      <c r="Y1442" s="170">
        <v>100</v>
      </c>
      <c r="Z1442" t="s" s="167">
        <v>3769</v>
      </c>
      <c r="AA1442" s="170">
        <v>57</v>
      </c>
      <c r="AB1442" s="170">
        <v>37</v>
      </c>
      <c r="AC1442" s="170">
        <v>43</v>
      </c>
      <c r="AD1442" t="s" s="167">
        <v>3539</v>
      </c>
      <c r="AE1442" s="160"/>
    </row>
    <row r="1443" ht="13.55" customHeight="1">
      <c r="A1443" t="s" s="161">
        <v>1138</v>
      </c>
      <c r="B1443" t="s" s="161">
        <v>3766</v>
      </c>
      <c r="C1443" t="s" s="161">
        <v>3767</v>
      </c>
      <c r="D1443" s="162">
        <v>5047</v>
      </c>
      <c r="E1443" t="s" s="161">
        <v>1143</v>
      </c>
      <c r="F1443" s="163"/>
      <c r="G1443" s="163"/>
      <c r="H1443" t="s" s="161">
        <v>1161</v>
      </c>
      <c r="I1443" t="s" s="161">
        <v>1162</v>
      </c>
      <c r="J1443" s="163"/>
      <c r="K1443" s="164">
        <v>2023</v>
      </c>
      <c r="L1443" t="s" s="161">
        <v>3772</v>
      </c>
      <c r="M1443" s="165">
        <v>8591804661679</v>
      </c>
      <c r="N1443" s="165">
        <v>8591804661679</v>
      </c>
      <c r="O1443" s="165">
        <v>95069990</v>
      </c>
      <c r="P1443" s="166">
        <f>INDEX('Pricelist'!E1:E341,MATCH(D1443,'Pricelist'!B1:B341,0))</f>
        <v>18.95</v>
      </c>
      <c r="Q1443" s="166">
        <f>INDEX('Pricelist'!E1:E341,MATCH(D1443,'Pricelist'!B1:B341,0))</f>
        <v>18.95</v>
      </c>
      <c r="R1443" s="166">
        <f>INDEX('Pricelist'!D1:D341,MATCH(D1443,'Pricelist'!B1:B341,0))</f>
        <v>9.82</v>
      </c>
      <c r="S1443" s="164">
        <v>1</v>
      </c>
      <c r="T1443" t="s" s="161">
        <v>3769</v>
      </c>
      <c r="U1443" s="164">
        <v>96</v>
      </c>
      <c r="V1443" s="164">
        <v>12</v>
      </c>
      <c r="W1443" s="164">
        <v>19</v>
      </c>
      <c r="X1443" s="164">
        <v>2</v>
      </c>
      <c r="Y1443" s="164">
        <v>100</v>
      </c>
      <c r="Z1443" t="s" s="161">
        <v>3769</v>
      </c>
      <c r="AA1443" s="164">
        <v>57</v>
      </c>
      <c r="AB1443" s="164">
        <v>37</v>
      </c>
      <c r="AC1443" s="164">
        <v>43</v>
      </c>
      <c r="AD1443" t="s" s="161">
        <v>3543</v>
      </c>
      <c r="AE1443" s="160"/>
    </row>
    <row r="1444" ht="13.55" customHeight="1">
      <c r="A1444" t="s" s="167">
        <v>1138</v>
      </c>
      <c r="B1444" t="s" s="167">
        <v>3766</v>
      </c>
      <c r="C1444" t="s" s="167">
        <v>3767</v>
      </c>
      <c r="D1444" s="168">
        <v>5047</v>
      </c>
      <c r="E1444" t="s" s="167">
        <v>1143</v>
      </c>
      <c r="F1444" s="169"/>
      <c r="G1444" s="169"/>
      <c r="H1444" t="s" s="167">
        <v>1164</v>
      </c>
      <c r="I1444" t="s" s="167">
        <v>1165</v>
      </c>
      <c r="J1444" s="169"/>
      <c r="K1444" s="170">
        <v>2023</v>
      </c>
      <c r="L1444" t="s" s="167">
        <v>3772</v>
      </c>
      <c r="M1444" s="171">
        <v>8591804666759</v>
      </c>
      <c r="N1444" s="171">
        <v>8591804666759</v>
      </c>
      <c r="O1444" s="171">
        <v>95069990</v>
      </c>
      <c r="P1444" s="172">
        <f>INDEX('Pricelist'!E1:E341,MATCH(D1444,'Pricelist'!B1:B341,0))</f>
        <v>18.95</v>
      </c>
      <c r="Q1444" s="172">
        <f>INDEX('Pricelist'!E1:E341,MATCH(D1444,'Pricelist'!B1:B341,0))</f>
        <v>18.95</v>
      </c>
      <c r="R1444" s="172">
        <f>INDEX('Pricelist'!D1:D341,MATCH(D1444,'Pricelist'!B1:B341,0))</f>
        <v>9.82</v>
      </c>
      <c r="S1444" s="170">
        <v>1</v>
      </c>
      <c r="T1444" t="s" s="167">
        <v>3769</v>
      </c>
      <c r="U1444" s="170">
        <v>96</v>
      </c>
      <c r="V1444" s="170">
        <v>12</v>
      </c>
      <c r="W1444" s="170">
        <v>19</v>
      </c>
      <c r="X1444" s="170">
        <v>2</v>
      </c>
      <c r="Y1444" s="170">
        <v>100</v>
      </c>
      <c r="Z1444" t="s" s="167">
        <v>3769</v>
      </c>
      <c r="AA1444" s="170">
        <v>57</v>
      </c>
      <c r="AB1444" s="170">
        <v>37</v>
      </c>
      <c r="AC1444" s="170">
        <v>43</v>
      </c>
      <c r="AD1444" t="s" s="167">
        <v>3545</v>
      </c>
      <c r="AE1444" s="160"/>
    </row>
    <row r="1445" ht="13.55" customHeight="1">
      <c r="A1445" t="s" s="161">
        <v>1138</v>
      </c>
      <c r="B1445" t="s" s="161">
        <v>3766</v>
      </c>
      <c r="C1445" t="s" s="161">
        <v>3767</v>
      </c>
      <c r="D1445" s="162">
        <v>5047</v>
      </c>
      <c r="E1445" t="s" s="161">
        <v>1143</v>
      </c>
      <c r="F1445" s="163"/>
      <c r="G1445" s="163"/>
      <c r="H1445" t="s" s="161">
        <v>1158</v>
      </c>
      <c r="I1445" t="s" s="161">
        <v>1159</v>
      </c>
      <c r="J1445" s="163"/>
      <c r="K1445" s="164">
        <v>2023</v>
      </c>
      <c r="L1445" t="s" s="161">
        <v>3772</v>
      </c>
      <c r="M1445" s="165">
        <v>8591804661686</v>
      </c>
      <c r="N1445" s="165">
        <v>8591804661686</v>
      </c>
      <c r="O1445" s="165">
        <v>95069990</v>
      </c>
      <c r="P1445" s="166">
        <f>INDEX('Pricelist'!E1:E341,MATCH(D1445,'Pricelist'!B1:B341,0))</f>
        <v>18.95</v>
      </c>
      <c r="Q1445" s="166">
        <f>INDEX('Pricelist'!E1:E341,MATCH(D1445,'Pricelist'!B1:B341,0))</f>
        <v>18.95</v>
      </c>
      <c r="R1445" s="166">
        <f>INDEX('Pricelist'!D1:D341,MATCH(D1445,'Pricelist'!B1:B341,0))</f>
        <v>9.82</v>
      </c>
      <c r="S1445" s="164">
        <v>1</v>
      </c>
      <c r="T1445" t="s" s="161">
        <v>3769</v>
      </c>
      <c r="U1445" s="164">
        <v>96</v>
      </c>
      <c r="V1445" s="164">
        <v>12</v>
      </c>
      <c r="W1445" s="164">
        <v>19</v>
      </c>
      <c r="X1445" s="164">
        <v>2</v>
      </c>
      <c r="Y1445" s="164">
        <v>100</v>
      </c>
      <c r="Z1445" t="s" s="161">
        <v>3769</v>
      </c>
      <c r="AA1445" s="164">
        <v>57</v>
      </c>
      <c r="AB1445" s="164">
        <v>37</v>
      </c>
      <c r="AC1445" s="164">
        <v>43</v>
      </c>
      <c r="AD1445" t="s" s="161">
        <v>3541</v>
      </c>
      <c r="AE1445" s="160"/>
    </row>
    <row r="1446" ht="13.55" customHeight="1">
      <c r="A1446" t="s" s="167">
        <v>1138</v>
      </c>
      <c r="B1446" t="s" s="167">
        <v>3766</v>
      </c>
      <c r="C1446" t="s" s="167">
        <v>3767</v>
      </c>
      <c r="D1446" s="168">
        <v>5047</v>
      </c>
      <c r="E1446" t="s" s="167">
        <v>1143</v>
      </c>
      <c r="F1446" s="169"/>
      <c r="G1446" s="169"/>
      <c r="H1446" t="s" s="167">
        <v>1150</v>
      </c>
      <c r="I1446" t="s" s="167">
        <v>1150</v>
      </c>
      <c r="J1446" s="169"/>
      <c r="K1446" s="170">
        <v>2023</v>
      </c>
      <c r="L1446" t="s" s="167">
        <v>3772</v>
      </c>
      <c r="M1446" s="171">
        <v>8591804661693</v>
      </c>
      <c r="N1446" s="171">
        <v>8591804661693</v>
      </c>
      <c r="O1446" s="171">
        <v>95069990</v>
      </c>
      <c r="P1446" s="172">
        <f>INDEX('Pricelist'!E1:E341,MATCH(D1446,'Pricelist'!B1:B341,0))</f>
        <v>18.95</v>
      </c>
      <c r="Q1446" s="172">
        <f>INDEX('Pricelist'!E1:E341,MATCH(D1446,'Pricelist'!B1:B341,0))</f>
        <v>18.95</v>
      </c>
      <c r="R1446" s="172">
        <f>INDEX('Pricelist'!D1:D341,MATCH(D1446,'Pricelist'!B1:B341,0))</f>
        <v>9.82</v>
      </c>
      <c r="S1446" s="170">
        <v>1</v>
      </c>
      <c r="T1446" t="s" s="167">
        <v>3769</v>
      </c>
      <c r="U1446" s="170">
        <v>96</v>
      </c>
      <c r="V1446" s="170">
        <v>12</v>
      </c>
      <c r="W1446" s="170">
        <v>19</v>
      </c>
      <c r="X1446" s="170">
        <v>2</v>
      </c>
      <c r="Y1446" s="170">
        <v>100</v>
      </c>
      <c r="Z1446" t="s" s="167">
        <v>3769</v>
      </c>
      <c r="AA1446" s="170">
        <v>57</v>
      </c>
      <c r="AB1446" s="170">
        <v>37</v>
      </c>
      <c r="AC1446" s="170">
        <v>43</v>
      </c>
      <c r="AD1446" t="s" s="167">
        <v>3535</v>
      </c>
      <c r="AE1446" s="160"/>
    </row>
    <row r="1447" ht="13.55" customHeight="1">
      <c r="A1447" t="s" s="161">
        <v>1653</v>
      </c>
      <c r="B1447" t="s" s="161">
        <v>3766</v>
      </c>
      <c r="C1447" t="s" s="161">
        <v>3767</v>
      </c>
      <c r="D1447" s="162">
        <v>5141</v>
      </c>
      <c r="E1447" t="s" s="161">
        <v>1654</v>
      </c>
      <c r="F1447" t="s" s="161">
        <v>482</v>
      </c>
      <c r="G1447" t="s" s="161">
        <v>480</v>
      </c>
      <c r="H1447" t="s" s="161">
        <v>1655</v>
      </c>
      <c r="I1447" t="s" s="161">
        <v>1656</v>
      </c>
      <c r="J1447" s="163"/>
      <c r="K1447" s="164">
        <v>2024</v>
      </c>
      <c r="L1447" t="s" s="161">
        <v>3772</v>
      </c>
      <c r="M1447" s="165">
        <v>8591804663192</v>
      </c>
      <c r="N1447" s="165">
        <v>8591804663192</v>
      </c>
      <c r="O1447" s="165">
        <v>61102091</v>
      </c>
      <c r="P1447" s="166">
        <f>INDEX('Pricelist'!E1:E341,MATCH(D1447,'Pricelist'!B1:B341,0))</f>
        <v>89.95</v>
      </c>
      <c r="Q1447" s="166">
        <f>INDEX('Pricelist'!E1:E341,MATCH(D1447,'Pricelist'!B1:B341,0))</f>
        <v>89.95</v>
      </c>
      <c r="R1447" s="166">
        <f>INDEX('Pricelist'!D1:D341,MATCH(D1447,'Pricelist'!B1:B341,0))</f>
        <v>40.89</v>
      </c>
      <c r="S1447" s="164">
        <v>1</v>
      </c>
      <c r="T1447" t="s" s="161">
        <v>3769</v>
      </c>
      <c r="U1447" t="s" s="161">
        <v>3773</v>
      </c>
      <c r="V1447" s="164">
        <v>39</v>
      </c>
      <c r="W1447" s="164">
        <v>26</v>
      </c>
      <c r="X1447" s="164">
        <v>3</v>
      </c>
      <c r="Y1447" s="164">
        <v>1</v>
      </c>
      <c r="Z1447" t="s" s="161">
        <v>3769</v>
      </c>
      <c r="AA1447" s="164">
        <v>39</v>
      </c>
      <c r="AB1447" s="164">
        <v>26</v>
      </c>
      <c r="AC1447" s="164">
        <v>3</v>
      </c>
      <c r="AD1447" t="s" s="161">
        <v>3549</v>
      </c>
      <c r="AE1447" s="160"/>
    </row>
    <row r="1448" ht="13.55" customHeight="1">
      <c r="A1448" t="s" s="167">
        <v>1653</v>
      </c>
      <c r="B1448" t="s" s="167">
        <v>3766</v>
      </c>
      <c r="C1448" t="s" s="167">
        <v>3767</v>
      </c>
      <c r="D1448" s="168">
        <v>5141</v>
      </c>
      <c r="E1448" t="s" s="167">
        <v>1654</v>
      </c>
      <c r="F1448" t="s" s="167">
        <v>482</v>
      </c>
      <c r="G1448" t="s" s="167">
        <v>482</v>
      </c>
      <c r="H1448" t="s" s="167">
        <v>1655</v>
      </c>
      <c r="I1448" t="s" s="167">
        <v>1656</v>
      </c>
      <c r="J1448" s="169"/>
      <c r="K1448" s="170">
        <v>2024</v>
      </c>
      <c r="L1448" t="s" s="167">
        <v>3772</v>
      </c>
      <c r="M1448" s="171">
        <v>8591804663178</v>
      </c>
      <c r="N1448" s="171">
        <v>8591804663178</v>
      </c>
      <c r="O1448" s="171">
        <v>61102091</v>
      </c>
      <c r="P1448" s="172">
        <f>INDEX('Pricelist'!E1:E341,MATCH(D1448,'Pricelist'!B1:B341,0))</f>
        <v>89.95</v>
      </c>
      <c r="Q1448" s="172">
        <f>INDEX('Pricelist'!E1:E341,MATCH(D1448,'Pricelist'!B1:B341,0))</f>
        <v>89.95</v>
      </c>
      <c r="R1448" s="172">
        <f>INDEX('Pricelist'!D1:D341,MATCH(D1448,'Pricelist'!B1:B341,0))</f>
        <v>40.89</v>
      </c>
      <c r="S1448" s="170">
        <v>1</v>
      </c>
      <c r="T1448" t="s" s="167">
        <v>3769</v>
      </c>
      <c r="U1448" t="s" s="167">
        <v>3773</v>
      </c>
      <c r="V1448" s="170">
        <v>39</v>
      </c>
      <c r="W1448" s="170">
        <v>26</v>
      </c>
      <c r="X1448" s="170">
        <v>3</v>
      </c>
      <c r="Y1448" s="170">
        <v>1</v>
      </c>
      <c r="Z1448" t="s" s="167">
        <v>3769</v>
      </c>
      <c r="AA1448" s="170">
        <v>39</v>
      </c>
      <c r="AB1448" s="170">
        <v>26</v>
      </c>
      <c r="AC1448" s="170">
        <v>3</v>
      </c>
      <c r="AD1448" t="s" s="167">
        <v>3549</v>
      </c>
      <c r="AE1448" s="160"/>
    </row>
    <row r="1449" ht="13.55" customHeight="1">
      <c r="A1449" t="s" s="161">
        <v>1653</v>
      </c>
      <c r="B1449" t="s" s="161">
        <v>3766</v>
      </c>
      <c r="C1449" t="s" s="161">
        <v>3767</v>
      </c>
      <c r="D1449" s="162">
        <v>5141</v>
      </c>
      <c r="E1449" t="s" s="161">
        <v>1654</v>
      </c>
      <c r="F1449" t="s" s="161">
        <v>482</v>
      </c>
      <c r="G1449" t="s" s="161">
        <v>484</v>
      </c>
      <c r="H1449" t="s" s="161">
        <v>1655</v>
      </c>
      <c r="I1449" t="s" s="161">
        <v>1656</v>
      </c>
      <c r="J1449" s="163"/>
      <c r="K1449" s="164">
        <v>2024</v>
      </c>
      <c r="L1449" t="s" s="161">
        <v>3772</v>
      </c>
      <c r="M1449" s="165">
        <v>8591804663154</v>
      </c>
      <c r="N1449" s="165">
        <v>8591804663154</v>
      </c>
      <c r="O1449" s="165">
        <v>61102091</v>
      </c>
      <c r="P1449" s="166">
        <f>INDEX('Pricelist'!E1:E341,MATCH(D1449,'Pricelist'!B1:B341,0))</f>
        <v>89.95</v>
      </c>
      <c r="Q1449" s="166">
        <f>INDEX('Pricelist'!E1:E341,MATCH(D1449,'Pricelist'!B1:B341,0))</f>
        <v>89.95</v>
      </c>
      <c r="R1449" s="166">
        <f>INDEX('Pricelist'!D1:D341,MATCH(D1449,'Pricelist'!B1:B341,0))</f>
        <v>40.89</v>
      </c>
      <c r="S1449" s="164">
        <v>1</v>
      </c>
      <c r="T1449" t="s" s="161">
        <v>3769</v>
      </c>
      <c r="U1449" t="s" s="161">
        <v>3773</v>
      </c>
      <c r="V1449" s="164">
        <v>39</v>
      </c>
      <c r="W1449" s="164">
        <v>26</v>
      </c>
      <c r="X1449" s="164">
        <v>3</v>
      </c>
      <c r="Y1449" s="164">
        <v>1</v>
      </c>
      <c r="Z1449" t="s" s="161">
        <v>3769</v>
      </c>
      <c r="AA1449" s="164">
        <v>39</v>
      </c>
      <c r="AB1449" s="164">
        <v>26</v>
      </c>
      <c r="AC1449" s="164">
        <v>3</v>
      </c>
      <c r="AD1449" t="s" s="161">
        <v>3549</v>
      </c>
      <c r="AE1449" s="160"/>
    </row>
    <row r="1450" ht="13.55" customHeight="1">
      <c r="A1450" t="s" s="167">
        <v>1653</v>
      </c>
      <c r="B1450" t="s" s="167">
        <v>3766</v>
      </c>
      <c r="C1450" t="s" s="167">
        <v>3767</v>
      </c>
      <c r="D1450" s="168">
        <v>5141</v>
      </c>
      <c r="E1450" t="s" s="167">
        <v>1654</v>
      </c>
      <c r="F1450" t="s" s="167">
        <v>482</v>
      </c>
      <c r="G1450" t="s" s="167">
        <v>490</v>
      </c>
      <c r="H1450" t="s" s="167">
        <v>1655</v>
      </c>
      <c r="I1450" t="s" s="167">
        <v>1656</v>
      </c>
      <c r="J1450" s="169"/>
      <c r="K1450" s="170">
        <v>2024</v>
      </c>
      <c r="L1450" t="s" s="167">
        <v>3772</v>
      </c>
      <c r="M1450" s="171">
        <v>8591804663215</v>
      </c>
      <c r="N1450" s="171">
        <v>8591804663215</v>
      </c>
      <c r="O1450" s="171">
        <v>61102091</v>
      </c>
      <c r="P1450" s="172">
        <f>INDEX('Pricelist'!E1:E341,MATCH(D1450,'Pricelist'!B1:B341,0))</f>
        <v>89.95</v>
      </c>
      <c r="Q1450" s="172">
        <f>INDEX('Pricelist'!E1:E341,MATCH(D1450,'Pricelist'!B1:B341,0))</f>
        <v>89.95</v>
      </c>
      <c r="R1450" s="172">
        <f>INDEX('Pricelist'!D1:D341,MATCH(D1450,'Pricelist'!B1:B341,0))</f>
        <v>40.89</v>
      </c>
      <c r="S1450" s="170">
        <v>1</v>
      </c>
      <c r="T1450" t="s" s="167">
        <v>3769</v>
      </c>
      <c r="U1450" t="s" s="167">
        <v>3773</v>
      </c>
      <c r="V1450" s="170">
        <v>39</v>
      </c>
      <c r="W1450" s="170">
        <v>26</v>
      </c>
      <c r="X1450" s="170">
        <v>3</v>
      </c>
      <c r="Y1450" s="170">
        <v>1</v>
      </c>
      <c r="Z1450" t="s" s="167">
        <v>3769</v>
      </c>
      <c r="AA1450" s="170">
        <v>39</v>
      </c>
      <c r="AB1450" s="170">
        <v>26</v>
      </c>
      <c r="AC1450" s="170">
        <v>3</v>
      </c>
      <c r="AD1450" t="s" s="167">
        <v>3549</v>
      </c>
      <c r="AE1450" s="160"/>
    </row>
    <row r="1451" ht="13.55" customHeight="1">
      <c r="A1451" t="s" s="161">
        <v>1653</v>
      </c>
      <c r="B1451" t="s" s="161">
        <v>3766</v>
      </c>
      <c r="C1451" t="s" s="161">
        <v>3767</v>
      </c>
      <c r="D1451" s="162">
        <v>5141</v>
      </c>
      <c r="E1451" t="s" s="161">
        <v>1654</v>
      </c>
      <c r="F1451" t="s" s="161">
        <v>482</v>
      </c>
      <c r="G1451" t="s" s="161">
        <v>1240</v>
      </c>
      <c r="H1451" t="s" s="161">
        <v>1655</v>
      </c>
      <c r="I1451" t="s" s="161">
        <v>1656</v>
      </c>
      <c r="J1451" s="163"/>
      <c r="K1451" s="164">
        <v>2024</v>
      </c>
      <c r="L1451" t="s" s="161">
        <v>3772</v>
      </c>
      <c r="M1451" s="165">
        <v>8591804663239</v>
      </c>
      <c r="N1451" s="165">
        <v>8591804663239</v>
      </c>
      <c r="O1451" s="165">
        <v>61102091</v>
      </c>
      <c r="P1451" s="166">
        <f>INDEX('Pricelist'!E1:E341,MATCH(D1451,'Pricelist'!B1:B341,0))</f>
        <v>89.95</v>
      </c>
      <c r="Q1451" s="166">
        <f>INDEX('Pricelist'!E1:E341,MATCH(D1451,'Pricelist'!B1:B341,0))</f>
        <v>89.95</v>
      </c>
      <c r="R1451" s="166">
        <f>INDEX('Pricelist'!D1:D341,MATCH(D1451,'Pricelist'!B1:B341,0))</f>
        <v>40.89</v>
      </c>
      <c r="S1451" s="164">
        <v>1</v>
      </c>
      <c r="T1451" t="s" s="161">
        <v>3769</v>
      </c>
      <c r="U1451" t="s" s="161">
        <v>3773</v>
      </c>
      <c r="V1451" s="164">
        <v>39</v>
      </c>
      <c r="W1451" s="164">
        <v>26</v>
      </c>
      <c r="X1451" s="164">
        <v>3</v>
      </c>
      <c r="Y1451" s="164">
        <v>1</v>
      </c>
      <c r="Z1451" t="s" s="161">
        <v>3769</v>
      </c>
      <c r="AA1451" s="164">
        <v>39</v>
      </c>
      <c r="AB1451" s="164">
        <v>26</v>
      </c>
      <c r="AC1451" s="164">
        <v>3</v>
      </c>
      <c r="AD1451" t="s" s="161">
        <v>3549</v>
      </c>
      <c r="AE1451" s="160"/>
    </row>
    <row r="1452" ht="13.55" customHeight="1">
      <c r="A1452" t="s" s="167">
        <v>1653</v>
      </c>
      <c r="B1452" t="s" s="167">
        <v>3766</v>
      </c>
      <c r="C1452" t="s" s="167">
        <v>3767</v>
      </c>
      <c r="D1452" s="168">
        <v>5141</v>
      </c>
      <c r="E1452" t="s" s="167">
        <v>1654</v>
      </c>
      <c r="F1452" t="s" s="167">
        <v>482</v>
      </c>
      <c r="G1452" t="s" s="167">
        <v>480</v>
      </c>
      <c r="H1452" t="s" s="167">
        <v>1662</v>
      </c>
      <c r="I1452" t="s" s="167">
        <v>1663</v>
      </c>
      <c r="J1452" s="169"/>
      <c r="K1452" s="170">
        <v>2024</v>
      </c>
      <c r="L1452" t="s" s="167">
        <v>3772</v>
      </c>
      <c r="M1452" s="171">
        <v>8591804663208</v>
      </c>
      <c r="N1452" s="171">
        <v>8591804663208</v>
      </c>
      <c r="O1452" s="171">
        <v>61102091</v>
      </c>
      <c r="P1452" s="172">
        <f>INDEX('Pricelist'!E1:E341,MATCH(D1452,'Pricelist'!B1:B341,0))</f>
        <v>89.95</v>
      </c>
      <c r="Q1452" s="172">
        <f>INDEX('Pricelist'!E1:E341,MATCH(D1452,'Pricelist'!B1:B341,0))</f>
        <v>89.95</v>
      </c>
      <c r="R1452" s="172">
        <f>INDEX('Pricelist'!D1:D341,MATCH(D1452,'Pricelist'!B1:B341,0))</f>
        <v>40.89</v>
      </c>
      <c r="S1452" s="170">
        <v>1</v>
      </c>
      <c r="T1452" t="s" s="167">
        <v>3769</v>
      </c>
      <c r="U1452" t="s" s="167">
        <v>3773</v>
      </c>
      <c r="V1452" s="170">
        <v>39</v>
      </c>
      <c r="W1452" s="170">
        <v>26</v>
      </c>
      <c r="X1452" s="170">
        <v>3</v>
      </c>
      <c r="Y1452" s="170">
        <v>1</v>
      </c>
      <c r="Z1452" t="s" s="167">
        <v>3769</v>
      </c>
      <c r="AA1452" s="170">
        <v>39</v>
      </c>
      <c r="AB1452" s="170">
        <v>26</v>
      </c>
      <c r="AC1452" s="170">
        <v>3</v>
      </c>
      <c r="AD1452" t="s" s="167">
        <v>3551</v>
      </c>
      <c r="AE1452" s="160"/>
    </row>
    <row r="1453" ht="13.55" customHeight="1">
      <c r="A1453" t="s" s="161">
        <v>1653</v>
      </c>
      <c r="B1453" t="s" s="161">
        <v>3766</v>
      </c>
      <c r="C1453" t="s" s="161">
        <v>3767</v>
      </c>
      <c r="D1453" s="162">
        <v>5141</v>
      </c>
      <c r="E1453" t="s" s="161">
        <v>1654</v>
      </c>
      <c r="F1453" t="s" s="161">
        <v>482</v>
      </c>
      <c r="G1453" t="s" s="161">
        <v>482</v>
      </c>
      <c r="H1453" t="s" s="161">
        <v>1662</v>
      </c>
      <c r="I1453" t="s" s="161">
        <v>1663</v>
      </c>
      <c r="J1453" s="163"/>
      <c r="K1453" s="164">
        <v>2024</v>
      </c>
      <c r="L1453" t="s" s="161">
        <v>3772</v>
      </c>
      <c r="M1453" s="165">
        <v>8591804663185</v>
      </c>
      <c r="N1453" s="165">
        <v>8591804663185</v>
      </c>
      <c r="O1453" s="165">
        <v>61102091</v>
      </c>
      <c r="P1453" s="166">
        <f>INDEX('Pricelist'!E1:E341,MATCH(D1453,'Pricelist'!B1:B341,0))</f>
        <v>89.95</v>
      </c>
      <c r="Q1453" s="166">
        <f>INDEX('Pricelist'!E1:E341,MATCH(D1453,'Pricelist'!B1:B341,0))</f>
        <v>89.95</v>
      </c>
      <c r="R1453" s="166">
        <f>INDEX('Pricelist'!D1:D341,MATCH(D1453,'Pricelist'!B1:B341,0))</f>
        <v>40.89</v>
      </c>
      <c r="S1453" s="164">
        <v>1</v>
      </c>
      <c r="T1453" t="s" s="161">
        <v>3769</v>
      </c>
      <c r="U1453" t="s" s="161">
        <v>3773</v>
      </c>
      <c r="V1453" s="164">
        <v>39</v>
      </c>
      <c r="W1453" s="164">
        <v>26</v>
      </c>
      <c r="X1453" s="164">
        <v>3</v>
      </c>
      <c r="Y1453" s="164">
        <v>1</v>
      </c>
      <c r="Z1453" t="s" s="161">
        <v>3769</v>
      </c>
      <c r="AA1453" s="164">
        <v>39</v>
      </c>
      <c r="AB1453" s="164">
        <v>26</v>
      </c>
      <c r="AC1453" s="164">
        <v>3</v>
      </c>
      <c r="AD1453" t="s" s="161">
        <v>3551</v>
      </c>
      <c r="AE1453" s="160"/>
    </row>
    <row r="1454" ht="13.55" customHeight="1">
      <c r="A1454" t="s" s="167">
        <v>1653</v>
      </c>
      <c r="B1454" t="s" s="167">
        <v>3766</v>
      </c>
      <c r="C1454" t="s" s="167">
        <v>3767</v>
      </c>
      <c r="D1454" s="168">
        <v>5141</v>
      </c>
      <c r="E1454" t="s" s="167">
        <v>1654</v>
      </c>
      <c r="F1454" t="s" s="167">
        <v>482</v>
      </c>
      <c r="G1454" t="s" s="167">
        <v>484</v>
      </c>
      <c r="H1454" t="s" s="167">
        <v>1662</v>
      </c>
      <c r="I1454" t="s" s="167">
        <v>1663</v>
      </c>
      <c r="J1454" s="169"/>
      <c r="K1454" s="170">
        <v>2024</v>
      </c>
      <c r="L1454" t="s" s="167">
        <v>3772</v>
      </c>
      <c r="M1454" s="171">
        <v>8591804663161</v>
      </c>
      <c r="N1454" s="171">
        <v>8591804663161</v>
      </c>
      <c r="O1454" s="171">
        <v>61102091</v>
      </c>
      <c r="P1454" s="172">
        <f>INDEX('Pricelist'!E1:E341,MATCH(D1454,'Pricelist'!B1:B341,0))</f>
        <v>89.95</v>
      </c>
      <c r="Q1454" s="172">
        <f>INDEX('Pricelist'!E1:E341,MATCH(D1454,'Pricelist'!B1:B341,0))</f>
        <v>89.95</v>
      </c>
      <c r="R1454" s="172">
        <f>INDEX('Pricelist'!D1:D341,MATCH(D1454,'Pricelist'!B1:B341,0))</f>
        <v>40.89</v>
      </c>
      <c r="S1454" s="170">
        <v>1</v>
      </c>
      <c r="T1454" t="s" s="167">
        <v>3769</v>
      </c>
      <c r="U1454" t="s" s="167">
        <v>3773</v>
      </c>
      <c r="V1454" s="170">
        <v>39</v>
      </c>
      <c r="W1454" s="170">
        <v>26</v>
      </c>
      <c r="X1454" s="170">
        <v>3</v>
      </c>
      <c r="Y1454" s="170">
        <v>1</v>
      </c>
      <c r="Z1454" t="s" s="167">
        <v>3769</v>
      </c>
      <c r="AA1454" s="170">
        <v>39</v>
      </c>
      <c r="AB1454" s="170">
        <v>26</v>
      </c>
      <c r="AC1454" s="170">
        <v>3</v>
      </c>
      <c r="AD1454" t="s" s="167">
        <v>3551</v>
      </c>
      <c r="AE1454" s="160"/>
    </row>
    <row r="1455" ht="13.55" customHeight="1">
      <c r="A1455" t="s" s="161">
        <v>1653</v>
      </c>
      <c r="B1455" t="s" s="161">
        <v>3766</v>
      </c>
      <c r="C1455" t="s" s="161">
        <v>3767</v>
      </c>
      <c r="D1455" s="162">
        <v>5141</v>
      </c>
      <c r="E1455" t="s" s="161">
        <v>1654</v>
      </c>
      <c r="F1455" t="s" s="161">
        <v>482</v>
      </c>
      <c r="G1455" t="s" s="161">
        <v>490</v>
      </c>
      <c r="H1455" t="s" s="161">
        <v>1662</v>
      </c>
      <c r="I1455" t="s" s="161">
        <v>1663</v>
      </c>
      <c r="J1455" s="163"/>
      <c r="K1455" s="164">
        <v>2024</v>
      </c>
      <c r="L1455" t="s" s="161">
        <v>3772</v>
      </c>
      <c r="M1455" s="165">
        <v>8591804663222</v>
      </c>
      <c r="N1455" s="165">
        <v>8591804663222</v>
      </c>
      <c r="O1455" s="165">
        <v>61102091</v>
      </c>
      <c r="P1455" s="166">
        <f>INDEX('Pricelist'!E1:E341,MATCH(D1455,'Pricelist'!B1:B341,0))</f>
        <v>89.95</v>
      </c>
      <c r="Q1455" s="166">
        <f>INDEX('Pricelist'!E1:E341,MATCH(D1455,'Pricelist'!B1:B341,0))</f>
        <v>89.95</v>
      </c>
      <c r="R1455" s="166">
        <f>INDEX('Pricelist'!D1:D341,MATCH(D1455,'Pricelist'!B1:B341,0))</f>
        <v>40.89</v>
      </c>
      <c r="S1455" s="164">
        <v>1</v>
      </c>
      <c r="T1455" t="s" s="161">
        <v>3769</v>
      </c>
      <c r="U1455" t="s" s="161">
        <v>3773</v>
      </c>
      <c r="V1455" s="164">
        <v>39</v>
      </c>
      <c r="W1455" s="164">
        <v>26</v>
      </c>
      <c r="X1455" s="164">
        <v>3</v>
      </c>
      <c r="Y1455" s="164">
        <v>1</v>
      </c>
      <c r="Z1455" t="s" s="161">
        <v>3769</v>
      </c>
      <c r="AA1455" s="164">
        <v>39</v>
      </c>
      <c r="AB1455" s="164">
        <v>26</v>
      </c>
      <c r="AC1455" s="164">
        <v>3</v>
      </c>
      <c r="AD1455" t="s" s="161">
        <v>3551</v>
      </c>
      <c r="AE1455" s="160"/>
    </row>
    <row r="1456" ht="13.55" customHeight="1">
      <c r="A1456" t="s" s="167">
        <v>1653</v>
      </c>
      <c r="B1456" t="s" s="167">
        <v>3766</v>
      </c>
      <c r="C1456" t="s" s="167">
        <v>3767</v>
      </c>
      <c r="D1456" s="168">
        <v>5141</v>
      </c>
      <c r="E1456" t="s" s="167">
        <v>1654</v>
      </c>
      <c r="F1456" t="s" s="167">
        <v>482</v>
      </c>
      <c r="G1456" t="s" s="167">
        <v>1240</v>
      </c>
      <c r="H1456" t="s" s="167">
        <v>1662</v>
      </c>
      <c r="I1456" t="s" s="167">
        <v>1663</v>
      </c>
      <c r="J1456" s="169"/>
      <c r="K1456" s="170">
        <v>2024</v>
      </c>
      <c r="L1456" t="s" s="167">
        <v>3772</v>
      </c>
      <c r="M1456" s="171">
        <v>8591804663246</v>
      </c>
      <c r="N1456" s="171">
        <v>8591804663246</v>
      </c>
      <c r="O1456" s="171">
        <v>61102091</v>
      </c>
      <c r="P1456" s="172">
        <f>INDEX('Pricelist'!E1:E341,MATCH(D1456,'Pricelist'!B1:B341,0))</f>
        <v>89.95</v>
      </c>
      <c r="Q1456" s="172">
        <f>INDEX('Pricelist'!E1:E341,MATCH(D1456,'Pricelist'!B1:B341,0))</f>
        <v>89.95</v>
      </c>
      <c r="R1456" s="172">
        <f>INDEX('Pricelist'!D1:D341,MATCH(D1456,'Pricelist'!B1:B341,0))</f>
        <v>40.89</v>
      </c>
      <c r="S1456" s="170">
        <v>1</v>
      </c>
      <c r="T1456" t="s" s="167">
        <v>3769</v>
      </c>
      <c r="U1456" t="s" s="167">
        <v>3773</v>
      </c>
      <c r="V1456" s="170">
        <v>39</v>
      </c>
      <c r="W1456" s="170">
        <v>26</v>
      </c>
      <c r="X1456" s="170">
        <v>3</v>
      </c>
      <c r="Y1456" s="170">
        <v>1</v>
      </c>
      <c r="Z1456" t="s" s="167">
        <v>3769</v>
      </c>
      <c r="AA1456" s="170">
        <v>39</v>
      </c>
      <c r="AB1456" s="170">
        <v>26</v>
      </c>
      <c r="AC1456" s="170">
        <v>3</v>
      </c>
      <c r="AD1456" t="s" s="167">
        <v>3551</v>
      </c>
      <c r="AE1456" s="160"/>
    </row>
    <row r="1457" ht="13.55" customHeight="1">
      <c r="A1457" t="s" s="161">
        <v>1653</v>
      </c>
      <c r="B1457" t="s" s="161">
        <v>3766</v>
      </c>
      <c r="C1457" t="s" s="161">
        <v>3767</v>
      </c>
      <c r="D1457" s="162">
        <v>5142</v>
      </c>
      <c r="E1457" t="s" s="161">
        <v>1669</v>
      </c>
      <c r="F1457" t="s" s="161">
        <v>482</v>
      </c>
      <c r="G1457" t="s" s="161">
        <v>480</v>
      </c>
      <c r="H1457" t="s" s="161">
        <v>1655</v>
      </c>
      <c r="I1457" t="s" s="161">
        <v>1656</v>
      </c>
      <c r="J1457" s="163"/>
      <c r="K1457" s="164">
        <v>2024</v>
      </c>
      <c r="L1457" t="s" s="161">
        <v>3772</v>
      </c>
      <c r="M1457" s="165">
        <v>8591804663291</v>
      </c>
      <c r="N1457" s="165">
        <v>8591804663291</v>
      </c>
      <c r="O1457" s="165">
        <v>61102091</v>
      </c>
      <c r="P1457" s="166">
        <f>INDEX('Pricelist'!E1:E341,MATCH(D1457,'Pricelist'!B1:B341,0))</f>
        <v>99.95</v>
      </c>
      <c r="Q1457" s="166">
        <f>INDEX('Pricelist'!E1:E341,MATCH(D1457,'Pricelist'!B1:B341,0))</f>
        <v>99.95</v>
      </c>
      <c r="R1457" s="166">
        <f>INDEX('Pricelist'!D1:D341,MATCH(D1457,'Pricelist'!B1:B341,0))</f>
        <v>45.43</v>
      </c>
      <c r="S1457" s="164">
        <v>1</v>
      </c>
      <c r="T1457" t="s" s="161">
        <v>3769</v>
      </c>
      <c r="U1457" t="s" s="161">
        <v>3773</v>
      </c>
      <c r="V1457" s="164">
        <v>39</v>
      </c>
      <c r="W1457" s="164">
        <v>26</v>
      </c>
      <c r="X1457" s="164">
        <v>3</v>
      </c>
      <c r="Y1457" s="164">
        <v>1</v>
      </c>
      <c r="Z1457" t="s" s="161">
        <v>3769</v>
      </c>
      <c r="AA1457" s="164">
        <v>39</v>
      </c>
      <c r="AB1457" s="164">
        <v>26</v>
      </c>
      <c r="AC1457" s="164">
        <v>3</v>
      </c>
      <c r="AD1457" t="s" s="161">
        <v>3553</v>
      </c>
      <c r="AE1457" s="160"/>
    </row>
    <row r="1458" ht="13.55" customHeight="1">
      <c r="A1458" t="s" s="167">
        <v>1653</v>
      </c>
      <c r="B1458" t="s" s="167">
        <v>3766</v>
      </c>
      <c r="C1458" t="s" s="167">
        <v>3767</v>
      </c>
      <c r="D1458" s="168">
        <v>5142</v>
      </c>
      <c r="E1458" t="s" s="167">
        <v>1669</v>
      </c>
      <c r="F1458" t="s" s="167">
        <v>482</v>
      </c>
      <c r="G1458" t="s" s="167">
        <v>482</v>
      </c>
      <c r="H1458" t="s" s="167">
        <v>1655</v>
      </c>
      <c r="I1458" t="s" s="167">
        <v>1656</v>
      </c>
      <c r="J1458" s="169"/>
      <c r="K1458" s="170">
        <v>2024</v>
      </c>
      <c r="L1458" t="s" s="167">
        <v>3772</v>
      </c>
      <c r="M1458" s="171">
        <v>8591804663277</v>
      </c>
      <c r="N1458" s="171">
        <v>8591804663277</v>
      </c>
      <c r="O1458" s="171">
        <v>61102091</v>
      </c>
      <c r="P1458" s="172">
        <f>INDEX('Pricelist'!E1:E341,MATCH(D1458,'Pricelist'!B1:B341,0))</f>
        <v>99.95</v>
      </c>
      <c r="Q1458" s="172">
        <f>INDEX('Pricelist'!E1:E341,MATCH(D1458,'Pricelist'!B1:B341,0))</f>
        <v>99.95</v>
      </c>
      <c r="R1458" s="172">
        <f>INDEX('Pricelist'!D1:D341,MATCH(D1458,'Pricelist'!B1:B341,0))</f>
        <v>45.43</v>
      </c>
      <c r="S1458" s="170">
        <v>1</v>
      </c>
      <c r="T1458" t="s" s="167">
        <v>3769</v>
      </c>
      <c r="U1458" t="s" s="167">
        <v>3773</v>
      </c>
      <c r="V1458" s="170">
        <v>39</v>
      </c>
      <c r="W1458" s="170">
        <v>26</v>
      </c>
      <c r="X1458" s="170">
        <v>3</v>
      </c>
      <c r="Y1458" s="170">
        <v>1</v>
      </c>
      <c r="Z1458" t="s" s="167">
        <v>3769</v>
      </c>
      <c r="AA1458" s="170">
        <v>39</v>
      </c>
      <c r="AB1458" s="170">
        <v>26</v>
      </c>
      <c r="AC1458" s="170">
        <v>3</v>
      </c>
      <c r="AD1458" t="s" s="167">
        <v>3553</v>
      </c>
      <c r="AE1458" s="160"/>
    </row>
    <row r="1459" ht="13.55" customHeight="1">
      <c r="A1459" t="s" s="161">
        <v>1653</v>
      </c>
      <c r="B1459" t="s" s="161">
        <v>3766</v>
      </c>
      <c r="C1459" t="s" s="161">
        <v>3767</v>
      </c>
      <c r="D1459" s="162">
        <v>5142</v>
      </c>
      <c r="E1459" t="s" s="161">
        <v>1669</v>
      </c>
      <c r="F1459" t="s" s="161">
        <v>482</v>
      </c>
      <c r="G1459" t="s" s="161">
        <v>484</v>
      </c>
      <c r="H1459" t="s" s="161">
        <v>1655</v>
      </c>
      <c r="I1459" t="s" s="161">
        <v>1656</v>
      </c>
      <c r="J1459" s="163"/>
      <c r="K1459" s="164">
        <v>2024</v>
      </c>
      <c r="L1459" t="s" s="161">
        <v>3772</v>
      </c>
      <c r="M1459" s="165">
        <v>8591804663253</v>
      </c>
      <c r="N1459" s="165">
        <v>8591804663253</v>
      </c>
      <c r="O1459" s="165">
        <v>61102091</v>
      </c>
      <c r="P1459" s="166">
        <f>INDEX('Pricelist'!E1:E341,MATCH(D1459,'Pricelist'!B1:B341,0))</f>
        <v>99.95</v>
      </c>
      <c r="Q1459" s="166">
        <f>INDEX('Pricelist'!E1:E341,MATCH(D1459,'Pricelist'!B1:B341,0))</f>
        <v>99.95</v>
      </c>
      <c r="R1459" s="166">
        <f>INDEX('Pricelist'!D1:D341,MATCH(D1459,'Pricelist'!B1:B341,0))</f>
        <v>45.43</v>
      </c>
      <c r="S1459" s="164">
        <v>1</v>
      </c>
      <c r="T1459" t="s" s="161">
        <v>3769</v>
      </c>
      <c r="U1459" t="s" s="161">
        <v>3773</v>
      </c>
      <c r="V1459" s="164">
        <v>39</v>
      </c>
      <c r="W1459" s="164">
        <v>26</v>
      </c>
      <c r="X1459" s="164">
        <v>3</v>
      </c>
      <c r="Y1459" s="164">
        <v>1</v>
      </c>
      <c r="Z1459" t="s" s="161">
        <v>3769</v>
      </c>
      <c r="AA1459" s="164">
        <v>39</v>
      </c>
      <c r="AB1459" s="164">
        <v>26</v>
      </c>
      <c r="AC1459" s="164">
        <v>3</v>
      </c>
      <c r="AD1459" t="s" s="161">
        <v>3553</v>
      </c>
      <c r="AE1459" s="160"/>
    </row>
    <row r="1460" ht="13.55" customHeight="1">
      <c r="A1460" t="s" s="167">
        <v>1653</v>
      </c>
      <c r="B1460" t="s" s="167">
        <v>3766</v>
      </c>
      <c r="C1460" t="s" s="167">
        <v>3767</v>
      </c>
      <c r="D1460" s="168">
        <v>5142</v>
      </c>
      <c r="E1460" t="s" s="167">
        <v>1669</v>
      </c>
      <c r="F1460" t="s" s="167">
        <v>482</v>
      </c>
      <c r="G1460" t="s" s="167">
        <v>490</v>
      </c>
      <c r="H1460" t="s" s="167">
        <v>1655</v>
      </c>
      <c r="I1460" t="s" s="167">
        <v>1656</v>
      </c>
      <c r="J1460" s="169"/>
      <c r="K1460" s="170">
        <v>2024</v>
      </c>
      <c r="L1460" t="s" s="167">
        <v>3772</v>
      </c>
      <c r="M1460" s="171">
        <v>8591804663314</v>
      </c>
      <c r="N1460" s="171">
        <v>8591804663314</v>
      </c>
      <c r="O1460" s="171">
        <v>61102091</v>
      </c>
      <c r="P1460" s="172">
        <f>INDEX('Pricelist'!E1:E341,MATCH(D1460,'Pricelist'!B1:B341,0))</f>
        <v>99.95</v>
      </c>
      <c r="Q1460" s="172">
        <f>INDEX('Pricelist'!E1:E341,MATCH(D1460,'Pricelist'!B1:B341,0))</f>
        <v>99.95</v>
      </c>
      <c r="R1460" s="172">
        <f>INDEX('Pricelist'!D1:D341,MATCH(D1460,'Pricelist'!B1:B341,0))</f>
        <v>45.43</v>
      </c>
      <c r="S1460" s="170">
        <v>1</v>
      </c>
      <c r="T1460" t="s" s="167">
        <v>3769</v>
      </c>
      <c r="U1460" t="s" s="167">
        <v>3773</v>
      </c>
      <c r="V1460" s="170">
        <v>39</v>
      </c>
      <c r="W1460" s="170">
        <v>26</v>
      </c>
      <c r="X1460" s="170">
        <v>3</v>
      </c>
      <c r="Y1460" s="170">
        <v>1</v>
      </c>
      <c r="Z1460" t="s" s="167">
        <v>3769</v>
      </c>
      <c r="AA1460" s="170">
        <v>39</v>
      </c>
      <c r="AB1460" s="170">
        <v>26</v>
      </c>
      <c r="AC1460" s="170">
        <v>3</v>
      </c>
      <c r="AD1460" t="s" s="167">
        <v>3553</v>
      </c>
      <c r="AE1460" s="160"/>
    </row>
    <row r="1461" ht="13.55" customHeight="1">
      <c r="A1461" t="s" s="161">
        <v>1653</v>
      </c>
      <c r="B1461" t="s" s="161">
        <v>3766</v>
      </c>
      <c r="C1461" t="s" s="161">
        <v>3767</v>
      </c>
      <c r="D1461" s="162">
        <v>5142</v>
      </c>
      <c r="E1461" t="s" s="161">
        <v>1669</v>
      </c>
      <c r="F1461" t="s" s="161">
        <v>482</v>
      </c>
      <c r="G1461" t="s" s="161">
        <v>1240</v>
      </c>
      <c r="H1461" t="s" s="161">
        <v>1655</v>
      </c>
      <c r="I1461" t="s" s="161">
        <v>1656</v>
      </c>
      <c r="J1461" s="163"/>
      <c r="K1461" s="164">
        <v>2024</v>
      </c>
      <c r="L1461" t="s" s="161">
        <v>3772</v>
      </c>
      <c r="M1461" s="165">
        <v>8591804663338</v>
      </c>
      <c r="N1461" s="165">
        <v>8591804663338</v>
      </c>
      <c r="O1461" s="165">
        <v>61102091</v>
      </c>
      <c r="P1461" s="166">
        <f>INDEX('Pricelist'!E1:E341,MATCH(D1461,'Pricelist'!B1:B341,0))</f>
        <v>99.95</v>
      </c>
      <c r="Q1461" s="166">
        <f>INDEX('Pricelist'!E1:E341,MATCH(D1461,'Pricelist'!B1:B341,0))</f>
        <v>99.95</v>
      </c>
      <c r="R1461" s="166">
        <f>INDEX('Pricelist'!D1:D341,MATCH(D1461,'Pricelist'!B1:B341,0))</f>
        <v>45.43</v>
      </c>
      <c r="S1461" s="164">
        <v>1</v>
      </c>
      <c r="T1461" t="s" s="161">
        <v>3769</v>
      </c>
      <c r="U1461" t="s" s="161">
        <v>3773</v>
      </c>
      <c r="V1461" s="164">
        <v>39</v>
      </c>
      <c r="W1461" s="164">
        <v>26</v>
      </c>
      <c r="X1461" s="164">
        <v>3</v>
      </c>
      <c r="Y1461" s="164">
        <v>1</v>
      </c>
      <c r="Z1461" t="s" s="161">
        <v>3769</v>
      </c>
      <c r="AA1461" s="164">
        <v>39</v>
      </c>
      <c r="AB1461" s="164">
        <v>26</v>
      </c>
      <c r="AC1461" s="164">
        <v>3</v>
      </c>
      <c r="AD1461" t="s" s="161">
        <v>3553</v>
      </c>
      <c r="AE1461" s="160"/>
    </row>
    <row r="1462" ht="13.55" customHeight="1">
      <c r="A1462" t="s" s="167">
        <v>1653</v>
      </c>
      <c r="B1462" t="s" s="167">
        <v>3766</v>
      </c>
      <c r="C1462" t="s" s="167">
        <v>3767</v>
      </c>
      <c r="D1462" s="168">
        <v>5142</v>
      </c>
      <c r="E1462" t="s" s="167">
        <v>1669</v>
      </c>
      <c r="F1462" t="s" s="167">
        <v>482</v>
      </c>
      <c r="G1462" t="s" s="167">
        <v>480</v>
      </c>
      <c r="H1462" t="s" s="167">
        <v>1662</v>
      </c>
      <c r="I1462" t="s" s="167">
        <v>1663</v>
      </c>
      <c r="J1462" s="169"/>
      <c r="K1462" s="170">
        <v>2024</v>
      </c>
      <c r="L1462" t="s" s="167">
        <v>3772</v>
      </c>
      <c r="M1462" s="171">
        <v>8591804663307</v>
      </c>
      <c r="N1462" s="171">
        <v>8591804663307</v>
      </c>
      <c r="O1462" s="171">
        <v>61102091</v>
      </c>
      <c r="P1462" s="172">
        <f>INDEX('Pricelist'!E1:E341,MATCH(D1462,'Pricelist'!B1:B341,0))</f>
        <v>99.95</v>
      </c>
      <c r="Q1462" s="172">
        <f>INDEX('Pricelist'!E1:E341,MATCH(D1462,'Pricelist'!B1:B341,0))</f>
        <v>99.95</v>
      </c>
      <c r="R1462" s="172">
        <f>INDEX('Pricelist'!D1:D341,MATCH(D1462,'Pricelist'!B1:B341,0))</f>
        <v>45.43</v>
      </c>
      <c r="S1462" s="170">
        <v>1</v>
      </c>
      <c r="T1462" t="s" s="167">
        <v>3769</v>
      </c>
      <c r="U1462" t="s" s="167">
        <v>3773</v>
      </c>
      <c r="V1462" s="170">
        <v>39</v>
      </c>
      <c r="W1462" s="170">
        <v>26</v>
      </c>
      <c r="X1462" s="170">
        <v>3</v>
      </c>
      <c r="Y1462" s="170">
        <v>1</v>
      </c>
      <c r="Z1462" t="s" s="167">
        <v>3769</v>
      </c>
      <c r="AA1462" s="170">
        <v>39</v>
      </c>
      <c r="AB1462" s="170">
        <v>26</v>
      </c>
      <c r="AC1462" s="170">
        <v>3</v>
      </c>
      <c r="AD1462" t="s" s="167">
        <v>3555</v>
      </c>
      <c r="AE1462" s="160"/>
    </row>
    <row r="1463" ht="13.55" customHeight="1">
      <c r="A1463" t="s" s="161">
        <v>1653</v>
      </c>
      <c r="B1463" t="s" s="161">
        <v>3766</v>
      </c>
      <c r="C1463" t="s" s="161">
        <v>3767</v>
      </c>
      <c r="D1463" s="162">
        <v>5142</v>
      </c>
      <c r="E1463" t="s" s="161">
        <v>1669</v>
      </c>
      <c r="F1463" t="s" s="161">
        <v>482</v>
      </c>
      <c r="G1463" t="s" s="161">
        <v>482</v>
      </c>
      <c r="H1463" t="s" s="161">
        <v>1662</v>
      </c>
      <c r="I1463" t="s" s="161">
        <v>1663</v>
      </c>
      <c r="J1463" s="163"/>
      <c r="K1463" s="164">
        <v>2024</v>
      </c>
      <c r="L1463" t="s" s="161">
        <v>3772</v>
      </c>
      <c r="M1463" s="165">
        <v>8591804663284</v>
      </c>
      <c r="N1463" s="165">
        <v>8591804663284</v>
      </c>
      <c r="O1463" s="165">
        <v>61102091</v>
      </c>
      <c r="P1463" s="166">
        <f>INDEX('Pricelist'!E1:E341,MATCH(D1463,'Pricelist'!B1:B341,0))</f>
        <v>99.95</v>
      </c>
      <c r="Q1463" s="166">
        <f>INDEX('Pricelist'!E1:E341,MATCH(D1463,'Pricelist'!B1:B341,0))</f>
        <v>99.95</v>
      </c>
      <c r="R1463" s="166">
        <f>INDEX('Pricelist'!D1:D341,MATCH(D1463,'Pricelist'!B1:B341,0))</f>
        <v>45.43</v>
      </c>
      <c r="S1463" s="164">
        <v>1</v>
      </c>
      <c r="T1463" t="s" s="161">
        <v>3769</v>
      </c>
      <c r="U1463" t="s" s="161">
        <v>3773</v>
      </c>
      <c r="V1463" s="164">
        <v>39</v>
      </c>
      <c r="W1463" s="164">
        <v>26</v>
      </c>
      <c r="X1463" s="164">
        <v>3</v>
      </c>
      <c r="Y1463" s="164">
        <v>1</v>
      </c>
      <c r="Z1463" t="s" s="161">
        <v>3769</v>
      </c>
      <c r="AA1463" s="164">
        <v>39</v>
      </c>
      <c r="AB1463" s="164">
        <v>26</v>
      </c>
      <c r="AC1463" s="164">
        <v>3</v>
      </c>
      <c r="AD1463" t="s" s="161">
        <v>3555</v>
      </c>
      <c r="AE1463" s="160"/>
    </row>
    <row r="1464" ht="13.55" customHeight="1">
      <c r="A1464" t="s" s="167">
        <v>1653</v>
      </c>
      <c r="B1464" t="s" s="167">
        <v>3766</v>
      </c>
      <c r="C1464" t="s" s="167">
        <v>3767</v>
      </c>
      <c r="D1464" s="168">
        <v>5142</v>
      </c>
      <c r="E1464" t="s" s="167">
        <v>1669</v>
      </c>
      <c r="F1464" t="s" s="167">
        <v>482</v>
      </c>
      <c r="G1464" t="s" s="167">
        <v>484</v>
      </c>
      <c r="H1464" t="s" s="167">
        <v>1662</v>
      </c>
      <c r="I1464" t="s" s="167">
        <v>1663</v>
      </c>
      <c r="J1464" s="169"/>
      <c r="K1464" s="170">
        <v>2024</v>
      </c>
      <c r="L1464" t="s" s="167">
        <v>3772</v>
      </c>
      <c r="M1464" s="171">
        <v>8591804663260</v>
      </c>
      <c r="N1464" s="171">
        <v>8591804663260</v>
      </c>
      <c r="O1464" s="171">
        <v>61102091</v>
      </c>
      <c r="P1464" s="172">
        <f>INDEX('Pricelist'!E1:E341,MATCH(D1464,'Pricelist'!B1:B341,0))</f>
        <v>99.95</v>
      </c>
      <c r="Q1464" s="172">
        <f>INDEX('Pricelist'!E1:E341,MATCH(D1464,'Pricelist'!B1:B341,0))</f>
        <v>99.95</v>
      </c>
      <c r="R1464" s="172">
        <f>INDEX('Pricelist'!D1:D341,MATCH(D1464,'Pricelist'!B1:B341,0))</f>
        <v>45.43</v>
      </c>
      <c r="S1464" s="170">
        <v>1</v>
      </c>
      <c r="T1464" t="s" s="167">
        <v>3769</v>
      </c>
      <c r="U1464" t="s" s="167">
        <v>3773</v>
      </c>
      <c r="V1464" s="170">
        <v>39</v>
      </c>
      <c r="W1464" s="170">
        <v>26</v>
      </c>
      <c r="X1464" s="170">
        <v>3</v>
      </c>
      <c r="Y1464" s="170">
        <v>1</v>
      </c>
      <c r="Z1464" t="s" s="167">
        <v>3769</v>
      </c>
      <c r="AA1464" s="170">
        <v>39</v>
      </c>
      <c r="AB1464" s="170">
        <v>26</v>
      </c>
      <c r="AC1464" s="170">
        <v>3</v>
      </c>
      <c r="AD1464" t="s" s="167">
        <v>3555</v>
      </c>
      <c r="AE1464" s="160"/>
    </row>
    <row r="1465" ht="13.55" customHeight="1">
      <c r="A1465" t="s" s="161">
        <v>1653</v>
      </c>
      <c r="B1465" t="s" s="161">
        <v>3766</v>
      </c>
      <c r="C1465" t="s" s="161">
        <v>3767</v>
      </c>
      <c r="D1465" s="162">
        <v>5142</v>
      </c>
      <c r="E1465" t="s" s="161">
        <v>1669</v>
      </c>
      <c r="F1465" t="s" s="161">
        <v>482</v>
      </c>
      <c r="G1465" t="s" s="161">
        <v>490</v>
      </c>
      <c r="H1465" t="s" s="161">
        <v>1662</v>
      </c>
      <c r="I1465" t="s" s="161">
        <v>1663</v>
      </c>
      <c r="J1465" s="163"/>
      <c r="K1465" s="164">
        <v>2024</v>
      </c>
      <c r="L1465" t="s" s="161">
        <v>3772</v>
      </c>
      <c r="M1465" s="165">
        <v>8591804663321</v>
      </c>
      <c r="N1465" s="165">
        <v>8591804663321</v>
      </c>
      <c r="O1465" s="165">
        <v>61102091</v>
      </c>
      <c r="P1465" s="166">
        <f>INDEX('Pricelist'!E1:E341,MATCH(D1465,'Pricelist'!B1:B341,0))</f>
        <v>99.95</v>
      </c>
      <c r="Q1465" s="166">
        <f>INDEX('Pricelist'!E1:E341,MATCH(D1465,'Pricelist'!B1:B341,0))</f>
        <v>99.95</v>
      </c>
      <c r="R1465" s="166">
        <f>INDEX('Pricelist'!D1:D341,MATCH(D1465,'Pricelist'!B1:B341,0))</f>
        <v>45.43</v>
      </c>
      <c r="S1465" s="164">
        <v>1</v>
      </c>
      <c r="T1465" t="s" s="161">
        <v>3769</v>
      </c>
      <c r="U1465" t="s" s="161">
        <v>3773</v>
      </c>
      <c r="V1465" s="164">
        <v>39</v>
      </c>
      <c r="W1465" s="164">
        <v>26</v>
      </c>
      <c r="X1465" s="164">
        <v>3</v>
      </c>
      <c r="Y1465" s="164">
        <v>1</v>
      </c>
      <c r="Z1465" t="s" s="161">
        <v>3769</v>
      </c>
      <c r="AA1465" s="164">
        <v>39</v>
      </c>
      <c r="AB1465" s="164">
        <v>26</v>
      </c>
      <c r="AC1465" s="164">
        <v>3</v>
      </c>
      <c r="AD1465" t="s" s="161">
        <v>3555</v>
      </c>
      <c r="AE1465" s="160"/>
    </row>
    <row r="1466" ht="13.55" customHeight="1">
      <c r="A1466" t="s" s="167">
        <v>1653</v>
      </c>
      <c r="B1466" t="s" s="167">
        <v>3766</v>
      </c>
      <c r="C1466" t="s" s="167">
        <v>3767</v>
      </c>
      <c r="D1466" s="168">
        <v>5142</v>
      </c>
      <c r="E1466" t="s" s="167">
        <v>1669</v>
      </c>
      <c r="F1466" t="s" s="167">
        <v>482</v>
      </c>
      <c r="G1466" t="s" s="167">
        <v>1240</v>
      </c>
      <c r="H1466" t="s" s="167">
        <v>1662</v>
      </c>
      <c r="I1466" t="s" s="167">
        <v>1663</v>
      </c>
      <c r="J1466" s="169"/>
      <c r="K1466" s="170">
        <v>2024</v>
      </c>
      <c r="L1466" t="s" s="167">
        <v>3772</v>
      </c>
      <c r="M1466" s="171">
        <v>8591804663345</v>
      </c>
      <c r="N1466" s="171">
        <v>8591804663345</v>
      </c>
      <c r="O1466" s="171">
        <v>61102091</v>
      </c>
      <c r="P1466" s="172">
        <f>INDEX('Pricelist'!E1:E341,MATCH(D1466,'Pricelist'!B1:B341,0))</f>
        <v>99.95</v>
      </c>
      <c r="Q1466" s="172">
        <f>INDEX('Pricelist'!E1:E341,MATCH(D1466,'Pricelist'!B1:B341,0))</f>
        <v>99.95</v>
      </c>
      <c r="R1466" s="172">
        <f>INDEX('Pricelist'!D1:D341,MATCH(D1466,'Pricelist'!B1:B341,0))</f>
        <v>45.43</v>
      </c>
      <c r="S1466" s="170">
        <v>1</v>
      </c>
      <c r="T1466" t="s" s="167">
        <v>3769</v>
      </c>
      <c r="U1466" t="s" s="167">
        <v>3773</v>
      </c>
      <c r="V1466" s="170">
        <v>39</v>
      </c>
      <c r="W1466" s="170">
        <v>26</v>
      </c>
      <c r="X1466" s="170">
        <v>3</v>
      </c>
      <c r="Y1466" s="170">
        <v>1</v>
      </c>
      <c r="Z1466" t="s" s="167">
        <v>3769</v>
      </c>
      <c r="AA1466" s="170">
        <v>39</v>
      </c>
      <c r="AB1466" s="170">
        <v>26</v>
      </c>
      <c r="AC1466" s="170">
        <v>3</v>
      </c>
      <c r="AD1466" t="s" s="167">
        <v>3555</v>
      </c>
      <c r="AE1466" s="160"/>
    </row>
    <row r="1467" ht="13.55" customHeight="1">
      <c r="A1467" t="s" s="161">
        <v>2217</v>
      </c>
      <c r="B1467" t="s" s="161">
        <v>3766</v>
      </c>
      <c r="C1467" t="s" s="161">
        <v>3767</v>
      </c>
      <c r="D1467" s="162">
        <v>5143</v>
      </c>
      <c r="E1467" t="s" s="161">
        <v>2218</v>
      </c>
      <c r="F1467" t="s" s="161">
        <v>10</v>
      </c>
      <c r="G1467" t="s" s="161">
        <v>504</v>
      </c>
      <c r="H1467" t="s" s="161">
        <v>2219</v>
      </c>
      <c r="I1467" t="s" s="161">
        <v>2220</v>
      </c>
      <c r="J1467" s="163"/>
      <c r="K1467" s="164">
        <v>2024</v>
      </c>
      <c r="L1467" t="s" s="161">
        <v>3772</v>
      </c>
      <c r="M1467" s="165">
        <v>8591804663437</v>
      </c>
      <c r="N1467" s="165">
        <v>8591804663437</v>
      </c>
      <c r="O1467" s="165">
        <v>61102099</v>
      </c>
      <c r="P1467" s="166">
        <f>INDEX('Pricelist'!E1:E341,MATCH(D1467,'Pricelist'!B1:B341,0))</f>
        <v>89.95</v>
      </c>
      <c r="Q1467" s="166">
        <f>INDEX('Pricelist'!E1:E341,MATCH(D1467,'Pricelist'!B1:B341,0))</f>
        <v>89.95</v>
      </c>
      <c r="R1467" s="166">
        <f>INDEX('Pricelist'!D1:D341,MATCH(D1467,'Pricelist'!B1:B341,0))</f>
        <v>40.89</v>
      </c>
      <c r="S1467" s="164">
        <v>1</v>
      </c>
      <c r="T1467" t="s" s="161">
        <v>3769</v>
      </c>
      <c r="U1467" t="s" s="161">
        <v>3773</v>
      </c>
      <c r="V1467" s="164">
        <v>39</v>
      </c>
      <c r="W1467" s="164">
        <v>26</v>
      </c>
      <c r="X1467" s="164">
        <v>3</v>
      </c>
      <c r="Y1467" s="164">
        <v>1</v>
      </c>
      <c r="Z1467" t="s" s="161">
        <v>3769</v>
      </c>
      <c r="AA1467" s="164">
        <v>39</v>
      </c>
      <c r="AB1467" s="164">
        <v>26</v>
      </c>
      <c r="AC1467" s="164">
        <v>3</v>
      </c>
      <c r="AD1467" t="s" s="161">
        <v>3557</v>
      </c>
      <c r="AE1467" s="160"/>
    </row>
    <row r="1468" ht="13.55" customHeight="1">
      <c r="A1468" t="s" s="167">
        <v>2217</v>
      </c>
      <c r="B1468" t="s" s="167">
        <v>3766</v>
      </c>
      <c r="C1468" t="s" s="167">
        <v>3767</v>
      </c>
      <c r="D1468" s="168">
        <v>5143</v>
      </c>
      <c r="E1468" t="s" s="167">
        <v>2218</v>
      </c>
      <c r="F1468" t="s" s="167">
        <v>10</v>
      </c>
      <c r="G1468" t="s" s="167">
        <v>480</v>
      </c>
      <c r="H1468" t="s" s="167">
        <v>2219</v>
      </c>
      <c r="I1468" t="s" s="167">
        <v>2220</v>
      </c>
      <c r="J1468" s="169"/>
      <c r="K1468" s="170">
        <v>2024</v>
      </c>
      <c r="L1468" t="s" s="167">
        <v>3772</v>
      </c>
      <c r="M1468" s="171">
        <v>8591804663390</v>
      </c>
      <c r="N1468" s="171">
        <v>8591804663390</v>
      </c>
      <c r="O1468" s="171">
        <v>61102099</v>
      </c>
      <c r="P1468" s="172">
        <f>INDEX('Pricelist'!E1:E341,MATCH(D1468,'Pricelist'!B1:B341,0))</f>
        <v>89.95</v>
      </c>
      <c r="Q1468" s="172">
        <f>INDEX('Pricelist'!E1:E341,MATCH(D1468,'Pricelist'!B1:B341,0))</f>
        <v>89.95</v>
      </c>
      <c r="R1468" s="172">
        <f>INDEX('Pricelist'!D1:D341,MATCH(D1468,'Pricelist'!B1:B341,0))</f>
        <v>40.89</v>
      </c>
      <c r="S1468" s="170">
        <v>1</v>
      </c>
      <c r="T1468" t="s" s="167">
        <v>3769</v>
      </c>
      <c r="U1468" t="s" s="167">
        <v>3773</v>
      </c>
      <c r="V1468" s="170">
        <v>39</v>
      </c>
      <c r="W1468" s="170">
        <v>26</v>
      </c>
      <c r="X1468" s="170">
        <v>3</v>
      </c>
      <c r="Y1468" s="170">
        <v>1</v>
      </c>
      <c r="Z1468" t="s" s="167">
        <v>3769</v>
      </c>
      <c r="AA1468" s="170">
        <v>39</v>
      </c>
      <c r="AB1468" s="170">
        <v>26</v>
      </c>
      <c r="AC1468" s="170">
        <v>3</v>
      </c>
      <c r="AD1468" t="s" s="167">
        <v>3557</v>
      </c>
      <c r="AE1468" s="160"/>
    </row>
    <row r="1469" ht="13.55" customHeight="1">
      <c r="A1469" t="s" s="161">
        <v>2217</v>
      </c>
      <c r="B1469" t="s" s="161">
        <v>3766</v>
      </c>
      <c r="C1469" t="s" s="161">
        <v>3767</v>
      </c>
      <c r="D1469" s="162">
        <v>5143</v>
      </c>
      <c r="E1469" t="s" s="161">
        <v>2218</v>
      </c>
      <c r="F1469" t="s" s="161">
        <v>10</v>
      </c>
      <c r="G1469" t="s" s="161">
        <v>482</v>
      </c>
      <c r="H1469" t="s" s="161">
        <v>2219</v>
      </c>
      <c r="I1469" t="s" s="161">
        <v>2220</v>
      </c>
      <c r="J1469" s="163"/>
      <c r="K1469" s="164">
        <v>2024</v>
      </c>
      <c r="L1469" t="s" s="161">
        <v>3772</v>
      </c>
      <c r="M1469" s="165">
        <v>8591804663376</v>
      </c>
      <c r="N1469" s="165">
        <v>8591804663376</v>
      </c>
      <c r="O1469" s="165">
        <v>61102099</v>
      </c>
      <c r="P1469" s="166">
        <f>INDEX('Pricelist'!E1:E341,MATCH(D1469,'Pricelist'!B1:B341,0))</f>
        <v>89.95</v>
      </c>
      <c r="Q1469" s="166">
        <f>INDEX('Pricelist'!E1:E341,MATCH(D1469,'Pricelist'!B1:B341,0))</f>
        <v>89.95</v>
      </c>
      <c r="R1469" s="166">
        <f>INDEX('Pricelist'!D1:D341,MATCH(D1469,'Pricelist'!B1:B341,0))</f>
        <v>40.89</v>
      </c>
      <c r="S1469" s="164">
        <v>1</v>
      </c>
      <c r="T1469" t="s" s="161">
        <v>3769</v>
      </c>
      <c r="U1469" t="s" s="161">
        <v>3773</v>
      </c>
      <c r="V1469" s="164">
        <v>39</v>
      </c>
      <c r="W1469" s="164">
        <v>26</v>
      </c>
      <c r="X1469" s="164">
        <v>3</v>
      </c>
      <c r="Y1469" s="164">
        <v>1</v>
      </c>
      <c r="Z1469" t="s" s="161">
        <v>3769</v>
      </c>
      <c r="AA1469" s="164">
        <v>39</v>
      </c>
      <c r="AB1469" s="164">
        <v>26</v>
      </c>
      <c r="AC1469" s="164">
        <v>3</v>
      </c>
      <c r="AD1469" t="s" s="161">
        <v>3557</v>
      </c>
      <c r="AE1469" s="160"/>
    </row>
    <row r="1470" ht="13.55" customHeight="1">
      <c r="A1470" t="s" s="167">
        <v>2217</v>
      </c>
      <c r="B1470" t="s" s="167">
        <v>3766</v>
      </c>
      <c r="C1470" t="s" s="167">
        <v>3767</v>
      </c>
      <c r="D1470" s="168">
        <v>5143</v>
      </c>
      <c r="E1470" t="s" s="167">
        <v>2218</v>
      </c>
      <c r="F1470" t="s" s="167">
        <v>10</v>
      </c>
      <c r="G1470" t="s" s="167">
        <v>484</v>
      </c>
      <c r="H1470" t="s" s="167">
        <v>2219</v>
      </c>
      <c r="I1470" t="s" s="167">
        <v>2220</v>
      </c>
      <c r="J1470" s="169"/>
      <c r="K1470" s="170">
        <v>2024</v>
      </c>
      <c r="L1470" t="s" s="167">
        <v>3772</v>
      </c>
      <c r="M1470" s="171">
        <v>8591804663352</v>
      </c>
      <c r="N1470" s="171">
        <v>8591804663352</v>
      </c>
      <c r="O1470" s="171">
        <v>61102099</v>
      </c>
      <c r="P1470" s="172">
        <f>INDEX('Pricelist'!E1:E341,MATCH(D1470,'Pricelist'!B1:B341,0))</f>
        <v>89.95</v>
      </c>
      <c r="Q1470" s="172">
        <f>INDEX('Pricelist'!E1:E341,MATCH(D1470,'Pricelist'!B1:B341,0))</f>
        <v>89.95</v>
      </c>
      <c r="R1470" s="172">
        <f>INDEX('Pricelist'!D1:D341,MATCH(D1470,'Pricelist'!B1:B341,0))</f>
        <v>40.89</v>
      </c>
      <c r="S1470" s="170">
        <v>1</v>
      </c>
      <c r="T1470" t="s" s="167">
        <v>3769</v>
      </c>
      <c r="U1470" t="s" s="167">
        <v>3773</v>
      </c>
      <c r="V1470" s="170">
        <v>39</v>
      </c>
      <c r="W1470" s="170">
        <v>26</v>
      </c>
      <c r="X1470" s="170">
        <v>3</v>
      </c>
      <c r="Y1470" s="170">
        <v>1</v>
      </c>
      <c r="Z1470" t="s" s="167">
        <v>3769</v>
      </c>
      <c r="AA1470" s="170">
        <v>39</v>
      </c>
      <c r="AB1470" s="170">
        <v>26</v>
      </c>
      <c r="AC1470" s="170">
        <v>3</v>
      </c>
      <c r="AD1470" t="s" s="167">
        <v>3557</v>
      </c>
      <c r="AE1470" s="160"/>
    </row>
    <row r="1471" ht="13.55" customHeight="1">
      <c r="A1471" t="s" s="161">
        <v>2217</v>
      </c>
      <c r="B1471" t="s" s="161">
        <v>3766</v>
      </c>
      <c r="C1471" t="s" s="161">
        <v>3767</v>
      </c>
      <c r="D1471" s="162">
        <v>5143</v>
      </c>
      <c r="E1471" t="s" s="161">
        <v>2218</v>
      </c>
      <c r="F1471" t="s" s="161">
        <v>10</v>
      </c>
      <c r="G1471" t="s" s="161">
        <v>490</v>
      </c>
      <c r="H1471" t="s" s="161">
        <v>2219</v>
      </c>
      <c r="I1471" t="s" s="161">
        <v>2220</v>
      </c>
      <c r="J1471" s="163"/>
      <c r="K1471" s="164">
        <v>2024</v>
      </c>
      <c r="L1471" t="s" s="161">
        <v>3772</v>
      </c>
      <c r="M1471" s="165">
        <v>8591804663413</v>
      </c>
      <c r="N1471" s="165">
        <v>8591804663413</v>
      </c>
      <c r="O1471" s="165">
        <v>61102099</v>
      </c>
      <c r="P1471" s="166">
        <f>INDEX('Pricelist'!E1:E341,MATCH(D1471,'Pricelist'!B1:B341,0))</f>
        <v>89.95</v>
      </c>
      <c r="Q1471" s="166">
        <f>INDEX('Pricelist'!E1:E341,MATCH(D1471,'Pricelist'!B1:B341,0))</f>
        <v>89.95</v>
      </c>
      <c r="R1471" s="166">
        <f>INDEX('Pricelist'!D1:D341,MATCH(D1471,'Pricelist'!B1:B341,0))</f>
        <v>40.89</v>
      </c>
      <c r="S1471" s="164">
        <v>1</v>
      </c>
      <c r="T1471" t="s" s="161">
        <v>3769</v>
      </c>
      <c r="U1471" t="s" s="161">
        <v>3773</v>
      </c>
      <c r="V1471" s="164">
        <v>39</v>
      </c>
      <c r="W1471" s="164">
        <v>26</v>
      </c>
      <c r="X1471" s="164">
        <v>3</v>
      </c>
      <c r="Y1471" s="164">
        <v>1</v>
      </c>
      <c r="Z1471" t="s" s="161">
        <v>3769</v>
      </c>
      <c r="AA1471" s="164">
        <v>39</v>
      </c>
      <c r="AB1471" s="164">
        <v>26</v>
      </c>
      <c r="AC1471" s="164">
        <v>3</v>
      </c>
      <c r="AD1471" t="s" s="161">
        <v>3557</v>
      </c>
      <c r="AE1471" s="160"/>
    </row>
    <row r="1472" ht="13.55" customHeight="1">
      <c r="A1472" t="s" s="167">
        <v>2217</v>
      </c>
      <c r="B1472" t="s" s="167">
        <v>3766</v>
      </c>
      <c r="C1472" t="s" s="167">
        <v>3767</v>
      </c>
      <c r="D1472" s="168">
        <v>5143</v>
      </c>
      <c r="E1472" t="s" s="167">
        <v>2218</v>
      </c>
      <c r="F1472" t="s" s="167">
        <v>10</v>
      </c>
      <c r="G1472" t="s" s="167">
        <v>504</v>
      </c>
      <c r="H1472" t="s" s="167">
        <v>2226</v>
      </c>
      <c r="I1472" t="s" s="167">
        <v>2227</v>
      </c>
      <c r="J1472" s="169"/>
      <c r="K1472" s="170">
        <v>2024</v>
      </c>
      <c r="L1472" t="s" s="167">
        <v>3772</v>
      </c>
      <c r="M1472" s="171">
        <v>8591804663444</v>
      </c>
      <c r="N1472" s="171">
        <v>8591804663444</v>
      </c>
      <c r="O1472" s="171">
        <v>61102099</v>
      </c>
      <c r="P1472" s="172">
        <f>INDEX('Pricelist'!E1:E341,MATCH(D1472,'Pricelist'!B1:B341,0))</f>
        <v>89.95</v>
      </c>
      <c r="Q1472" s="172">
        <f>INDEX('Pricelist'!E1:E341,MATCH(D1472,'Pricelist'!B1:B341,0))</f>
        <v>89.95</v>
      </c>
      <c r="R1472" s="172">
        <f>INDEX('Pricelist'!D1:D341,MATCH(D1472,'Pricelist'!B1:B341,0))</f>
        <v>40.89</v>
      </c>
      <c r="S1472" s="170">
        <v>1</v>
      </c>
      <c r="T1472" t="s" s="167">
        <v>3769</v>
      </c>
      <c r="U1472" t="s" s="167">
        <v>3773</v>
      </c>
      <c r="V1472" s="170">
        <v>39</v>
      </c>
      <c r="W1472" s="170">
        <v>26</v>
      </c>
      <c r="X1472" s="170">
        <v>3</v>
      </c>
      <c r="Y1472" s="170">
        <v>1</v>
      </c>
      <c r="Z1472" t="s" s="167">
        <v>3769</v>
      </c>
      <c r="AA1472" s="170">
        <v>39</v>
      </c>
      <c r="AB1472" s="170">
        <v>26</v>
      </c>
      <c r="AC1472" s="170">
        <v>3</v>
      </c>
      <c r="AD1472" t="s" s="167">
        <v>3559</v>
      </c>
      <c r="AE1472" s="160"/>
    </row>
    <row r="1473" ht="13.55" customHeight="1">
      <c r="A1473" t="s" s="161">
        <v>2217</v>
      </c>
      <c r="B1473" t="s" s="161">
        <v>3766</v>
      </c>
      <c r="C1473" t="s" s="161">
        <v>3767</v>
      </c>
      <c r="D1473" s="162">
        <v>5143</v>
      </c>
      <c r="E1473" t="s" s="161">
        <v>2218</v>
      </c>
      <c r="F1473" t="s" s="161">
        <v>10</v>
      </c>
      <c r="G1473" t="s" s="161">
        <v>480</v>
      </c>
      <c r="H1473" t="s" s="161">
        <v>2226</v>
      </c>
      <c r="I1473" t="s" s="161">
        <v>2227</v>
      </c>
      <c r="J1473" s="163"/>
      <c r="K1473" s="164">
        <v>2024</v>
      </c>
      <c r="L1473" t="s" s="161">
        <v>3772</v>
      </c>
      <c r="M1473" s="165">
        <v>8591804663406</v>
      </c>
      <c r="N1473" s="165">
        <v>8591804663406</v>
      </c>
      <c r="O1473" s="165">
        <v>61102099</v>
      </c>
      <c r="P1473" s="166">
        <f>INDEX('Pricelist'!E1:E341,MATCH(D1473,'Pricelist'!B1:B341,0))</f>
        <v>89.95</v>
      </c>
      <c r="Q1473" s="166">
        <f>INDEX('Pricelist'!E1:E341,MATCH(D1473,'Pricelist'!B1:B341,0))</f>
        <v>89.95</v>
      </c>
      <c r="R1473" s="166">
        <f>INDEX('Pricelist'!D1:D341,MATCH(D1473,'Pricelist'!B1:B341,0))</f>
        <v>40.89</v>
      </c>
      <c r="S1473" s="164">
        <v>1</v>
      </c>
      <c r="T1473" t="s" s="161">
        <v>3769</v>
      </c>
      <c r="U1473" t="s" s="161">
        <v>3773</v>
      </c>
      <c r="V1473" s="164">
        <v>39</v>
      </c>
      <c r="W1473" s="164">
        <v>26</v>
      </c>
      <c r="X1473" s="164">
        <v>3</v>
      </c>
      <c r="Y1473" s="164">
        <v>1</v>
      </c>
      <c r="Z1473" t="s" s="161">
        <v>3769</v>
      </c>
      <c r="AA1473" s="164">
        <v>39</v>
      </c>
      <c r="AB1473" s="164">
        <v>26</v>
      </c>
      <c r="AC1473" s="164">
        <v>3</v>
      </c>
      <c r="AD1473" t="s" s="161">
        <v>3559</v>
      </c>
      <c r="AE1473" s="160"/>
    </row>
    <row r="1474" ht="13.55" customHeight="1">
      <c r="A1474" t="s" s="167">
        <v>2217</v>
      </c>
      <c r="B1474" t="s" s="167">
        <v>3766</v>
      </c>
      <c r="C1474" t="s" s="167">
        <v>3767</v>
      </c>
      <c r="D1474" s="168">
        <v>5143</v>
      </c>
      <c r="E1474" t="s" s="167">
        <v>2218</v>
      </c>
      <c r="F1474" t="s" s="167">
        <v>10</v>
      </c>
      <c r="G1474" t="s" s="167">
        <v>482</v>
      </c>
      <c r="H1474" t="s" s="167">
        <v>2226</v>
      </c>
      <c r="I1474" t="s" s="167">
        <v>2227</v>
      </c>
      <c r="J1474" s="169"/>
      <c r="K1474" s="170">
        <v>2024</v>
      </c>
      <c r="L1474" t="s" s="167">
        <v>3772</v>
      </c>
      <c r="M1474" s="171">
        <v>8591804663383</v>
      </c>
      <c r="N1474" s="171">
        <v>8591804663383</v>
      </c>
      <c r="O1474" s="171">
        <v>61102099</v>
      </c>
      <c r="P1474" s="172">
        <f>INDEX('Pricelist'!E1:E341,MATCH(D1474,'Pricelist'!B1:B341,0))</f>
        <v>89.95</v>
      </c>
      <c r="Q1474" s="172">
        <f>INDEX('Pricelist'!E1:E341,MATCH(D1474,'Pricelist'!B1:B341,0))</f>
        <v>89.95</v>
      </c>
      <c r="R1474" s="172">
        <f>INDEX('Pricelist'!D1:D341,MATCH(D1474,'Pricelist'!B1:B341,0))</f>
        <v>40.89</v>
      </c>
      <c r="S1474" s="170">
        <v>1</v>
      </c>
      <c r="T1474" t="s" s="167">
        <v>3769</v>
      </c>
      <c r="U1474" t="s" s="167">
        <v>3773</v>
      </c>
      <c r="V1474" s="170">
        <v>39</v>
      </c>
      <c r="W1474" s="170">
        <v>26</v>
      </c>
      <c r="X1474" s="170">
        <v>3</v>
      </c>
      <c r="Y1474" s="170">
        <v>1</v>
      </c>
      <c r="Z1474" t="s" s="167">
        <v>3769</v>
      </c>
      <c r="AA1474" s="170">
        <v>39</v>
      </c>
      <c r="AB1474" s="170">
        <v>26</v>
      </c>
      <c r="AC1474" s="170">
        <v>3</v>
      </c>
      <c r="AD1474" t="s" s="167">
        <v>3559</v>
      </c>
      <c r="AE1474" s="160"/>
    </row>
    <row r="1475" ht="13.55" customHeight="1">
      <c r="A1475" t="s" s="161">
        <v>2217</v>
      </c>
      <c r="B1475" t="s" s="161">
        <v>3766</v>
      </c>
      <c r="C1475" t="s" s="161">
        <v>3767</v>
      </c>
      <c r="D1475" s="162">
        <v>5143</v>
      </c>
      <c r="E1475" t="s" s="161">
        <v>2218</v>
      </c>
      <c r="F1475" t="s" s="161">
        <v>10</v>
      </c>
      <c r="G1475" t="s" s="161">
        <v>484</v>
      </c>
      <c r="H1475" t="s" s="161">
        <v>2226</v>
      </c>
      <c r="I1475" t="s" s="161">
        <v>2227</v>
      </c>
      <c r="J1475" s="163"/>
      <c r="K1475" s="164">
        <v>2024</v>
      </c>
      <c r="L1475" t="s" s="161">
        <v>3772</v>
      </c>
      <c r="M1475" s="165">
        <v>8591804663369</v>
      </c>
      <c r="N1475" s="165">
        <v>8591804663369</v>
      </c>
      <c r="O1475" s="165">
        <v>61102099</v>
      </c>
      <c r="P1475" s="166">
        <f>INDEX('Pricelist'!E1:E341,MATCH(D1475,'Pricelist'!B1:B341,0))</f>
        <v>89.95</v>
      </c>
      <c r="Q1475" s="166">
        <f>INDEX('Pricelist'!E1:E341,MATCH(D1475,'Pricelist'!B1:B341,0))</f>
        <v>89.95</v>
      </c>
      <c r="R1475" s="166">
        <f>INDEX('Pricelist'!D1:D341,MATCH(D1475,'Pricelist'!B1:B341,0))</f>
        <v>40.89</v>
      </c>
      <c r="S1475" s="164">
        <v>1</v>
      </c>
      <c r="T1475" t="s" s="161">
        <v>3769</v>
      </c>
      <c r="U1475" t="s" s="161">
        <v>3773</v>
      </c>
      <c r="V1475" s="164">
        <v>39</v>
      </c>
      <c r="W1475" s="164">
        <v>26</v>
      </c>
      <c r="X1475" s="164">
        <v>3</v>
      </c>
      <c r="Y1475" s="164">
        <v>1</v>
      </c>
      <c r="Z1475" t="s" s="161">
        <v>3769</v>
      </c>
      <c r="AA1475" s="164">
        <v>39</v>
      </c>
      <c r="AB1475" s="164">
        <v>26</v>
      </c>
      <c r="AC1475" s="164">
        <v>3</v>
      </c>
      <c r="AD1475" t="s" s="161">
        <v>3559</v>
      </c>
      <c r="AE1475" s="160"/>
    </row>
    <row r="1476" ht="13.55" customHeight="1">
      <c r="A1476" t="s" s="167">
        <v>2217</v>
      </c>
      <c r="B1476" t="s" s="167">
        <v>3766</v>
      </c>
      <c r="C1476" t="s" s="167">
        <v>3767</v>
      </c>
      <c r="D1476" s="168">
        <v>5143</v>
      </c>
      <c r="E1476" t="s" s="167">
        <v>2218</v>
      </c>
      <c r="F1476" t="s" s="167">
        <v>10</v>
      </c>
      <c r="G1476" t="s" s="167">
        <v>490</v>
      </c>
      <c r="H1476" t="s" s="167">
        <v>2226</v>
      </c>
      <c r="I1476" t="s" s="167">
        <v>2227</v>
      </c>
      <c r="J1476" s="169"/>
      <c r="K1476" s="170">
        <v>2024</v>
      </c>
      <c r="L1476" t="s" s="167">
        <v>3772</v>
      </c>
      <c r="M1476" s="171">
        <v>8591804663420</v>
      </c>
      <c r="N1476" s="171">
        <v>8591804663420</v>
      </c>
      <c r="O1476" s="171">
        <v>61102099</v>
      </c>
      <c r="P1476" s="172">
        <f>INDEX('Pricelist'!E1:E341,MATCH(D1476,'Pricelist'!B1:B341,0))</f>
        <v>89.95</v>
      </c>
      <c r="Q1476" s="172">
        <f>INDEX('Pricelist'!E1:E341,MATCH(D1476,'Pricelist'!B1:B341,0))</f>
        <v>89.95</v>
      </c>
      <c r="R1476" s="172">
        <f>INDEX('Pricelist'!D1:D341,MATCH(D1476,'Pricelist'!B1:B341,0))</f>
        <v>40.89</v>
      </c>
      <c r="S1476" s="170">
        <v>1</v>
      </c>
      <c r="T1476" t="s" s="167">
        <v>3769</v>
      </c>
      <c r="U1476" t="s" s="167">
        <v>3773</v>
      </c>
      <c r="V1476" s="170">
        <v>39</v>
      </c>
      <c r="W1476" s="170">
        <v>26</v>
      </c>
      <c r="X1476" s="170">
        <v>3</v>
      </c>
      <c r="Y1476" s="170">
        <v>1</v>
      </c>
      <c r="Z1476" t="s" s="167">
        <v>3769</v>
      </c>
      <c r="AA1476" s="170">
        <v>39</v>
      </c>
      <c r="AB1476" s="170">
        <v>26</v>
      </c>
      <c r="AC1476" s="170">
        <v>3</v>
      </c>
      <c r="AD1476" t="s" s="167">
        <v>3559</v>
      </c>
      <c r="AE1476" s="160"/>
    </row>
    <row r="1477" ht="13.55" customHeight="1">
      <c r="A1477" t="s" s="161">
        <v>2217</v>
      </c>
      <c r="B1477" t="s" s="161">
        <v>3766</v>
      </c>
      <c r="C1477" t="s" s="161">
        <v>3767</v>
      </c>
      <c r="D1477" s="162">
        <v>5144</v>
      </c>
      <c r="E1477" t="s" s="161">
        <v>2233</v>
      </c>
      <c r="F1477" t="s" s="161">
        <v>10</v>
      </c>
      <c r="G1477" t="s" s="161">
        <v>504</v>
      </c>
      <c r="H1477" t="s" s="161">
        <v>2219</v>
      </c>
      <c r="I1477" t="s" s="161">
        <v>2220</v>
      </c>
      <c r="J1477" s="163"/>
      <c r="K1477" s="164">
        <v>2024</v>
      </c>
      <c r="L1477" t="s" s="161">
        <v>3772</v>
      </c>
      <c r="M1477" s="165">
        <v>8591804663536</v>
      </c>
      <c r="N1477" s="165">
        <v>8591804663536</v>
      </c>
      <c r="O1477" s="165">
        <v>61102099</v>
      </c>
      <c r="P1477" s="166">
        <f>INDEX('Pricelist'!E1:E341,MATCH(D1477,'Pricelist'!B1:B341,0))</f>
        <v>99.95</v>
      </c>
      <c r="Q1477" s="166">
        <f>INDEX('Pricelist'!E1:E341,MATCH(D1477,'Pricelist'!B1:B341,0))</f>
        <v>99.95</v>
      </c>
      <c r="R1477" s="166">
        <f>INDEX('Pricelist'!D1:D341,MATCH(D1477,'Pricelist'!B1:B341,0))</f>
        <v>45.43</v>
      </c>
      <c r="S1477" s="164">
        <v>1</v>
      </c>
      <c r="T1477" t="s" s="161">
        <v>3769</v>
      </c>
      <c r="U1477" t="s" s="161">
        <v>3773</v>
      </c>
      <c r="V1477" s="164">
        <v>39</v>
      </c>
      <c r="W1477" s="164">
        <v>26</v>
      </c>
      <c r="X1477" s="164">
        <v>3</v>
      </c>
      <c r="Y1477" s="164">
        <v>1</v>
      </c>
      <c r="Z1477" t="s" s="161">
        <v>3769</v>
      </c>
      <c r="AA1477" s="164">
        <v>39</v>
      </c>
      <c r="AB1477" s="164">
        <v>26</v>
      </c>
      <c r="AC1477" s="164">
        <v>3</v>
      </c>
      <c r="AD1477" t="s" s="161">
        <v>3561</v>
      </c>
      <c r="AE1477" s="160"/>
    </row>
    <row r="1478" ht="13.55" customHeight="1">
      <c r="A1478" t="s" s="167">
        <v>2217</v>
      </c>
      <c r="B1478" t="s" s="167">
        <v>3766</v>
      </c>
      <c r="C1478" t="s" s="167">
        <v>3767</v>
      </c>
      <c r="D1478" s="168">
        <v>5144</v>
      </c>
      <c r="E1478" t="s" s="167">
        <v>2233</v>
      </c>
      <c r="F1478" t="s" s="167">
        <v>10</v>
      </c>
      <c r="G1478" t="s" s="167">
        <v>480</v>
      </c>
      <c r="H1478" t="s" s="167">
        <v>2219</v>
      </c>
      <c r="I1478" t="s" s="167">
        <v>2220</v>
      </c>
      <c r="J1478" s="169"/>
      <c r="K1478" s="170">
        <v>2024</v>
      </c>
      <c r="L1478" t="s" s="167">
        <v>3772</v>
      </c>
      <c r="M1478" s="171">
        <v>8591804663499</v>
      </c>
      <c r="N1478" s="171">
        <v>8591804663499</v>
      </c>
      <c r="O1478" s="171">
        <v>61102099</v>
      </c>
      <c r="P1478" s="172">
        <f>INDEX('Pricelist'!E1:E341,MATCH(D1478,'Pricelist'!B1:B341,0))</f>
        <v>99.95</v>
      </c>
      <c r="Q1478" s="172">
        <f>INDEX('Pricelist'!E1:E341,MATCH(D1478,'Pricelist'!B1:B341,0))</f>
        <v>99.95</v>
      </c>
      <c r="R1478" s="172">
        <f>INDEX('Pricelist'!D1:D341,MATCH(D1478,'Pricelist'!B1:B341,0))</f>
        <v>45.43</v>
      </c>
      <c r="S1478" s="170">
        <v>1</v>
      </c>
      <c r="T1478" t="s" s="167">
        <v>3769</v>
      </c>
      <c r="U1478" t="s" s="167">
        <v>3773</v>
      </c>
      <c r="V1478" s="170">
        <v>39</v>
      </c>
      <c r="W1478" s="170">
        <v>26</v>
      </c>
      <c r="X1478" s="170">
        <v>3</v>
      </c>
      <c r="Y1478" s="170">
        <v>1</v>
      </c>
      <c r="Z1478" t="s" s="167">
        <v>3769</v>
      </c>
      <c r="AA1478" s="170">
        <v>39</v>
      </c>
      <c r="AB1478" s="170">
        <v>26</v>
      </c>
      <c r="AC1478" s="170">
        <v>3</v>
      </c>
      <c r="AD1478" t="s" s="167">
        <v>3561</v>
      </c>
      <c r="AE1478" s="160"/>
    </row>
    <row r="1479" ht="13.55" customHeight="1">
      <c r="A1479" t="s" s="161">
        <v>2217</v>
      </c>
      <c r="B1479" t="s" s="161">
        <v>3766</v>
      </c>
      <c r="C1479" t="s" s="161">
        <v>3767</v>
      </c>
      <c r="D1479" s="162">
        <v>5144</v>
      </c>
      <c r="E1479" t="s" s="161">
        <v>2233</v>
      </c>
      <c r="F1479" t="s" s="161">
        <v>10</v>
      </c>
      <c r="G1479" t="s" s="161">
        <v>482</v>
      </c>
      <c r="H1479" t="s" s="161">
        <v>2219</v>
      </c>
      <c r="I1479" t="s" s="161">
        <v>2220</v>
      </c>
      <c r="J1479" s="163"/>
      <c r="K1479" s="164">
        <v>2024</v>
      </c>
      <c r="L1479" t="s" s="161">
        <v>3772</v>
      </c>
      <c r="M1479" s="165">
        <v>8591804663475</v>
      </c>
      <c r="N1479" s="165">
        <v>8591804663475</v>
      </c>
      <c r="O1479" s="165">
        <v>61102099</v>
      </c>
      <c r="P1479" s="166">
        <f>INDEX('Pricelist'!E1:E341,MATCH(D1479,'Pricelist'!B1:B341,0))</f>
        <v>99.95</v>
      </c>
      <c r="Q1479" s="166">
        <f>INDEX('Pricelist'!E1:E341,MATCH(D1479,'Pricelist'!B1:B341,0))</f>
        <v>99.95</v>
      </c>
      <c r="R1479" s="166">
        <f>INDEX('Pricelist'!D1:D341,MATCH(D1479,'Pricelist'!B1:B341,0))</f>
        <v>45.43</v>
      </c>
      <c r="S1479" s="164">
        <v>1</v>
      </c>
      <c r="T1479" t="s" s="161">
        <v>3769</v>
      </c>
      <c r="U1479" t="s" s="161">
        <v>3773</v>
      </c>
      <c r="V1479" s="164">
        <v>39</v>
      </c>
      <c r="W1479" s="164">
        <v>26</v>
      </c>
      <c r="X1479" s="164">
        <v>3</v>
      </c>
      <c r="Y1479" s="164">
        <v>1</v>
      </c>
      <c r="Z1479" t="s" s="161">
        <v>3769</v>
      </c>
      <c r="AA1479" s="164">
        <v>39</v>
      </c>
      <c r="AB1479" s="164">
        <v>26</v>
      </c>
      <c r="AC1479" s="164">
        <v>3</v>
      </c>
      <c r="AD1479" t="s" s="161">
        <v>3561</v>
      </c>
      <c r="AE1479" s="160"/>
    </row>
    <row r="1480" ht="13.55" customHeight="1">
      <c r="A1480" t="s" s="167">
        <v>2217</v>
      </c>
      <c r="B1480" t="s" s="167">
        <v>3766</v>
      </c>
      <c r="C1480" t="s" s="167">
        <v>3767</v>
      </c>
      <c r="D1480" s="168">
        <v>5144</v>
      </c>
      <c r="E1480" t="s" s="167">
        <v>2233</v>
      </c>
      <c r="F1480" t="s" s="167">
        <v>10</v>
      </c>
      <c r="G1480" t="s" s="167">
        <v>484</v>
      </c>
      <c r="H1480" t="s" s="167">
        <v>2219</v>
      </c>
      <c r="I1480" t="s" s="167">
        <v>2220</v>
      </c>
      <c r="J1480" s="169"/>
      <c r="K1480" s="170">
        <v>2024</v>
      </c>
      <c r="L1480" t="s" s="167">
        <v>3772</v>
      </c>
      <c r="M1480" s="171">
        <v>8591804663451</v>
      </c>
      <c r="N1480" s="171">
        <v>8591804663451</v>
      </c>
      <c r="O1480" s="171">
        <v>61102099</v>
      </c>
      <c r="P1480" s="172">
        <f>INDEX('Pricelist'!E1:E341,MATCH(D1480,'Pricelist'!B1:B341,0))</f>
        <v>99.95</v>
      </c>
      <c r="Q1480" s="172">
        <f>INDEX('Pricelist'!E1:E341,MATCH(D1480,'Pricelist'!B1:B341,0))</f>
        <v>99.95</v>
      </c>
      <c r="R1480" s="172">
        <f>INDEX('Pricelist'!D1:D341,MATCH(D1480,'Pricelist'!B1:B341,0))</f>
        <v>45.43</v>
      </c>
      <c r="S1480" s="170">
        <v>1</v>
      </c>
      <c r="T1480" t="s" s="167">
        <v>3769</v>
      </c>
      <c r="U1480" t="s" s="167">
        <v>3773</v>
      </c>
      <c r="V1480" s="170">
        <v>39</v>
      </c>
      <c r="W1480" s="170">
        <v>26</v>
      </c>
      <c r="X1480" s="170">
        <v>3</v>
      </c>
      <c r="Y1480" s="170">
        <v>1</v>
      </c>
      <c r="Z1480" t="s" s="167">
        <v>3769</v>
      </c>
      <c r="AA1480" s="170">
        <v>39</v>
      </c>
      <c r="AB1480" s="170">
        <v>26</v>
      </c>
      <c r="AC1480" s="170">
        <v>3</v>
      </c>
      <c r="AD1480" t="s" s="167">
        <v>3561</v>
      </c>
      <c r="AE1480" s="160"/>
    </row>
    <row r="1481" ht="13.55" customHeight="1">
      <c r="A1481" t="s" s="161">
        <v>2217</v>
      </c>
      <c r="B1481" t="s" s="161">
        <v>3766</v>
      </c>
      <c r="C1481" t="s" s="161">
        <v>3767</v>
      </c>
      <c r="D1481" s="162">
        <v>5144</v>
      </c>
      <c r="E1481" t="s" s="161">
        <v>2233</v>
      </c>
      <c r="F1481" t="s" s="161">
        <v>10</v>
      </c>
      <c r="G1481" t="s" s="161">
        <v>490</v>
      </c>
      <c r="H1481" t="s" s="161">
        <v>2219</v>
      </c>
      <c r="I1481" t="s" s="161">
        <v>2220</v>
      </c>
      <c r="J1481" s="163"/>
      <c r="K1481" s="164">
        <v>2024</v>
      </c>
      <c r="L1481" t="s" s="161">
        <v>3772</v>
      </c>
      <c r="M1481" s="165">
        <v>8591804663512</v>
      </c>
      <c r="N1481" s="165">
        <v>8591804663512</v>
      </c>
      <c r="O1481" s="165">
        <v>61102099</v>
      </c>
      <c r="P1481" s="166">
        <f>INDEX('Pricelist'!E1:E341,MATCH(D1481,'Pricelist'!B1:B341,0))</f>
        <v>99.95</v>
      </c>
      <c r="Q1481" s="166">
        <f>INDEX('Pricelist'!E1:E341,MATCH(D1481,'Pricelist'!B1:B341,0))</f>
        <v>99.95</v>
      </c>
      <c r="R1481" s="166">
        <f>INDEX('Pricelist'!D1:D341,MATCH(D1481,'Pricelist'!B1:B341,0))</f>
        <v>45.43</v>
      </c>
      <c r="S1481" s="164">
        <v>1</v>
      </c>
      <c r="T1481" t="s" s="161">
        <v>3769</v>
      </c>
      <c r="U1481" t="s" s="161">
        <v>3773</v>
      </c>
      <c r="V1481" s="164">
        <v>39</v>
      </c>
      <c r="W1481" s="164">
        <v>26</v>
      </c>
      <c r="X1481" s="164">
        <v>3</v>
      </c>
      <c r="Y1481" s="164">
        <v>1</v>
      </c>
      <c r="Z1481" t="s" s="161">
        <v>3769</v>
      </c>
      <c r="AA1481" s="164">
        <v>39</v>
      </c>
      <c r="AB1481" s="164">
        <v>26</v>
      </c>
      <c r="AC1481" s="164">
        <v>3</v>
      </c>
      <c r="AD1481" t="s" s="161">
        <v>3561</v>
      </c>
      <c r="AE1481" s="160"/>
    </row>
    <row r="1482" ht="13.55" customHeight="1">
      <c r="A1482" t="s" s="167">
        <v>2217</v>
      </c>
      <c r="B1482" t="s" s="167">
        <v>3766</v>
      </c>
      <c r="C1482" t="s" s="167">
        <v>3767</v>
      </c>
      <c r="D1482" s="168">
        <v>5144</v>
      </c>
      <c r="E1482" t="s" s="167">
        <v>2233</v>
      </c>
      <c r="F1482" t="s" s="167">
        <v>10</v>
      </c>
      <c r="G1482" t="s" s="167">
        <v>504</v>
      </c>
      <c r="H1482" t="s" s="167">
        <v>2226</v>
      </c>
      <c r="I1482" t="s" s="167">
        <v>2227</v>
      </c>
      <c r="J1482" s="169"/>
      <c r="K1482" s="170">
        <v>2024</v>
      </c>
      <c r="L1482" t="s" s="167">
        <v>3772</v>
      </c>
      <c r="M1482" s="171">
        <v>8591804663543</v>
      </c>
      <c r="N1482" s="171">
        <v>8591804663543</v>
      </c>
      <c r="O1482" s="171">
        <v>61102099</v>
      </c>
      <c r="P1482" s="172">
        <f>INDEX('Pricelist'!E1:E341,MATCH(D1482,'Pricelist'!B1:B341,0))</f>
        <v>99.95</v>
      </c>
      <c r="Q1482" s="172">
        <f>INDEX('Pricelist'!E1:E341,MATCH(D1482,'Pricelist'!B1:B341,0))</f>
        <v>99.95</v>
      </c>
      <c r="R1482" s="172">
        <f>INDEX('Pricelist'!D1:D341,MATCH(D1482,'Pricelist'!B1:B341,0))</f>
        <v>45.43</v>
      </c>
      <c r="S1482" s="170">
        <v>1</v>
      </c>
      <c r="T1482" t="s" s="167">
        <v>3769</v>
      </c>
      <c r="U1482" t="s" s="167">
        <v>3773</v>
      </c>
      <c r="V1482" s="170">
        <v>39</v>
      </c>
      <c r="W1482" s="170">
        <v>26</v>
      </c>
      <c r="X1482" s="170">
        <v>3</v>
      </c>
      <c r="Y1482" s="170">
        <v>1</v>
      </c>
      <c r="Z1482" t="s" s="167">
        <v>3769</v>
      </c>
      <c r="AA1482" s="170">
        <v>39</v>
      </c>
      <c r="AB1482" s="170">
        <v>26</v>
      </c>
      <c r="AC1482" s="170">
        <v>3</v>
      </c>
      <c r="AD1482" t="s" s="167">
        <v>3563</v>
      </c>
      <c r="AE1482" s="160"/>
    </row>
    <row r="1483" ht="13.55" customHeight="1">
      <c r="A1483" t="s" s="161">
        <v>2217</v>
      </c>
      <c r="B1483" t="s" s="161">
        <v>3766</v>
      </c>
      <c r="C1483" t="s" s="161">
        <v>3767</v>
      </c>
      <c r="D1483" s="162">
        <v>5144</v>
      </c>
      <c r="E1483" t="s" s="161">
        <v>2233</v>
      </c>
      <c r="F1483" t="s" s="161">
        <v>10</v>
      </c>
      <c r="G1483" t="s" s="161">
        <v>480</v>
      </c>
      <c r="H1483" t="s" s="161">
        <v>2226</v>
      </c>
      <c r="I1483" t="s" s="161">
        <v>2227</v>
      </c>
      <c r="J1483" s="163"/>
      <c r="K1483" s="164">
        <v>2024</v>
      </c>
      <c r="L1483" t="s" s="161">
        <v>3772</v>
      </c>
      <c r="M1483" s="165">
        <v>8591804663505</v>
      </c>
      <c r="N1483" s="165">
        <v>8591804663505</v>
      </c>
      <c r="O1483" s="165">
        <v>61102099</v>
      </c>
      <c r="P1483" s="166">
        <f>INDEX('Pricelist'!E1:E341,MATCH(D1483,'Pricelist'!B1:B341,0))</f>
        <v>99.95</v>
      </c>
      <c r="Q1483" s="166">
        <f>INDEX('Pricelist'!E1:E341,MATCH(D1483,'Pricelist'!B1:B341,0))</f>
        <v>99.95</v>
      </c>
      <c r="R1483" s="166">
        <f>INDEX('Pricelist'!D1:D341,MATCH(D1483,'Pricelist'!B1:B341,0))</f>
        <v>45.43</v>
      </c>
      <c r="S1483" s="164">
        <v>1</v>
      </c>
      <c r="T1483" t="s" s="161">
        <v>3769</v>
      </c>
      <c r="U1483" t="s" s="161">
        <v>3773</v>
      </c>
      <c r="V1483" s="164">
        <v>39</v>
      </c>
      <c r="W1483" s="164">
        <v>26</v>
      </c>
      <c r="X1483" s="164">
        <v>3</v>
      </c>
      <c r="Y1483" s="164">
        <v>1</v>
      </c>
      <c r="Z1483" t="s" s="161">
        <v>3769</v>
      </c>
      <c r="AA1483" s="164">
        <v>39</v>
      </c>
      <c r="AB1483" s="164">
        <v>26</v>
      </c>
      <c r="AC1483" s="164">
        <v>3</v>
      </c>
      <c r="AD1483" t="s" s="161">
        <v>3563</v>
      </c>
      <c r="AE1483" s="160"/>
    </row>
    <row r="1484" ht="13.55" customHeight="1">
      <c r="A1484" t="s" s="167">
        <v>2217</v>
      </c>
      <c r="B1484" t="s" s="167">
        <v>3766</v>
      </c>
      <c r="C1484" t="s" s="167">
        <v>3767</v>
      </c>
      <c r="D1484" s="168">
        <v>5144</v>
      </c>
      <c r="E1484" t="s" s="167">
        <v>2233</v>
      </c>
      <c r="F1484" t="s" s="167">
        <v>10</v>
      </c>
      <c r="G1484" t="s" s="167">
        <v>482</v>
      </c>
      <c r="H1484" t="s" s="167">
        <v>2226</v>
      </c>
      <c r="I1484" t="s" s="167">
        <v>2227</v>
      </c>
      <c r="J1484" s="169"/>
      <c r="K1484" s="170">
        <v>2024</v>
      </c>
      <c r="L1484" t="s" s="167">
        <v>3772</v>
      </c>
      <c r="M1484" s="171">
        <v>8591804663482</v>
      </c>
      <c r="N1484" s="171">
        <v>8591804663482</v>
      </c>
      <c r="O1484" s="171">
        <v>61102099</v>
      </c>
      <c r="P1484" s="172">
        <f>INDEX('Pricelist'!E1:E341,MATCH(D1484,'Pricelist'!B1:B341,0))</f>
        <v>99.95</v>
      </c>
      <c r="Q1484" s="172">
        <f>INDEX('Pricelist'!E1:E341,MATCH(D1484,'Pricelist'!B1:B341,0))</f>
        <v>99.95</v>
      </c>
      <c r="R1484" s="172">
        <f>INDEX('Pricelist'!D1:D341,MATCH(D1484,'Pricelist'!B1:B341,0))</f>
        <v>45.43</v>
      </c>
      <c r="S1484" s="170">
        <v>1</v>
      </c>
      <c r="T1484" t="s" s="167">
        <v>3769</v>
      </c>
      <c r="U1484" t="s" s="167">
        <v>3773</v>
      </c>
      <c r="V1484" s="170">
        <v>39</v>
      </c>
      <c r="W1484" s="170">
        <v>26</v>
      </c>
      <c r="X1484" s="170">
        <v>3</v>
      </c>
      <c r="Y1484" s="170">
        <v>1</v>
      </c>
      <c r="Z1484" t="s" s="167">
        <v>3769</v>
      </c>
      <c r="AA1484" s="170">
        <v>39</v>
      </c>
      <c r="AB1484" s="170">
        <v>26</v>
      </c>
      <c r="AC1484" s="170">
        <v>3</v>
      </c>
      <c r="AD1484" t="s" s="167">
        <v>3563</v>
      </c>
      <c r="AE1484" s="160"/>
    </row>
    <row r="1485" ht="13.55" customHeight="1">
      <c r="A1485" t="s" s="161">
        <v>2217</v>
      </c>
      <c r="B1485" t="s" s="161">
        <v>3766</v>
      </c>
      <c r="C1485" t="s" s="161">
        <v>3767</v>
      </c>
      <c r="D1485" s="162">
        <v>5144</v>
      </c>
      <c r="E1485" t="s" s="161">
        <v>2233</v>
      </c>
      <c r="F1485" t="s" s="161">
        <v>10</v>
      </c>
      <c r="G1485" t="s" s="161">
        <v>484</v>
      </c>
      <c r="H1485" t="s" s="161">
        <v>2226</v>
      </c>
      <c r="I1485" t="s" s="161">
        <v>2227</v>
      </c>
      <c r="J1485" s="163"/>
      <c r="K1485" s="164">
        <v>2024</v>
      </c>
      <c r="L1485" t="s" s="161">
        <v>3772</v>
      </c>
      <c r="M1485" s="165">
        <v>8591804663468</v>
      </c>
      <c r="N1485" s="165">
        <v>8591804663468</v>
      </c>
      <c r="O1485" s="165">
        <v>61102099</v>
      </c>
      <c r="P1485" s="166">
        <f>INDEX('Pricelist'!E1:E341,MATCH(D1485,'Pricelist'!B1:B341,0))</f>
        <v>99.95</v>
      </c>
      <c r="Q1485" s="166">
        <f>INDEX('Pricelist'!E1:E341,MATCH(D1485,'Pricelist'!B1:B341,0))</f>
        <v>99.95</v>
      </c>
      <c r="R1485" s="166">
        <f>INDEX('Pricelist'!D1:D341,MATCH(D1485,'Pricelist'!B1:B341,0))</f>
        <v>45.43</v>
      </c>
      <c r="S1485" s="164">
        <v>1</v>
      </c>
      <c r="T1485" t="s" s="161">
        <v>3769</v>
      </c>
      <c r="U1485" t="s" s="161">
        <v>3773</v>
      </c>
      <c r="V1485" s="164">
        <v>39</v>
      </c>
      <c r="W1485" s="164">
        <v>26</v>
      </c>
      <c r="X1485" s="164">
        <v>3</v>
      </c>
      <c r="Y1485" s="164">
        <v>1</v>
      </c>
      <c r="Z1485" t="s" s="161">
        <v>3769</v>
      </c>
      <c r="AA1485" s="164">
        <v>39</v>
      </c>
      <c r="AB1485" s="164">
        <v>26</v>
      </c>
      <c r="AC1485" s="164">
        <v>3</v>
      </c>
      <c r="AD1485" t="s" s="161">
        <v>3563</v>
      </c>
      <c r="AE1485" s="160"/>
    </row>
    <row r="1486" ht="13.55" customHeight="1">
      <c r="A1486" t="s" s="167">
        <v>2217</v>
      </c>
      <c r="B1486" t="s" s="167">
        <v>3766</v>
      </c>
      <c r="C1486" t="s" s="167">
        <v>3767</v>
      </c>
      <c r="D1486" s="168">
        <v>5144</v>
      </c>
      <c r="E1486" t="s" s="167">
        <v>2233</v>
      </c>
      <c r="F1486" t="s" s="167">
        <v>10</v>
      </c>
      <c r="G1486" t="s" s="167">
        <v>490</v>
      </c>
      <c r="H1486" t="s" s="167">
        <v>2226</v>
      </c>
      <c r="I1486" t="s" s="167">
        <v>2227</v>
      </c>
      <c r="J1486" s="169"/>
      <c r="K1486" s="170">
        <v>2024</v>
      </c>
      <c r="L1486" t="s" s="167">
        <v>3772</v>
      </c>
      <c r="M1486" s="171">
        <v>8591804663529</v>
      </c>
      <c r="N1486" s="171">
        <v>8591804663529</v>
      </c>
      <c r="O1486" s="171">
        <v>61102099</v>
      </c>
      <c r="P1486" s="172">
        <f>INDEX('Pricelist'!E1:E341,MATCH(D1486,'Pricelist'!B1:B341,0))</f>
        <v>99.95</v>
      </c>
      <c r="Q1486" s="172">
        <f>INDEX('Pricelist'!E1:E341,MATCH(D1486,'Pricelist'!B1:B341,0))</f>
        <v>99.95</v>
      </c>
      <c r="R1486" s="172">
        <f>INDEX('Pricelist'!D1:D341,MATCH(D1486,'Pricelist'!B1:B341,0))</f>
        <v>45.43</v>
      </c>
      <c r="S1486" s="170">
        <v>1</v>
      </c>
      <c r="T1486" t="s" s="167">
        <v>3769</v>
      </c>
      <c r="U1486" t="s" s="167">
        <v>3773</v>
      </c>
      <c r="V1486" s="170">
        <v>39</v>
      </c>
      <c r="W1486" s="170">
        <v>26</v>
      </c>
      <c r="X1486" s="170">
        <v>3</v>
      </c>
      <c r="Y1486" s="170">
        <v>1</v>
      </c>
      <c r="Z1486" t="s" s="167">
        <v>3769</v>
      </c>
      <c r="AA1486" s="170">
        <v>39</v>
      </c>
      <c r="AB1486" s="170">
        <v>26</v>
      </c>
      <c r="AC1486" s="170">
        <v>3</v>
      </c>
      <c r="AD1486" t="s" s="167">
        <v>3563</v>
      </c>
      <c r="AE1486" s="160"/>
    </row>
    <row r="1487" ht="13.55" customHeight="1">
      <c r="A1487" t="s" s="161">
        <v>1234</v>
      </c>
      <c r="B1487" t="s" s="161">
        <v>3766</v>
      </c>
      <c r="C1487" t="s" s="161">
        <v>3767</v>
      </c>
      <c r="D1487" s="162">
        <v>5239</v>
      </c>
      <c r="E1487" t="s" s="161">
        <v>1242</v>
      </c>
      <c r="F1487" t="s" s="161">
        <v>482</v>
      </c>
      <c r="G1487" t="s" s="161">
        <v>480</v>
      </c>
      <c r="H1487" t="s" s="161">
        <v>428</v>
      </c>
      <c r="I1487" t="s" s="161">
        <v>129</v>
      </c>
      <c r="J1487" s="163"/>
      <c r="K1487" s="164">
        <v>2024</v>
      </c>
      <c r="L1487" t="s" s="161">
        <v>3772</v>
      </c>
      <c r="M1487" s="165">
        <v>8591804665738</v>
      </c>
      <c r="N1487" s="165">
        <v>8591804665738</v>
      </c>
      <c r="O1487" s="165">
        <v>62034231</v>
      </c>
      <c r="P1487" s="166">
        <f>INDEX('Pricelist'!E1:E341,MATCH(D1487,'Pricelist'!B1:B341,0))</f>
        <v>94.95</v>
      </c>
      <c r="Q1487" s="166">
        <f>INDEX('Pricelist'!E1:E341,MATCH(D1487,'Pricelist'!B1:B341,0))</f>
        <v>94.95</v>
      </c>
      <c r="R1487" s="166">
        <f>INDEX('Pricelist'!D1:D341,MATCH(D1487,'Pricelist'!B1:B341,0))</f>
        <v>43.16</v>
      </c>
      <c r="S1487" s="164">
        <v>1</v>
      </c>
      <c r="T1487" t="s" s="161">
        <v>3769</v>
      </c>
      <c r="U1487" t="s" s="161">
        <v>3773</v>
      </c>
      <c r="V1487" s="164">
        <v>39</v>
      </c>
      <c r="W1487" s="164">
        <v>26</v>
      </c>
      <c r="X1487" s="164">
        <v>3</v>
      </c>
      <c r="Y1487" s="164">
        <v>1</v>
      </c>
      <c r="Z1487" t="s" s="161">
        <v>3769</v>
      </c>
      <c r="AA1487" s="164">
        <v>39</v>
      </c>
      <c r="AB1487" s="164">
        <v>26</v>
      </c>
      <c r="AC1487" s="164">
        <v>3</v>
      </c>
      <c r="AD1487" t="s" s="161">
        <v>3565</v>
      </c>
      <c r="AE1487" s="160"/>
    </row>
    <row r="1488" ht="13.55" customHeight="1">
      <c r="A1488" t="s" s="167">
        <v>1234</v>
      </c>
      <c r="B1488" t="s" s="167">
        <v>3766</v>
      </c>
      <c r="C1488" t="s" s="167">
        <v>3767</v>
      </c>
      <c r="D1488" s="168">
        <v>5239</v>
      </c>
      <c r="E1488" t="s" s="167">
        <v>1242</v>
      </c>
      <c r="F1488" t="s" s="167">
        <v>482</v>
      </c>
      <c r="G1488" t="s" s="167">
        <v>482</v>
      </c>
      <c r="H1488" t="s" s="167">
        <v>428</v>
      </c>
      <c r="I1488" t="s" s="167">
        <v>129</v>
      </c>
      <c r="J1488" s="169"/>
      <c r="K1488" s="170">
        <v>2024</v>
      </c>
      <c r="L1488" t="s" s="167">
        <v>3772</v>
      </c>
      <c r="M1488" s="171">
        <v>8591804665721</v>
      </c>
      <c r="N1488" s="171">
        <v>8591804665721</v>
      </c>
      <c r="O1488" s="171">
        <v>62034231</v>
      </c>
      <c r="P1488" s="172">
        <f>INDEX('Pricelist'!E1:E341,MATCH(D1488,'Pricelist'!B1:B341,0))</f>
        <v>94.95</v>
      </c>
      <c r="Q1488" s="172">
        <f>INDEX('Pricelist'!E1:E341,MATCH(D1488,'Pricelist'!B1:B341,0))</f>
        <v>94.95</v>
      </c>
      <c r="R1488" s="172">
        <f>INDEX('Pricelist'!D1:D341,MATCH(D1488,'Pricelist'!B1:B341,0))</f>
        <v>43.16</v>
      </c>
      <c r="S1488" s="170">
        <v>1</v>
      </c>
      <c r="T1488" t="s" s="167">
        <v>3769</v>
      </c>
      <c r="U1488" t="s" s="167">
        <v>3773</v>
      </c>
      <c r="V1488" s="170">
        <v>39</v>
      </c>
      <c r="W1488" s="170">
        <v>26</v>
      </c>
      <c r="X1488" s="170">
        <v>3</v>
      </c>
      <c r="Y1488" s="170">
        <v>1</v>
      </c>
      <c r="Z1488" t="s" s="167">
        <v>3769</v>
      </c>
      <c r="AA1488" s="170">
        <v>39</v>
      </c>
      <c r="AB1488" s="170">
        <v>26</v>
      </c>
      <c r="AC1488" s="170">
        <v>3</v>
      </c>
      <c r="AD1488" t="s" s="167">
        <v>3565</v>
      </c>
      <c r="AE1488" s="160"/>
    </row>
    <row r="1489" ht="13.55" customHeight="1">
      <c r="A1489" t="s" s="161">
        <v>1234</v>
      </c>
      <c r="B1489" t="s" s="161">
        <v>3766</v>
      </c>
      <c r="C1489" t="s" s="161">
        <v>3767</v>
      </c>
      <c r="D1489" s="162">
        <v>5239</v>
      </c>
      <c r="E1489" t="s" s="161">
        <v>1242</v>
      </c>
      <c r="F1489" t="s" s="161">
        <v>482</v>
      </c>
      <c r="G1489" t="s" s="161">
        <v>484</v>
      </c>
      <c r="H1489" t="s" s="161">
        <v>428</v>
      </c>
      <c r="I1489" t="s" s="161">
        <v>129</v>
      </c>
      <c r="J1489" s="163"/>
      <c r="K1489" s="164">
        <v>2024</v>
      </c>
      <c r="L1489" t="s" s="161">
        <v>3772</v>
      </c>
      <c r="M1489" s="165">
        <v>8591804665714</v>
      </c>
      <c r="N1489" s="165">
        <v>8591804665714</v>
      </c>
      <c r="O1489" s="165">
        <v>62034231</v>
      </c>
      <c r="P1489" s="166">
        <f>INDEX('Pricelist'!E1:E341,MATCH(D1489,'Pricelist'!B1:B341,0))</f>
        <v>94.95</v>
      </c>
      <c r="Q1489" s="166">
        <f>INDEX('Pricelist'!E1:E341,MATCH(D1489,'Pricelist'!B1:B341,0))</f>
        <v>94.95</v>
      </c>
      <c r="R1489" s="166">
        <f>INDEX('Pricelist'!D1:D341,MATCH(D1489,'Pricelist'!B1:B341,0))</f>
        <v>43.16</v>
      </c>
      <c r="S1489" s="164">
        <v>1</v>
      </c>
      <c r="T1489" t="s" s="161">
        <v>3769</v>
      </c>
      <c r="U1489" t="s" s="161">
        <v>3773</v>
      </c>
      <c r="V1489" s="164">
        <v>39</v>
      </c>
      <c r="W1489" s="164">
        <v>26</v>
      </c>
      <c r="X1489" s="164">
        <v>3</v>
      </c>
      <c r="Y1489" s="164">
        <v>1</v>
      </c>
      <c r="Z1489" t="s" s="161">
        <v>3769</v>
      </c>
      <c r="AA1489" s="164">
        <v>39</v>
      </c>
      <c r="AB1489" s="164">
        <v>26</v>
      </c>
      <c r="AC1489" s="164">
        <v>3</v>
      </c>
      <c r="AD1489" t="s" s="161">
        <v>3565</v>
      </c>
      <c r="AE1489" s="160"/>
    </row>
    <row r="1490" ht="13.55" customHeight="1">
      <c r="A1490" t="s" s="167">
        <v>1234</v>
      </c>
      <c r="B1490" t="s" s="167">
        <v>3766</v>
      </c>
      <c r="C1490" t="s" s="167">
        <v>3767</v>
      </c>
      <c r="D1490" s="168">
        <v>5239</v>
      </c>
      <c r="E1490" t="s" s="167">
        <v>1242</v>
      </c>
      <c r="F1490" t="s" s="167">
        <v>482</v>
      </c>
      <c r="G1490" t="s" s="167">
        <v>490</v>
      </c>
      <c r="H1490" t="s" s="167">
        <v>428</v>
      </c>
      <c r="I1490" t="s" s="167">
        <v>129</v>
      </c>
      <c r="J1490" s="169"/>
      <c r="K1490" s="170">
        <v>2024</v>
      </c>
      <c r="L1490" t="s" s="167">
        <v>3772</v>
      </c>
      <c r="M1490" s="171">
        <v>8591804665745</v>
      </c>
      <c r="N1490" s="171">
        <v>8591804665745</v>
      </c>
      <c r="O1490" s="171">
        <v>62034231</v>
      </c>
      <c r="P1490" s="172">
        <f>INDEX('Pricelist'!E1:E341,MATCH(D1490,'Pricelist'!B1:B341,0))</f>
        <v>94.95</v>
      </c>
      <c r="Q1490" s="172">
        <f>INDEX('Pricelist'!E1:E341,MATCH(D1490,'Pricelist'!B1:B341,0))</f>
        <v>94.95</v>
      </c>
      <c r="R1490" s="172">
        <f>INDEX('Pricelist'!D1:D341,MATCH(D1490,'Pricelist'!B1:B341,0))</f>
        <v>43.16</v>
      </c>
      <c r="S1490" s="170">
        <v>1</v>
      </c>
      <c r="T1490" t="s" s="167">
        <v>3769</v>
      </c>
      <c r="U1490" t="s" s="167">
        <v>3773</v>
      </c>
      <c r="V1490" s="170">
        <v>39</v>
      </c>
      <c r="W1490" s="170">
        <v>26</v>
      </c>
      <c r="X1490" s="170">
        <v>3</v>
      </c>
      <c r="Y1490" s="170">
        <v>1</v>
      </c>
      <c r="Z1490" t="s" s="167">
        <v>3769</v>
      </c>
      <c r="AA1490" s="170">
        <v>39</v>
      </c>
      <c r="AB1490" s="170">
        <v>26</v>
      </c>
      <c r="AC1490" s="170">
        <v>3</v>
      </c>
      <c r="AD1490" t="s" s="167">
        <v>3565</v>
      </c>
      <c r="AE1490" s="160"/>
    </row>
    <row r="1491" ht="13.55" customHeight="1">
      <c r="A1491" t="s" s="161">
        <v>1234</v>
      </c>
      <c r="B1491" t="s" s="161">
        <v>3766</v>
      </c>
      <c r="C1491" t="s" s="161">
        <v>3767</v>
      </c>
      <c r="D1491" s="162">
        <v>5239</v>
      </c>
      <c r="E1491" t="s" s="161">
        <v>1242</v>
      </c>
      <c r="F1491" t="s" s="161">
        <v>482</v>
      </c>
      <c r="G1491" t="s" s="161">
        <v>1240</v>
      </c>
      <c r="H1491" t="s" s="161">
        <v>428</v>
      </c>
      <c r="I1491" t="s" s="161">
        <v>129</v>
      </c>
      <c r="J1491" s="163"/>
      <c r="K1491" s="164">
        <v>2024</v>
      </c>
      <c r="L1491" t="s" s="161">
        <v>3772</v>
      </c>
      <c r="M1491" s="165">
        <v>8591804665752</v>
      </c>
      <c r="N1491" s="165">
        <v>8591804665752</v>
      </c>
      <c r="O1491" s="165">
        <v>62034231</v>
      </c>
      <c r="P1491" s="166">
        <f>INDEX('Pricelist'!E1:E341,MATCH(D1491,'Pricelist'!B1:B341,0))</f>
        <v>94.95</v>
      </c>
      <c r="Q1491" s="166">
        <f>INDEX('Pricelist'!E1:E341,MATCH(D1491,'Pricelist'!B1:B341,0))</f>
        <v>94.95</v>
      </c>
      <c r="R1491" s="166">
        <f>INDEX('Pricelist'!D1:D341,MATCH(D1491,'Pricelist'!B1:B341,0))</f>
        <v>43.16</v>
      </c>
      <c r="S1491" s="164">
        <v>1</v>
      </c>
      <c r="T1491" t="s" s="161">
        <v>3769</v>
      </c>
      <c r="U1491" t="s" s="161">
        <v>3773</v>
      </c>
      <c r="V1491" s="164">
        <v>39</v>
      </c>
      <c r="W1491" s="164">
        <v>26</v>
      </c>
      <c r="X1491" s="164">
        <v>3</v>
      </c>
      <c r="Y1491" s="164">
        <v>1</v>
      </c>
      <c r="Z1491" t="s" s="161">
        <v>3769</v>
      </c>
      <c r="AA1491" s="164">
        <v>39</v>
      </c>
      <c r="AB1491" s="164">
        <v>26</v>
      </c>
      <c r="AC1491" s="164">
        <v>3</v>
      </c>
      <c r="AD1491" t="s" s="161">
        <v>3565</v>
      </c>
      <c r="AE1491" s="160"/>
    </row>
    <row r="1492" ht="13.55" customHeight="1">
      <c r="A1492" t="s" s="167">
        <v>1570</v>
      </c>
      <c r="B1492" t="s" s="167">
        <v>3766</v>
      </c>
      <c r="C1492" t="s" s="167">
        <v>3767</v>
      </c>
      <c r="D1492" s="168">
        <v>5240</v>
      </c>
      <c r="E1492" t="s" s="167">
        <v>1613</v>
      </c>
      <c r="F1492" t="s" s="167">
        <v>482</v>
      </c>
      <c r="G1492" t="s" s="167">
        <v>480</v>
      </c>
      <c r="H1492" t="s" s="167">
        <v>1437</v>
      </c>
      <c r="I1492" t="s" s="167">
        <v>1438</v>
      </c>
      <c r="J1492" s="169"/>
      <c r="K1492" s="170">
        <v>2024</v>
      </c>
      <c r="L1492" t="s" s="167">
        <v>3772</v>
      </c>
      <c r="M1492" s="171">
        <v>8591804665783</v>
      </c>
      <c r="N1492" s="171">
        <v>8591804665783</v>
      </c>
      <c r="O1492" s="171">
        <v>61091000</v>
      </c>
      <c r="P1492" s="172">
        <f>INDEX('Pricelist'!E1:E341,MATCH(D1492,'Pricelist'!B1:B341,0))</f>
        <v>34.95</v>
      </c>
      <c r="Q1492" s="172">
        <f>INDEX('Pricelist'!E1:E341,MATCH(D1492,'Pricelist'!B1:B341,0))</f>
        <v>34.95</v>
      </c>
      <c r="R1492" s="172">
        <f>INDEX('Pricelist'!D1:D341,MATCH(D1492,'Pricelist'!B1:B341,0))</f>
        <v>15.89</v>
      </c>
      <c r="S1492" s="170">
        <v>1</v>
      </c>
      <c r="T1492" t="s" s="167">
        <v>3769</v>
      </c>
      <c r="U1492" t="s" s="167">
        <v>3773</v>
      </c>
      <c r="V1492" s="170">
        <v>39</v>
      </c>
      <c r="W1492" s="170">
        <v>26</v>
      </c>
      <c r="X1492" s="170">
        <v>1.5</v>
      </c>
      <c r="Y1492" s="170">
        <v>1</v>
      </c>
      <c r="Z1492" t="s" s="167">
        <v>3769</v>
      </c>
      <c r="AA1492" s="170">
        <v>39</v>
      </c>
      <c r="AB1492" s="170">
        <v>26</v>
      </c>
      <c r="AC1492" s="170">
        <v>1.5</v>
      </c>
      <c r="AD1492" t="s" s="167">
        <v>3567</v>
      </c>
      <c r="AE1492" s="160"/>
    </row>
    <row r="1493" ht="13.55" customHeight="1">
      <c r="A1493" t="s" s="161">
        <v>1570</v>
      </c>
      <c r="B1493" t="s" s="161">
        <v>3766</v>
      </c>
      <c r="C1493" t="s" s="161">
        <v>3767</v>
      </c>
      <c r="D1493" s="162">
        <v>5240</v>
      </c>
      <c r="E1493" t="s" s="161">
        <v>1613</v>
      </c>
      <c r="F1493" t="s" s="161">
        <v>482</v>
      </c>
      <c r="G1493" t="s" s="161">
        <v>482</v>
      </c>
      <c r="H1493" t="s" s="161">
        <v>1437</v>
      </c>
      <c r="I1493" t="s" s="161">
        <v>1438</v>
      </c>
      <c r="J1493" s="163"/>
      <c r="K1493" s="164">
        <v>2024</v>
      </c>
      <c r="L1493" t="s" s="161">
        <v>3772</v>
      </c>
      <c r="M1493" s="165">
        <v>8591804665776</v>
      </c>
      <c r="N1493" s="165">
        <v>8591804665776</v>
      </c>
      <c r="O1493" s="165">
        <v>61091000</v>
      </c>
      <c r="P1493" s="166">
        <f>INDEX('Pricelist'!E1:E341,MATCH(D1493,'Pricelist'!B1:B341,0))</f>
        <v>34.95</v>
      </c>
      <c r="Q1493" s="166">
        <f>INDEX('Pricelist'!E1:E341,MATCH(D1493,'Pricelist'!B1:B341,0))</f>
        <v>34.95</v>
      </c>
      <c r="R1493" s="166">
        <f>INDEX('Pricelist'!D1:D341,MATCH(D1493,'Pricelist'!B1:B341,0))</f>
        <v>15.89</v>
      </c>
      <c r="S1493" s="164">
        <v>1</v>
      </c>
      <c r="T1493" t="s" s="161">
        <v>3769</v>
      </c>
      <c r="U1493" t="s" s="161">
        <v>3773</v>
      </c>
      <c r="V1493" s="164">
        <v>39</v>
      </c>
      <c r="W1493" s="164">
        <v>26</v>
      </c>
      <c r="X1493" s="164">
        <v>1.5</v>
      </c>
      <c r="Y1493" s="164">
        <v>1</v>
      </c>
      <c r="Z1493" t="s" s="161">
        <v>3769</v>
      </c>
      <c r="AA1493" s="164">
        <v>39</v>
      </c>
      <c r="AB1493" s="164">
        <v>26</v>
      </c>
      <c r="AC1493" s="164">
        <v>1.5</v>
      </c>
      <c r="AD1493" t="s" s="161">
        <v>3567</v>
      </c>
      <c r="AE1493" s="160"/>
    </row>
    <row r="1494" ht="13.55" customHeight="1">
      <c r="A1494" t="s" s="167">
        <v>1570</v>
      </c>
      <c r="B1494" t="s" s="167">
        <v>3766</v>
      </c>
      <c r="C1494" t="s" s="167">
        <v>3767</v>
      </c>
      <c r="D1494" s="168">
        <v>5240</v>
      </c>
      <c r="E1494" t="s" s="167">
        <v>1613</v>
      </c>
      <c r="F1494" t="s" s="167">
        <v>482</v>
      </c>
      <c r="G1494" t="s" s="167">
        <v>484</v>
      </c>
      <c r="H1494" t="s" s="167">
        <v>1437</v>
      </c>
      <c r="I1494" t="s" s="167">
        <v>1438</v>
      </c>
      <c r="J1494" s="169"/>
      <c r="K1494" s="170">
        <v>2024</v>
      </c>
      <c r="L1494" t="s" s="167">
        <v>3772</v>
      </c>
      <c r="M1494" s="171">
        <v>8591804665769</v>
      </c>
      <c r="N1494" s="171">
        <v>8591804665769</v>
      </c>
      <c r="O1494" s="171">
        <v>61091000</v>
      </c>
      <c r="P1494" s="172">
        <f>INDEX('Pricelist'!E1:E341,MATCH(D1494,'Pricelist'!B1:B341,0))</f>
        <v>34.95</v>
      </c>
      <c r="Q1494" s="172">
        <f>INDEX('Pricelist'!E1:E341,MATCH(D1494,'Pricelist'!B1:B341,0))</f>
        <v>34.95</v>
      </c>
      <c r="R1494" s="172">
        <f>INDEX('Pricelist'!D1:D341,MATCH(D1494,'Pricelist'!B1:B341,0))</f>
        <v>15.89</v>
      </c>
      <c r="S1494" s="170">
        <v>1</v>
      </c>
      <c r="T1494" t="s" s="167">
        <v>3769</v>
      </c>
      <c r="U1494" t="s" s="167">
        <v>3773</v>
      </c>
      <c r="V1494" s="170">
        <v>39</v>
      </c>
      <c r="W1494" s="170">
        <v>26</v>
      </c>
      <c r="X1494" s="170">
        <v>1.5</v>
      </c>
      <c r="Y1494" s="170">
        <v>1</v>
      </c>
      <c r="Z1494" t="s" s="167">
        <v>3769</v>
      </c>
      <c r="AA1494" s="170">
        <v>39</v>
      </c>
      <c r="AB1494" s="170">
        <v>26</v>
      </c>
      <c r="AC1494" s="170">
        <v>1.5</v>
      </c>
      <c r="AD1494" t="s" s="167">
        <v>3567</v>
      </c>
      <c r="AE1494" s="160"/>
    </row>
    <row r="1495" ht="13.55" customHeight="1">
      <c r="A1495" t="s" s="161">
        <v>1570</v>
      </c>
      <c r="B1495" t="s" s="161">
        <v>3766</v>
      </c>
      <c r="C1495" t="s" s="161">
        <v>3767</v>
      </c>
      <c r="D1495" s="162">
        <v>5240</v>
      </c>
      <c r="E1495" t="s" s="161">
        <v>1613</v>
      </c>
      <c r="F1495" t="s" s="161">
        <v>482</v>
      </c>
      <c r="G1495" t="s" s="161">
        <v>490</v>
      </c>
      <c r="H1495" t="s" s="161">
        <v>1437</v>
      </c>
      <c r="I1495" t="s" s="161">
        <v>1438</v>
      </c>
      <c r="J1495" s="163"/>
      <c r="K1495" s="164">
        <v>2024</v>
      </c>
      <c r="L1495" t="s" s="161">
        <v>3772</v>
      </c>
      <c r="M1495" s="165">
        <v>8591804665790</v>
      </c>
      <c r="N1495" s="165">
        <v>8591804665790</v>
      </c>
      <c r="O1495" s="165">
        <v>61091000</v>
      </c>
      <c r="P1495" s="166">
        <f>INDEX('Pricelist'!E1:E341,MATCH(D1495,'Pricelist'!B1:B341,0))</f>
        <v>34.95</v>
      </c>
      <c r="Q1495" s="166">
        <f>INDEX('Pricelist'!E1:E341,MATCH(D1495,'Pricelist'!B1:B341,0))</f>
        <v>34.95</v>
      </c>
      <c r="R1495" s="166">
        <f>INDEX('Pricelist'!D1:D341,MATCH(D1495,'Pricelist'!B1:B341,0))</f>
        <v>15.89</v>
      </c>
      <c r="S1495" s="164">
        <v>1</v>
      </c>
      <c r="T1495" t="s" s="161">
        <v>3769</v>
      </c>
      <c r="U1495" t="s" s="161">
        <v>3773</v>
      </c>
      <c r="V1495" s="164">
        <v>39</v>
      </c>
      <c r="W1495" s="164">
        <v>26</v>
      </c>
      <c r="X1495" s="164">
        <v>1.5</v>
      </c>
      <c r="Y1495" s="164">
        <v>1</v>
      </c>
      <c r="Z1495" t="s" s="161">
        <v>3769</v>
      </c>
      <c r="AA1495" s="164">
        <v>39</v>
      </c>
      <c r="AB1495" s="164">
        <v>26</v>
      </c>
      <c r="AC1495" s="164">
        <v>1.5</v>
      </c>
      <c r="AD1495" t="s" s="161">
        <v>3567</v>
      </c>
      <c r="AE1495" s="160"/>
    </row>
    <row r="1496" ht="13.55" customHeight="1">
      <c r="A1496" t="s" s="167">
        <v>1570</v>
      </c>
      <c r="B1496" t="s" s="167">
        <v>3766</v>
      </c>
      <c r="C1496" t="s" s="167">
        <v>3767</v>
      </c>
      <c r="D1496" s="168">
        <v>5240</v>
      </c>
      <c r="E1496" t="s" s="167">
        <v>1613</v>
      </c>
      <c r="F1496" t="s" s="167">
        <v>482</v>
      </c>
      <c r="G1496" t="s" s="167">
        <v>1240</v>
      </c>
      <c r="H1496" t="s" s="167">
        <v>1437</v>
      </c>
      <c r="I1496" t="s" s="167">
        <v>1438</v>
      </c>
      <c r="J1496" s="169"/>
      <c r="K1496" s="170">
        <v>2024</v>
      </c>
      <c r="L1496" t="s" s="167">
        <v>3772</v>
      </c>
      <c r="M1496" s="171">
        <v>8591804665806</v>
      </c>
      <c r="N1496" s="171">
        <v>8591804665806</v>
      </c>
      <c r="O1496" s="171">
        <v>61091000</v>
      </c>
      <c r="P1496" s="172">
        <f>INDEX('Pricelist'!E1:E341,MATCH(D1496,'Pricelist'!B1:B341,0))</f>
        <v>34.95</v>
      </c>
      <c r="Q1496" s="172">
        <f>INDEX('Pricelist'!E1:E341,MATCH(D1496,'Pricelist'!B1:B341,0))</f>
        <v>34.95</v>
      </c>
      <c r="R1496" s="172">
        <f>INDEX('Pricelist'!D1:D341,MATCH(D1496,'Pricelist'!B1:B341,0))</f>
        <v>15.89</v>
      </c>
      <c r="S1496" s="170">
        <v>1</v>
      </c>
      <c r="T1496" t="s" s="167">
        <v>3769</v>
      </c>
      <c r="U1496" t="s" s="167">
        <v>3773</v>
      </c>
      <c r="V1496" s="170">
        <v>39</v>
      </c>
      <c r="W1496" s="170">
        <v>26</v>
      </c>
      <c r="X1496" s="170">
        <v>1.5</v>
      </c>
      <c r="Y1496" s="170">
        <v>1</v>
      </c>
      <c r="Z1496" t="s" s="167">
        <v>3769</v>
      </c>
      <c r="AA1496" s="170">
        <v>39</v>
      </c>
      <c r="AB1496" s="170">
        <v>26</v>
      </c>
      <c r="AC1496" s="170">
        <v>1.5</v>
      </c>
      <c r="AD1496" t="s" s="167">
        <v>3567</v>
      </c>
      <c r="AE1496" s="160"/>
    </row>
    <row r="1497" ht="13.55" customHeight="1">
      <c r="A1497" t="s" s="161">
        <v>1570</v>
      </c>
      <c r="B1497" t="s" s="161">
        <v>3766</v>
      </c>
      <c r="C1497" t="s" s="161">
        <v>3767</v>
      </c>
      <c r="D1497" s="162">
        <v>5241</v>
      </c>
      <c r="E1497" t="s" s="161">
        <v>1619</v>
      </c>
      <c r="F1497" t="s" s="161">
        <v>482</v>
      </c>
      <c r="G1497" t="s" s="161">
        <v>480</v>
      </c>
      <c r="H1497" t="s" s="161">
        <v>1620</v>
      </c>
      <c r="I1497" t="s" s="161">
        <v>1621</v>
      </c>
      <c r="J1497" s="163"/>
      <c r="K1497" s="164">
        <v>2024</v>
      </c>
      <c r="L1497" t="s" s="161">
        <v>3772</v>
      </c>
      <c r="M1497" s="165">
        <v>8591804665837</v>
      </c>
      <c r="N1497" s="165">
        <v>8591804665837</v>
      </c>
      <c r="O1497" s="165">
        <v>61091000</v>
      </c>
      <c r="P1497" s="166">
        <f>INDEX('Pricelist'!E1:E341,MATCH(D1497,'Pricelist'!B1:B341,0))</f>
        <v>34.95</v>
      </c>
      <c r="Q1497" s="166">
        <f>INDEX('Pricelist'!E1:E341,MATCH(D1497,'Pricelist'!B1:B341,0))</f>
        <v>34.95</v>
      </c>
      <c r="R1497" s="166">
        <f>INDEX('Pricelist'!D1:D341,MATCH(D1497,'Pricelist'!B1:B341,0))</f>
        <v>15.89</v>
      </c>
      <c r="S1497" s="164">
        <v>1</v>
      </c>
      <c r="T1497" t="s" s="161">
        <v>3769</v>
      </c>
      <c r="U1497" t="s" s="161">
        <v>3773</v>
      </c>
      <c r="V1497" s="164">
        <v>39</v>
      </c>
      <c r="W1497" s="164">
        <v>26</v>
      </c>
      <c r="X1497" s="164">
        <v>1.5</v>
      </c>
      <c r="Y1497" s="164">
        <v>1</v>
      </c>
      <c r="Z1497" t="s" s="161">
        <v>3769</v>
      </c>
      <c r="AA1497" s="164">
        <v>39</v>
      </c>
      <c r="AB1497" s="164">
        <v>26</v>
      </c>
      <c r="AC1497" s="164">
        <v>1.5</v>
      </c>
      <c r="AD1497" t="s" s="161">
        <v>3569</v>
      </c>
      <c r="AE1497" s="160"/>
    </row>
    <row r="1498" ht="13.55" customHeight="1">
      <c r="A1498" t="s" s="167">
        <v>1570</v>
      </c>
      <c r="B1498" t="s" s="167">
        <v>3766</v>
      </c>
      <c r="C1498" t="s" s="167">
        <v>3767</v>
      </c>
      <c r="D1498" s="168">
        <v>5241</v>
      </c>
      <c r="E1498" t="s" s="167">
        <v>1619</v>
      </c>
      <c r="F1498" t="s" s="167">
        <v>482</v>
      </c>
      <c r="G1498" t="s" s="167">
        <v>482</v>
      </c>
      <c r="H1498" t="s" s="167">
        <v>1620</v>
      </c>
      <c r="I1498" t="s" s="167">
        <v>1621</v>
      </c>
      <c r="J1498" s="169"/>
      <c r="K1498" s="170">
        <v>2024</v>
      </c>
      <c r="L1498" t="s" s="167">
        <v>3772</v>
      </c>
      <c r="M1498" s="171">
        <v>8591804665820</v>
      </c>
      <c r="N1498" s="171">
        <v>8591804665820</v>
      </c>
      <c r="O1498" s="171">
        <v>61091000</v>
      </c>
      <c r="P1498" s="172">
        <f>INDEX('Pricelist'!E1:E341,MATCH(D1498,'Pricelist'!B1:B341,0))</f>
        <v>34.95</v>
      </c>
      <c r="Q1498" s="172">
        <f>INDEX('Pricelist'!E1:E341,MATCH(D1498,'Pricelist'!B1:B341,0))</f>
        <v>34.95</v>
      </c>
      <c r="R1498" s="172">
        <f>INDEX('Pricelist'!D1:D341,MATCH(D1498,'Pricelist'!B1:B341,0))</f>
        <v>15.89</v>
      </c>
      <c r="S1498" s="170">
        <v>1</v>
      </c>
      <c r="T1498" t="s" s="167">
        <v>3769</v>
      </c>
      <c r="U1498" t="s" s="167">
        <v>3773</v>
      </c>
      <c r="V1498" s="170">
        <v>39</v>
      </c>
      <c r="W1498" s="170">
        <v>26</v>
      </c>
      <c r="X1498" s="170">
        <v>1.5</v>
      </c>
      <c r="Y1498" s="170">
        <v>1</v>
      </c>
      <c r="Z1498" t="s" s="167">
        <v>3769</v>
      </c>
      <c r="AA1498" s="170">
        <v>39</v>
      </c>
      <c r="AB1498" s="170">
        <v>26</v>
      </c>
      <c r="AC1498" s="170">
        <v>1.5</v>
      </c>
      <c r="AD1498" t="s" s="167">
        <v>3569</v>
      </c>
      <c r="AE1498" s="160"/>
    </row>
    <row r="1499" ht="13.55" customHeight="1">
      <c r="A1499" t="s" s="161">
        <v>1570</v>
      </c>
      <c r="B1499" t="s" s="161">
        <v>3766</v>
      </c>
      <c r="C1499" t="s" s="161">
        <v>3767</v>
      </c>
      <c r="D1499" s="162">
        <v>5241</v>
      </c>
      <c r="E1499" t="s" s="161">
        <v>1619</v>
      </c>
      <c r="F1499" t="s" s="161">
        <v>482</v>
      </c>
      <c r="G1499" t="s" s="161">
        <v>484</v>
      </c>
      <c r="H1499" t="s" s="161">
        <v>1620</v>
      </c>
      <c r="I1499" t="s" s="161">
        <v>1621</v>
      </c>
      <c r="J1499" s="163"/>
      <c r="K1499" s="164">
        <v>2024</v>
      </c>
      <c r="L1499" t="s" s="161">
        <v>3772</v>
      </c>
      <c r="M1499" s="165">
        <v>8591804665813</v>
      </c>
      <c r="N1499" s="165">
        <v>8591804665813</v>
      </c>
      <c r="O1499" s="165">
        <v>61091000</v>
      </c>
      <c r="P1499" s="166">
        <f>INDEX('Pricelist'!E1:E341,MATCH(D1499,'Pricelist'!B1:B341,0))</f>
        <v>34.95</v>
      </c>
      <c r="Q1499" s="166">
        <f>INDEX('Pricelist'!E1:E341,MATCH(D1499,'Pricelist'!B1:B341,0))</f>
        <v>34.95</v>
      </c>
      <c r="R1499" s="166">
        <f>INDEX('Pricelist'!D1:D341,MATCH(D1499,'Pricelist'!B1:B341,0))</f>
        <v>15.89</v>
      </c>
      <c r="S1499" s="164">
        <v>1</v>
      </c>
      <c r="T1499" t="s" s="161">
        <v>3769</v>
      </c>
      <c r="U1499" t="s" s="161">
        <v>3773</v>
      </c>
      <c r="V1499" s="164">
        <v>39</v>
      </c>
      <c r="W1499" s="164">
        <v>26</v>
      </c>
      <c r="X1499" s="164">
        <v>1.5</v>
      </c>
      <c r="Y1499" s="164">
        <v>1</v>
      </c>
      <c r="Z1499" t="s" s="161">
        <v>3769</v>
      </c>
      <c r="AA1499" s="164">
        <v>39</v>
      </c>
      <c r="AB1499" s="164">
        <v>26</v>
      </c>
      <c r="AC1499" s="164">
        <v>1.5</v>
      </c>
      <c r="AD1499" t="s" s="161">
        <v>3569</v>
      </c>
      <c r="AE1499" s="160"/>
    </row>
    <row r="1500" ht="13.55" customHeight="1">
      <c r="A1500" t="s" s="167">
        <v>1570</v>
      </c>
      <c r="B1500" t="s" s="167">
        <v>3766</v>
      </c>
      <c r="C1500" t="s" s="167">
        <v>3767</v>
      </c>
      <c r="D1500" s="168">
        <v>5241</v>
      </c>
      <c r="E1500" t="s" s="167">
        <v>1619</v>
      </c>
      <c r="F1500" t="s" s="167">
        <v>482</v>
      </c>
      <c r="G1500" t="s" s="167">
        <v>490</v>
      </c>
      <c r="H1500" t="s" s="167">
        <v>1620</v>
      </c>
      <c r="I1500" t="s" s="167">
        <v>1621</v>
      </c>
      <c r="J1500" s="169"/>
      <c r="K1500" s="170">
        <v>2024</v>
      </c>
      <c r="L1500" t="s" s="167">
        <v>3772</v>
      </c>
      <c r="M1500" s="171">
        <v>8591804665844</v>
      </c>
      <c r="N1500" s="171">
        <v>8591804665844</v>
      </c>
      <c r="O1500" s="171">
        <v>61091000</v>
      </c>
      <c r="P1500" s="172">
        <f>INDEX('Pricelist'!E1:E341,MATCH(D1500,'Pricelist'!B1:B341,0))</f>
        <v>34.95</v>
      </c>
      <c r="Q1500" s="172">
        <f>INDEX('Pricelist'!E1:E341,MATCH(D1500,'Pricelist'!B1:B341,0))</f>
        <v>34.95</v>
      </c>
      <c r="R1500" s="172">
        <f>INDEX('Pricelist'!D1:D341,MATCH(D1500,'Pricelist'!B1:B341,0))</f>
        <v>15.89</v>
      </c>
      <c r="S1500" s="170">
        <v>1</v>
      </c>
      <c r="T1500" t="s" s="167">
        <v>3769</v>
      </c>
      <c r="U1500" t="s" s="167">
        <v>3773</v>
      </c>
      <c r="V1500" s="170">
        <v>39</v>
      </c>
      <c r="W1500" s="170">
        <v>26</v>
      </c>
      <c r="X1500" s="170">
        <v>1.5</v>
      </c>
      <c r="Y1500" s="170">
        <v>1</v>
      </c>
      <c r="Z1500" t="s" s="167">
        <v>3769</v>
      </c>
      <c r="AA1500" s="170">
        <v>39</v>
      </c>
      <c r="AB1500" s="170">
        <v>26</v>
      </c>
      <c r="AC1500" s="170">
        <v>1.5</v>
      </c>
      <c r="AD1500" t="s" s="167">
        <v>3569</v>
      </c>
      <c r="AE1500" s="160"/>
    </row>
    <row r="1501" ht="13.55" customHeight="1">
      <c r="A1501" t="s" s="161">
        <v>1570</v>
      </c>
      <c r="B1501" t="s" s="161">
        <v>3766</v>
      </c>
      <c r="C1501" t="s" s="161">
        <v>3767</v>
      </c>
      <c r="D1501" s="162">
        <v>5241</v>
      </c>
      <c r="E1501" t="s" s="161">
        <v>1619</v>
      </c>
      <c r="F1501" t="s" s="161">
        <v>482</v>
      </c>
      <c r="G1501" t="s" s="161">
        <v>1240</v>
      </c>
      <c r="H1501" t="s" s="161">
        <v>1620</v>
      </c>
      <c r="I1501" t="s" s="161">
        <v>1621</v>
      </c>
      <c r="J1501" s="163"/>
      <c r="K1501" s="164">
        <v>2024</v>
      </c>
      <c r="L1501" t="s" s="161">
        <v>3772</v>
      </c>
      <c r="M1501" s="165">
        <v>8591804665851</v>
      </c>
      <c r="N1501" s="165">
        <v>8591804665851</v>
      </c>
      <c r="O1501" s="165">
        <v>61091000</v>
      </c>
      <c r="P1501" s="166">
        <f>INDEX('Pricelist'!E1:E341,MATCH(D1501,'Pricelist'!B1:B341,0))</f>
        <v>34.95</v>
      </c>
      <c r="Q1501" s="166">
        <f>INDEX('Pricelist'!E1:E341,MATCH(D1501,'Pricelist'!B1:B341,0))</f>
        <v>34.95</v>
      </c>
      <c r="R1501" s="166">
        <f>INDEX('Pricelist'!D1:D341,MATCH(D1501,'Pricelist'!B1:B341,0))</f>
        <v>15.89</v>
      </c>
      <c r="S1501" s="164">
        <v>1</v>
      </c>
      <c r="T1501" t="s" s="161">
        <v>3769</v>
      </c>
      <c r="U1501" t="s" s="161">
        <v>3773</v>
      </c>
      <c r="V1501" s="164">
        <v>39</v>
      </c>
      <c r="W1501" s="164">
        <v>26</v>
      </c>
      <c r="X1501" s="164">
        <v>1.5</v>
      </c>
      <c r="Y1501" s="164">
        <v>1</v>
      </c>
      <c r="Z1501" t="s" s="161">
        <v>3769</v>
      </c>
      <c r="AA1501" s="164">
        <v>39</v>
      </c>
      <c r="AB1501" s="164">
        <v>26</v>
      </c>
      <c r="AC1501" s="164">
        <v>1.5</v>
      </c>
      <c r="AD1501" t="s" s="161">
        <v>3569</v>
      </c>
      <c r="AE1501" s="160"/>
    </row>
    <row r="1502" ht="13.55" customHeight="1">
      <c r="A1502" t="s" s="167">
        <v>1570</v>
      </c>
      <c r="B1502" t="s" s="167">
        <v>3766</v>
      </c>
      <c r="C1502" t="s" s="167">
        <v>3767</v>
      </c>
      <c r="D1502" s="168">
        <v>5242</v>
      </c>
      <c r="E1502" t="s" s="167">
        <v>1627</v>
      </c>
      <c r="F1502" t="s" s="167">
        <v>482</v>
      </c>
      <c r="G1502" t="s" s="167">
        <v>480</v>
      </c>
      <c r="H1502" t="s" s="167">
        <v>1628</v>
      </c>
      <c r="I1502" t="s" s="167">
        <v>1629</v>
      </c>
      <c r="J1502" s="169"/>
      <c r="K1502" s="170">
        <v>2024</v>
      </c>
      <c r="L1502" t="s" s="167">
        <v>3772</v>
      </c>
      <c r="M1502" s="171">
        <v>8591804665882</v>
      </c>
      <c r="N1502" s="171">
        <v>8591804665882</v>
      </c>
      <c r="O1502" s="171">
        <v>61091000</v>
      </c>
      <c r="P1502" s="172">
        <f>INDEX('Pricelist'!E1:E341,MATCH(D1502,'Pricelist'!B1:B341,0))</f>
        <v>34.95</v>
      </c>
      <c r="Q1502" s="172">
        <f>INDEX('Pricelist'!E1:E341,MATCH(D1502,'Pricelist'!B1:B341,0))</f>
        <v>34.95</v>
      </c>
      <c r="R1502" s="172">
        <f>INDEX('Pricelist'!D1:D341,MATCH(D1502,'Pricelist'!B1:B341,0))</f>
        <v>15.89</v>
      </c>
      <c r="S1502" s="170">
        <v>1</v>
      </c>
      <c r="T1502" t="s" s="167">
        <v>3769</v>
      </c>
      <c r="U1502" t="s" s="167">
        <v>3773</v>
      </c>
      <c r="V1502" s="170">
        <v>39</v>
      </c>
      <c r="W1502" s="170">
        <v>26</v>
      </c>
      <c r="X1502" s="170">
        <v>1.5</v>
      </c>
      <c r="Y1502" s="170">
        <v>1</v>
      </c>
      <c r="Z1502" t="s" s="167">
        <v>3769</v>
      </c>
      <c r="AA1502" s="170">
        <v>39</v>
      </c>
      <c r="AB1502" s="170">
        <v>26</v>
      </c>
      <c r="AC1502" s="170">
        <v>1.5</v>
      </c>
      <c r="AD1502" t="s" s="167">
        <v>3571</v>
      </c>
      <c r="AE1502" s="160"/>
    </row>
    <row r="1503" ht="13.55" customHeight="1">
      <c r="A1503" t="s" s="161">
        <v>1570</v>
      </c>
      <c r="B1503" t="s" s="161">
        <v>3766</v>
      </c>
      <c r="C1503" t="s" s="161">
        <v>3767</v>
      </c>
      <c r="D1503" s="162">
        <v>5242</v>
      </c>
      <c r="E1503" t="s" s="161">
        <v>1627</v>
      </c>
      <c r="F1503" t="s" s="161">
        <v>482</v>
      </c>
      <c r="G1503" t="s" s="161">
        <v>482</v>
      </c>
      <c r="H1503" t="s" s="161">
        <v>1628</v>
      </c>
      <c r="I1503" t="s" s="161">
        <v>1629</v>
      </c>
      <c r="J1503" s="163"/>
      <c r="K1503" s="164">
        <v>2024</v>
      </c>
      <c r="L1503" t="s" s="161">
        <v>3772</v>
      </c>
      <c r="M1503" s="165">
        <v>8591804665875</v>
      </c>
      <c r="N1503" s="165">
        <v>8591804665875</v>
      </c>
      <c r="O1503" s="165">
        <v>61091000</v>
      </c>
      <c r="P1503" s="166">
        <f>INDEX('Pricelist'!E1:E341,MATCH(D1503,'Pricelist'!B1:B341,0))</f>
        <v>34.95</v>
      </c>
      <c r="Q1503" s="166">
        <f>INDEX('Pricelist'!E1:E341,MATCH(D1503,'Pricelist'!B1:B341,0))</f>
        <v>34.95</v>
      </c>
      <c r="R1503" s="166">
        <f>INDEX('Pricelist'!D1:D341,MATCH(D1503,'Pricelist'!B1:B341,0))</f>
        <v>15.89</v>
      </c>
      <c r="S1503" s="164">
        <v>1</v>
      </c>
      <c r="T1503" t="s" s="161">
        <v>3769</v>
      </c>
      <c r="U1503" t="s" s="161">
        <v>3773</v>
      </c>
      <c r="V1503" s="164">
        <v>39</v>
      </c>
      <c r="W1503" s="164">
        <v>26</v>
      </c>
      <c r="X1503" s="164">
        <v>1.5</v>
      </c>
      <c r="Y1503" s="164">
        <v>1</v>
      </c>
      <c r="Z1503" t="s" s="161">
        <v>3769</v>
      </c>
      <c r="AA1503" s="164">
        <v>39</v>
      </c>
      <c r="AB1503" s="164">
        <v>26</v>
      </c>
      <c r="AC1503" s="164">
        <v>1.5</v>
      </c>
      <c r="AD1503" t="s" s="161">
        <v>3571</v>
      </c>
      <c r="AE1503" s="160"/>
    </row>
    <row r="1504" ht="13.55" customHeight="1">
      <c r="A1504" t="s" s="167">
        <v>1570</v>
      </c>
      <c r="B1504" t="s" s="167">
        <v>3766</v>
      </c>
      <c r="C1504" t="s" s="167">
        <v>3767</v>
      </c>
      <c r="D1504" s="168">
        <v>5242</v>
      </c>
      <c r="E1504" t="s" s="167">
        <v>1627</v>
      </c>
      <c r="F1504" t="s" s="167">
        <v>482</v>
      </c>
      <c r="G1504" t="s" s="167">
        <v>484</v>
      </c>
      <c r="H1504" t="s" s="167">
        <v>1628</v>
      </c>
      <c r="I1504" t="s" s="167">
        <v>1629</v>
      </c>
      <c r="J1504" s="169"/>
      <c r="K1504" s="170">
        <v>2024</v>
      </c>
      <c r="L1504" t="s" s="167">
        <v>3772</v>
      </c>
      <c r="M1504" s="171">
        <v>8591804665868</v>
      </c>
      <c r="N1504" s="171">
        <v>8591804665868</v>
      </c>
      <c r="O1504" s="171">
        <v>61091000</v>
      </c>
      <c r="P1504" s="172">
        <f>INDEX('Pricelist'!E1:E341,MATCH(D1504,'Pricelist'!B1:B341,0))</f>
        <v>34.95</v>
      </c>
      <c r="Q1504" s="172">
        <f>INDEX('Pricelist'!E1:E341,MATCH(D1504,'Pricelist'!B1:B341,0))</f>
        <v>34.95</v>
      </c>
      <c r="R1504" s="172">
        <f>INDEX('Pricelist'!D1:D341,MATCH(D1504,'Pricelist'!B1:B341,0))</f>
        <v>15.89</v>
      </c>
      <c r="S1504" s="170">
        <v>1</v>
      </c>
      <c r="T1504" t="s" s="167">
        <v>3769</v>
      </c>
      <c r="U1504" t="s" s="167">
        <v>3773</v>
      </c>
      <c r="V1504" s="170">
        <v>39</v>
      </c>
      <c r="W1504" s="170">
        <v>26</v>
      </c>
      <c r="X1504" s="170">
        <v>1.5</v>
      </c>
      <c r="Y1504" s="170">
        <v>1</v>
      </c>
      <c r="Z1504" t="s" s="167">
        <v>3769</v>
      </c>
      <c r="AA1504" s="170">
        <v>39</v>
      </c>
      <c r="AB1504" s="170">
        <v>26</v>
      </c>
      <c r="AC1504" s="170">
        <v>1.5</v>
      </c>
      <c r="AD1504" t="s" s="167">
        <v>3571</v>
      </c>
      <c r="AE1504" s="160"/>
    </row>
    <row r="1505" ht="13.55" customHeight="1">
      <c r="A1505" t="s" s="161">
        <v>1570</v>
      </c>
      <c r="B1505" t="s" s="161">
        <v>3766</v>
      </c>
      <c r="C1505" t="s" s="161">
        <v>3767</v>
      </c>
      <c r="D1505" s="162">
        <v>5242</v>
      </c>
      <c r="E1505" t="s" s="161">
        <v>1627</v>
      </c>
      <c r="F1505" t="s" s="161">
        <v>482</v>
      </c>
      <c r="G1505" t="s" s="161">
        <v>490</v>
      </c>
      <c r="H1505" t="s" s="161">
        <v>1628</v>
      </c>
      <c r="I1505" t="s" s="161">
        <v>1629</v>
      </c>
      <c r="J1505" s="163"/>
      <c r="K1505" s="164">
        <v>2024</v>
      </c>
      <c r="L1505" t="s" s="161">
        <v>3772</v>
      </c>
      <c r="M1505" s="165">
        <v>8591804665899</v>
      </c>
      <c r="N1505" s="165">
        <v>8591804665899</v>
      </c>
      <c r="O1505" s="165">
        <v>61091000</v>
      </c>
      <c r="P1505" s="166">
        <f>INDEX('Pricelist'!E1:E341,MATCH(D1505,'Pricelist'!B1:B341,0))</f>
        <v>34.95</v>
      </c>
      <c r="Q1505" s="166">
        <f>INDEX('Pricelist'!E1:E341,MATCH(D1505,'Pricelist'!B1:B341,0))</f>
        <v>34.95</v>
      </c>
      <c r="R1505" s="166">
        <f>INDEX('Pricelist'!D1:D341,MATCH(D1505,'Pricelist'!B1:B341,0))</f>
        <v>15.89</v>
      </c>
      <c r="S1505" s="164">
        <v>1</v>
      </c>
      <c r="T1505" t="s" s="161">
        <v>3769</v>
      </c>
      <c r="U1505" t="s" s="161">
        <v>3773</v>
      </c>
      <c r="V1505" s="164">
        <v>39</v>
      </c>
      <c r="W1505" s="164">
        <v>26</v>
      </c>
      <c r="X1505" s="164">
        <v>1.5</v>
      </c>
      <c r="Y1505" s="164">
        <v>1</v>
      </c>
      <c r="Z1505" t="s" s="161">
        <v>3769</v>
      </c>
      <c r="AA1505" s="164">
        <v>39</v>
      </c>
      <c r="AB1505" s="164">
        <v>26</v>
      </c>
      <c r="AC1505" s="164">
        <v>1.5</v>
      </c>
      <c r="AD1505" t="s" s="161">
        <v>3571</v>
      </c>
      <c r="AE1505" s="160"/>
    </row>
    <row r="1506" ht="13.55" customHeight="1">
      <c r="A1506" t="s" s="167">
        <v>1570</v>
      </c>
      <c r="B1506" t="s" s="167">
        <v>3766</v>
      </c>
      <c r="C1506" t="s" s="167">
        <v>3767</v>
      </c>
      <c r="D1506" s="168">
        <v>5242</v>
      </c>
      <c r="E1506" t="s" s="167">
        <v>1627</v>
      </c>
      <c r="F1506" t="s" s="167">
        <v>482</v>
      </c>
      <c r="G1506" t="s" s="167">
        <v>1240</v>
      </c>
      <c r="H1506" t="s" s="167">
        <v>1628</v>
      </c>
      <c r="I1506" t="s" s="167">
        <v>1629</v>
      </c>
      <c r="J1506" s="169"/>
      <c r="K1506" s="170">
        <v>2024</v>
      </c>
      <c r="L1506" t="s" s="167">
        <v>3772</v>
      </c>
      <c r="M1506" s="171">
        <v>8591804665905</v>
      </c>
      <c r="N1506" s="171">
        <v>8591804665905</v>
      </c>
      <c r="O1506" s="171">
        <v>61091000</v>
      </c>
      <c r="P1506" s="172">
        <f>INDEX('Pricelist'!E1:E341,MATCH(D1506,'Pricelist'!B1:B341,0))</f>
        <v>34.95</v>
      </c>
      <c r="Q1506" s="172">
        <f>INDEX('Pricelist'!E1:E341,MATCH(D1506,'Pricelist'!B1:B341,0))</f>
        <v>34.95</v>
      </c>
      <c r="R1506" s="172">
        <f>INDEX('Pricelist'!D1:D341,MATCH(D1506,'Pricelist'!B1:B341,0))</f>
        <v>15.89</v>
      </c>
      <c r="S1506" s="170">
        <v>1</v>
      </c>
      <c r="T1506" t="s" s="167">
        <v>3769</v>
      </c>
      <c r="U1506" t="s" s="167">
        <v>3773</v>
      </c>
      <c r="V1506" s="170">
        <v>39</v>
      </c>
      <c r="W1506" s="170">
        <v>26</v>
      </c>
      <c r="X1506" s="170">
        <v>1.5</v>
      </c>
      <c r="Y1506" s="170">
        <v>1</v>
      </c>
      <c r="Z1506" t="s" s="167">
        <v>3769</v>
      </c>
      <c r="AA1506" s="170">
        <v>39</v>
      </c>
      <c r="AB1506" s="170">
        <v>26</v>
      </c>
      <c r="AC1506" s="170">
        <v>1.5</v>
      </c>
      <c r="AD1506" t="s" s="167">
        <v>3571</v>
      </c>
      <c r="AE1506" s="160"/>
    </row>
    <row r="1507" ht="13.55" customHeight="1">
      <c r="A1507" t="s" s="161">
        <v>1570</v>
      </c>
      <c r="B1507" t="s" s="161">
        <v>3766</v>
      </c>
      <c r="C1507" t="s" s="161">
        <v>3767</v>
      </c>
      <c r="D1507" s="162">
        <v>5243</v>
      </c>
      <c r="E1507" t="s" s="161">
        <v>1635</v>
      </c>
      <c r="F1507" t="s" s="161">
        <v>482</v>
      </c>
      <c r="G1507" t="s" s="161">
        <v>480</v>
      </c>
      <c r="H1507" t="s" s="161">
        <v>1522</v>
      </c>
      <c r="I1507" t="s" s="161">
        <v>1523</v>
      </c>
      <c r="J1507" s="163"/>
      <c r="K1507" s="164">
        <v>2024</v>
      </c>
      <c r="L1507" t="s" s="161">
        <v>3772</v>
      </c>
      <c r="M1507" s="165">
        <v>8591804665936</v>
      </c>
      <c r="N1507" s="165">
        <v>8591804665936</v>
      </c>
      <c r="O1507" s="165">
        <v>61091000</v>
      </c>
      <c r="P1507" s="166">
        <f>INDEX('Pricelist'!E1:E341,MATCH(D1507,'Pricelist'!B1:B341,0))</f>
        <v>34.95</v>
      </c>
      <c r="Q1507" s="166">
        <f>INDEX('Pricelist'!E1:E341,MATCH(D1507,'Pricelist'!B1:B341,0))</f>
        <v>34.95</v>
      </c>
      <c r="R1507" s="166">
        <f>INDEX('Pricelist'!D1:D341,MATCH(D1507,'Pricelist'!B1:B341,0))</f>
        <v>15.89</v>
      </c>
      <c r="S1507" s="164">
        <v>1</v>
      </c>
      <c r="T1507" t="s" s="161">
        <v>3769</v>
      </c>
      <c r="U1507" t="s" s="161">
        <v>3773</v>
      </c>
      <c r="V1507" s="164">
        <v>39</v>
      </c>
      <c r="W1507" s="164">
        <v>26</v>
      </c>
      <c r="X1507" s="164">
        <v>1.5</v>
      </c>
      <c r="Y1507" s="164">
        <v>1</v>
      </c>
      <c r="Z1507" t="s" s="161">
        <v>3769</v>
      </c>
      <c r="AA1507" s="164">
        <v>39</v>
      </c>
      <c r="AB1507" s="164">
        <v>26</v>
      </c>
      <c r="AC1507" s="164">
        <v>1.5</v>
      </c>
      <c r="AD1507" t="s" s="161">
        <v>3573</v>
      </c>
      <c r="AE1507" s="160"/>
    </row>
    <row r="1508" ht="13.55" customHeight="1">
      <c r="A1508" t="s" s="167">
        <v>1570</v>
      </c>
      <c r="B1508" t="s" s="167">
        <v>3766</v>
      </c>
      <c r="C1508" t="s" s="167">
        <v>3767</v>
      </c>
      <c r="D1508" s="168">
        <v>5243</v>
      </c>
      <c r="E1508" t="s" s="167">
        <v>1635</v>
      </c>
      <c r="F1508" t="s" s="167">
        <v>482</v>
      </c>
      <c r="G1508" t="s" s="167">
        <v>482</v>
      </c>
      <c r="H1508" t="s" s="167">
        <v>1522</v>
      </c>
      <c r="I1508" t="s" s="167">
        <v>1523</v>
      </c>
      <c r="J1508" s="169"/>
      <c r="K1508" s="170">
        <v>2024</v>
      </c>
      <c r="L1508" t="s" s="167">
        <v>3772</v>
      </c>
      <c r="M1508" s="171">
        <v>8591804665929</v>
      </c>
      <c r="N1508" s="171">
        <v>8591804665929</v>
      </c>
      <c r="O1508" s="171">
        <v>61091000</v>
      </c>
      <c r="P1508" s="172">
        <f>INDEX('Pricelist'!E1:E341,MATCH(D1508,'Pricelist'!B1:B341,0))</f>
        <v>34.95</v>
      </c>
      <c r="Q1508" s="172">
        <f>INDEX('Pricelist'!E1:E341,MATCH(D1508,'Pricelist'!B1:B341,0))</f>
        <v>34.95</v>
      </c>
      <c r="R1508" s="172">
        <f>INDEX('Pricelist'!D1:D341,MATCH(D1508,'Pricelist'!B1:B341,0))</f>
        <v>15.89</v>
      </c>
      <c r="S1508" s="170">
        <v>1</v>
      </c>
      <c r="T1508" t="s" s="167">
        <v>3769</v>
      </c>
      <c r="U1508" t="s" s="167">
        <v>3773</v>
      </c>
      <c r="V1508" s="170">
        <v>39</v>
      </c>
      <c r="W1508" s="170">
        <v>26</v>
      </c>
      <c r="X1508" s="170">
        <v>1.5</v>
      </c>
      <c r="Y1508" s="170">
        <v>1</v>
      </c>
      <c r="Z1508" t="s" s="167">
        <v>3769</v>
      </c>
      <c r="AA1508" s="170">
        <v>39</v>
      </c>
      <c r="AB1508" s="170">
        <v>26</v>
      </c>
      <c r="AC1508" s="170">
        <v>1.5</v>
      </c>
      <c r="AD1508" t="s" s="167">
        <v>3573</v>
      </c>
      <c r="AE1508" s="160"/>
    </row>
    <row r="1509" ht="13.55" customHeight="1">
      <c r="A1509" t="s" s="161">
        <v>1570</v>
      </c>
      <c r="B1509" t="s" s="161">
        <v>3766</v>
      </c>
      <c r="C1509" t="s" s="161">
        <v>3767</v>
      </c>
      <c r="D1509" s="162">
        <v>5243</v>
      </c>
      <c r="E1509" t="s" s="161">
        <v>1635</v>
      </c>
      <c r="F1509" t="s" s="161">
        <v>482</v>
      </c>
      <c r="G1509" t="s" s="161">
        <v>484</v>
      </c>
      <c r="H1509" t="s" s="161">
        <v>1522</v>
      </c>
      <c r="I1509" t="s" s="161">
        <v>1523</v>
      </c>
      <c r="J1509" s="163"/>
      <c r="K1509" s="164">
        <v>2024</v>
      </c>
      <c r="L1509" t="s" s="161">
        <v>3772</v>
      </c>
      <c r="M1509" s="165">
        <v>8591804665912</v>
      </c>
      <c r="N1509" s="165">
        <v>8591804665912</v>
      </c>
      <c r="O1509" s="165">
        <v>61091000</v>
      </c>
      <c r="P1509" s="166">
        <f>INDEX('Pricelist'!E1:E341,MATCH(D1509,'Pricelist'!B1:B341,0))</f>
        <v>34.95</v>
      </c>
      <c r="Q1509" s="166">
        <f>INDEX('Pricelist'!E1:E341,MATCH(D1509,'Pricelist'!B1:B341,0))</f>
        <v>34.95</v>
      </c>
      <c r="R1509" s="166">
        <f>INDEX('Pricelist'!D1:D341,MATCH(D1509,'Pricelist'!B1:B341,0))</f>
        <v>15.89</v>
      </c>
      <c r="S1509" s="164">
        <v>1</v>
      </c>
      <c r="T1509" t="s" s="161">
        <v>3769</v>
      </c>
      <c r="U1509" t="s" s="161">
        <v>3773</v>
      </c>
      <c r="V1509" s="164">
        <v>39</v>
      </c>
      <c r="W1509" s="164">
        <v>26</v>
      </c>
      <c r="X1509" s="164">
        <v>1.5</v>
      </c>
      <c r="Y1509" s="164">
        <v>1</v>
      </c>
      <c r="Z1509" t="s" s="161">
        <v>3769</v>
      </c>
      <c r="AA1509" s="164">
        <v>39</v>
      </c>
      <c r="AB1509" s="164">
        <v>26</v>
      </c>
      <c r="AC1509" s="164">
        <v>1.5</v>
      </c>
      <c r="AD1509" t="s" s="161">
        <v>3573</v>
      </c>
      <c r="AE1509" s="160"/>
    </row>
    <row r="1510" ht="13.55" customHeight="1">
      <c r="A1510" t="s" s="167">
        <v>1570</v>
      </c>
      <c r="B1510" t="s" s="167">
        <v>3766</v>
      </c>
      <c r="C1510" t="s" s="167">
        <v>3767</v>
      </c>
      <c r="D1510" s="168">
        <v>5243</v>
      </c>
      <c r="E1510" t="s" s="167">
        <v>1635</v>
      </c>
      <c r="F1510" t="s" s="167">
        <v>482</v>
      </c>
      <c r="G1510" t="s" s="167">
        <v>490</v>
      </c>
      <c r="H1510" t="s" s="167">
        <v>1522</v>
      </c>
      <c r="I1510" t="s" s="167">
        <v>1523</v>
      </c>
      <c r="J1510" s="169"/>
      <c r="K1510" s="170">
        <v>2024</v>
      </c>
      <c r="L1510" t="s" s="167">
        <v>3772</v>
      </c>
      <c r="M1510" s="171">
        <v>8591804665943</v>
      </c>
      <c r="N1510" s="171">
        <v>8591804665943</v>
      </c>
      <c r="O1510" s="171">
        <v>61091000</v>
      </c>
      <c r="P1510" s="172">
        <f>INDEX('Pricelist'!E1:E341,MATCH(D1510,'Pricelist'!B1:B341,0))</f>
        <v>34.95</v>
      </c>
      <c r="Q1510" s="172">
        <f>INDEX('Pricelist'!E1:E341,MATCH(D1510,'Pricelist'!B1:B341,0))</f>
        <v>34.95</v>
      </c>
      <c r="R1510" s="172">
        <f>INDEX('Pricelist'!D1:D341,MATCH(D1510,'Pricelist'!B1:B341,0))</f>
        <v>15.89</v>
      </c>
      <c r="S1510" s="170">
        <v>1</v>
      </c>
      <c r="T1510" t="s" s="167">
        <v>3769</v>
      </c>
      <c r="U1510" t="s" s="167">
        <v>3773</v>
      </c>
      <c r="V1510" s="170">
        <v>39</v>
      </c>
      <c r="W1510" s="170">
        <v>26</v>
      </c>
      <c r="X1510" s="170">
        <v>1.5</v>
      </c>
      <c r="Y1510" s="170">
        <v>1</v>
      </c>
      <c r="Z1510" t="s" s="167">
        <v>3769</v>
      </c>
      <c r="AA1510" s="170">
        <v>39</v>
      </c>
      <c r="AB1510" s="170">
        <v>26</v>
      </c>
      <c r="AC1510" s="170">
        <v>1.5</v>
      </c>
      <c r="AD1510" t="s" s="167">
        <v>3573</v>
      </c>
      <c r="AE1510" s="160"/>
    </row>
    <row r="1511" ht="13.55" customHeight="1">
      <c r="A1511" t="s" s="161">
        <v>1570</v>
      </c>
      <c r="B1511" t="s" s="161">
        <v>3766</v>
      </c>
      <c r="C1511" t="s" s="161">
        <v>3767</v>
      </c>
      <c r="D1511" s="162">
        <v>5243</v>
      </c>
      <c r="E1511" t="s" s="161">
        <v>1635</v>
      </c>
      <c r="F1511" t="s" s="161">
        <v>482</v>
      </c>
      <c r="G1511" t="s" s="161">
        <v>1240</v>
      </c>
      <c r="H1511" t="s" s="161">
        <v>1522</v>
      </c>
      <c r="I1511" t="s" s="161">
        <v>1523</v>
      </c>
      <c r="J1511" s="163"/>
      <c r="K1511" s="164">
        <v>2024</v>
      </c>
      <c r="L1511" t="s" s="161">
        <v>3772</v>
      </c>
      <c r="M1511" s="165">
        <v>8591804665950</v>
      </c>
      <c r="N1511" s="165">
        <v>8591804665950</v>
      </c>
      <c r="O1511" s="165">
        <v>61091000</v>
      </c>
      <c r="P1511" s="166">
        <f>INDEX('Pricelist'!E1:E341,MATCH(D1511,'Pricelist'!B1:B341,0))</f>
        <v>34.95</v>
      </c>
      <c r="Q1511" s="166">
        <f>INDEX('Pricelist'!E1:E341,MATCH(D1511,'Pricelist'!B1:B341,0))</f>
        <v>34.95</v>
      </c>
      <c r="R1511" s="166">
        <f>INDEX('Pricelist'!D1:D341,MATCH(D1511,'Pricelist'!B1:B341,0))</f>
        <v>15.89</v>
      </c>
      <c r="S1511" s="164">
        <v>1</v>
      </c>
      <c r="T1511" t="s" s="161">
        <v>3769</v>
      </c>
      <c r="U1511" t="s" s="161">
        <v>3773</v>
      </c>
      <c r="V1511" s="164">
        <v>39</v>
      </c>
      <c r="W1511" s="164">
        <v>26</v>
      </c>
      <c r="X1511" s="164">
        <v>1.5</v>
      </c>
      <c r="Y1511" s="164">
        <v>1</v>
      </c>
      <c r="Z1511" t="s" s="161">
        <v>3769</v>
      </c>
      <c r="AA1511" s="164">
        <v>39</v>
      </c>
      <c r="AB1511" s="164">
        <v>26</v>
      </c>
      <c r="AC1511" s="164">
        <v>1.5</v>
      </c>
      <c r="AD1511" t="s" s="161">
        <v>3573</v>
      </c>
      <c r="AE1511" s="160"/>
    </row>
    <row r="1512" ht="13.55" customHeight="1">
      <c r="A1512" t="s" s="167">
        <v>1570</v>
      </c>
      <c r="B1512" t="s" s="167">
        <v>3766</v>
      </c>
      <c r="C1512" t="s" s="167">
        <v>3767</v>
      </c>
      <c r="D1512" s="168">
        <v>5244</v>
      </c>
      <c r="E1512" t="s" s="167">
        <v>1641</v>
      </c>
      <c r="F1512" t="s" s="167">
        <v>482</v>
      </c>
      <c r="G1512" t="s" s="167">
        <v>480</v>
      </c>
      <c r="H1512" t="s" s="167">
        <v>1529</v>
      </c>
      <c r="I1512" t="s" s="167">
        <v>1530</v>
      </c>
      <c r="J1512" s="169"/>
      <c r="K1512" s="170">
        <v>2024</v>
      </c>
      <c r="L1512" t="s" s="167">
        <v>3772</v>
      </c>
      <c r="M1512" s="171">
        <v>8591804665981</v>
      </c>
      <c r="N1512" s="171">
        <v>8591804665981</v>
      </c>
      <c r="O1512" s="171">
        <v>61091000</v>
      </c>
      <c r="P1512" s="172">
        <f>INDEX('Pricelist'!E1:E341,MATCH(D1512,'Pricelist'!B1:B341,0))</f>
        <v>34.95</v>
      </c>
      <c r="Q1512" s="172">
        <f>INDEX('Pricelist'!E1:E341,MATCH(D1512,'Pricelist'!B1:B341,0))</f>
        <v>34.95</v>
      </c>
      <c r="R1512" s="172">
        <f>INDEX('Pricelist'!D1:D341,MATCH(D1512,'Pricelist'!B1:B341,0))</f>
        <v>15.89</v>
      </c>
      <c r="S1512" s="170">
        <v>1</v>
      </c>
      <c r="T1512" t="s" s="167">
        <v>3769</v>
      </c>
      <c r="U1512" t="s" s="167">
        <v>3773</v>
      </c>
      <c r="V1512" s="170">
        <v>39</v>
      </c>
      <c r="W1512" s="170">
        <v>26</v>
      </c>
      <c r="X1512" s="170">
        <v>1.5</v>
      </c>
      <c r="Y1512" s="170">
        <v>1</v>
      </c>
      <c r="Z1512" t="s" s="167">
        <v>3769</v>
      </c>
      <c r="AA1512" s="170">
        <v>39</v>
      </c>
      <c r="AB1512" s="170">
        <v>26</v>
      </c>
      <c r="AC1512" s="170">
        <v>1.5</v>
      </c>
      <c r="AD1512" t="s" s="167">
        <v>3575</v>
      </c>
      <c r="AE1512" s="160"/>
    </row>
    <row r="1513" ht="13.55" customHeight="1">
      <c r="A1513" t="s" s="161">
        <v>1570</v>
      </c>
      <c r="B1513" t="s" s="161">
        <v>3766</v>
      </c>
      <c r="C1513" t="s" s="161">
        <v>3767</v>
      </c>
      <c r="D1513" s="162">
        <v>5244</v>
      </c>
      <c r="E1513" t="s" s="161">
        <v>1641</v>
      </c>
      <c r="F1513" t="s" s="161">
        <v>482</v>
      </c>
      <c r="G1513" t="s" s="161">
        <v>482</v>
      </c>
      <c r="H1513" t="s" s="161">
        <v>1529</v>
      </c>
      <c r="I1513" t="s" s="161">
        <v>1530</v>
      </c>
      <c r="J1513" s="163"/>
      <c r="K1513" s="164">
        <v>2024</v>
      </c>
      <c r="L1513" t="s" s="161">
        <v>3772</v>
      </c>
      <c r="M1513" s="165">
        <v>8591804665974</v>
      </c>
      <c r="N1513" s="165">
        <v>8591804665974</v>
      </c>
      <c r="O1513" s="165">
        <v>61091000</v>
      </c>
      <c r="P1513" s="166">
        <f>INDEX('Pricelist'!E1:E341,MATCH(D1513,'Pricelist'!B1:B341,0))</f>
        <v>34.95</v>
      </c>
      <c r="Q1513" s="166">
        <f>INDEX('Pricelist'!E1:E341,MATCH(D1513,'Pricelist'!B1:B341,0))</f>
        <v>34.95</v>
      </c>
      <c r="R1513" s="166">
        <f>INDEX('Pricelist'!D1:D341,MATCH(D1513,'Pricelist'!B1:B341,0))</f>
        <v>15.89</v>
      </c>
      <c r="S1513" s="164">
        <v>1</v>
      </c>
      <c r="T1513" t="s" s="161">
        <v>3769</v>
      </c>
      <c r="U1513" t="s" s="161">
        <v>3773</v>
      </c>
      <c r="V1513" s="164">
        <v>39</v>
      </c>
      <c r="W1513" s="164">
        <v>26</v>
      </c>
      <c r="X1513" s="164">
        <v>1.5</v>
      </c>
      <c r="Y1513" s="164">
        <v>1</v>
      </c>
      <c r="Z1513" t="s" s="161">
        <v>3769</v>
      </c>
      <c r="AA1513" s="164">
        <v>39</v>
      </c>
      <c r="AB1513" s="164">
        <v>26</v>
      </c>
      <c r="AC1513" s="164">
        <v>1.5</v>
      </c>
      <c r="AD1513" t="s" s="161">
        <v>3575</v>
      </c>
      <c r="AE1513" s="160"/>
    </row>
    <row r="1514" ht="13.55" customHeight="1">
      <c r="A1514" t="s" s="167">
        <v>1570</v>
      </c>
      <c r="B1514" t="s" s="167">
        <v>3766</v>
      </c>
      <c r="C1514" t="s" s="167">
        <v>3767</v>
      </c>
      <c r="D1514" s="168">
        <v>5244</v>
      </c>
      <c r="E1514" t="s" s="167">
        <v>1641</v>
      </c>
      <c r="F1514" t="s" s="167">
        <v>482</v>
      </c>
      <c r="G1514" t="s" s="167">
        <v>484</v>
      </c>
      <c r="H1514" t="s" s="167">
        <v>1529</v>
      </c>
      <c r="I1514" t="s" s="167">
        <v>1530</v>
      </c>
      <c r="J1514" s="169"/>
      <c r="K1514" s="170">
        <v>2024</v>
      </c>
      <c r="L1514" t="s" s="167">
        <v>3772</v>
      </c>
      <c r="M1514" s="171">
        <v>8591804665967</v>
      </c>
      <c r="N1514" s="171">
        <v>8591804665967</v>
      </c>
      <c r="O1514" s="171">
        <v>61091000</v>
      </c>
      <c r="P1514" s="172">
        <f>INDEX('Pricelist'!E1:E341,MATCH(D1514,'Pricelist'!B1:B341,0))</f>
        <v>34.95</v>
      </c>
      <c r="Q1514" s="172">
        <f>INDEX('Pricelist'!E1:E341,MATCH(D1514,'Pricelist'!B1:B341,0))</f>
        <v>34.95</v>
      </c>
      <c r="R1514" s="172">
        <f>INDEX('Pricelist'!D1:D341,MATCH(D1514,'Pricelist'!B1:B341,0))</f>
        <v>15.89</v>
      </c>
      <c r="S1514" s="170">
        <v>1</v>
      </c>
      <c r="T1514" t="s" s="167">
        <v>3769</v>
      </c>
      <c r="U1514" t="s" s="167">
        <v>3773</v>
      </c>
      <c r="V1514" s="170">
        <v>39</v>
      </c>
      <c r="W1514" s="170">
        <v>26</v>
      </c>
      <c r="X1514" s="170">
        <v>1.5</v>
      </c>
      <c r="Y1514" s="170">
        <v>1</v>
      </c>
      <c r="Z1514" t="s" s="167">
        <v>3769</v>
      </c>
      <c r="AA1514" s="170">
        <v>39</v>
      </c>
      <c r="AB1514" s="170">
        <v>26</v>
      </c>
      <c r="AC1514" s="170">
        <v>1.5</v>
      </c>
      <c r="AD1514" t="s" s="167">
        <v>3575</v>
      </c>
      <c r="AE1514" s="160"/>
    </row>
    <row r="1515" ht="13.55" customHeight="1">
      <c r="A1515" t="s" s="161">
        <v>1570</v>
      </c>
      <c r="B1515" t="s" s="161">
        <v>3766</v>
      </c>
      <c r="C1515" t="s" s="161">
        <v>3767</v>
      </c>
      <c r="D1515" s="162">
        <v>5244</v>
      </c>
      <c r="E1515" t="s" s="161">
        <v>1641</v>
      </c>
      <c r="F1515" t="s" s="161">
        <v>482</v>
      </c>
      <c r="G1515" t="s" s="161">
        <v>490</v>
      </c>
      <c r="H1515" t="s" s="161">
        <v>1529</v>
      </c>
      <c r="I1515" t="s" s="161">
        <v>1530</v>
      </c>
      <c r="J1515" s="163"/>
      <c r="K1515" s="164">
        <v>2024</v>
      </c>
      <c r="L1515" t="s" s="161">
        <v>3772</v>
      </c>
      <c r="M1515" s="165">
        <v>8591804665998</v>
      </c>
      <c r="N1515" s="165">
        <v>8591804665998</v>
      </c>
      <c r="O1515" s="165">
        <v>61091000</v>
      </c>
      <c r="P1515" s="166">
        <f>INDEX('Pricelist'!E1:E341,MATCH(D1515,'Pricelist'!B1:B341,0))</f>
        <v>34.95</v>
      </c>
      <c r="Q1515" s="166">
        <f>INDEX('Pricelist'!E1:E341,MATCH(D1515,'Pricelist'!B1:B341,0))</f>
        <v>34.95</v>
      </c>
      <c r="R1515" s="166">
        <f>INDEX('Pricelist'!D1:D341,MATCH(D1515,'Pricelist'!B1:B341,0))</f>
        <v>15.89</v>
      </c>
      <c r="S1515" s="164">
        <v>1</v>
      </c>
      <c r="T1515" t="s" s="161">
        <v>3769</v>
      </c>
      <c r="U1515" t="s" s="161">
        <v>3773</v>
      </c>
      <c r="V1515" s="164">
        <v>39</v>
      </c>
      <c r="W1515" s="164">
        <v>26</v>
      </c>
      <c r="X1515" s="164">
        <v>1.5</v>
      </c>
      <c r="Y1515" s="164">
        <v>1</v>
      </c>
      <c r="Z1515" t="s" s="161">
        <v>3769</v>
      </c>
      <c r="AA1515" s="164">
        <v>39</v>
      </c>
      <c r="AB1515" s="164">
        <v>26</v>
      </c>
      <c r="AC1515" s="164">
        <v>1.5</v>
      </c>
      <c r="AD1515" t="s" s="161">
        <v>3575</v>
      </c>
      <c r="AE1515" s="160"/>
    </row>
    <row r="1516" ht="13.55" customHeight="1">
      <c r="A1516" t="s" s="167">
        <v>1570</v>
      </c>
      <c r="B1516" t="s" s="167">
        <v>3766</v>
      </c>
      <c r="C1516" t="s" s="167">
        <v>3767</v>
      </c>
      <c r="D1516" s="168">
        <v>5244</v>
      </c>
      <c r="E1516" t="s" s="167">
        <v>1641</v>
      </c>
      <c r="F1516" t="s" s="167">
        <v>482</v>
      </c>
      <c r="G1516" t="s" s="167">
        <v>1240</v>
      </c>
      <c r="H1516" t="s" s="167">
        <v>1529</v>
      </c>
      <c r="I1516" t="s" s="167">
        <v>1530</v>
      </c>
      <c r="J1516" s="169"/>
      <c r="K1516" s="170">
        <v>2024</v>
      </c>
      <c r="L1516" t="s" s="167">
        <v>3772</v>
      </c>
      <c r="M1516" s="171">
        <v>8591804666001</v>
      </c>
      <c r="N1516" s="171">
        <v>8591804666001</v>
      </c>
      <c r="O1516" s="171">
        <v>61091000</v>
      </c>
      <c r="P1516" s="172">
        <f>INDEX('Pricelist'!E1:E341,MATCH(D1516,'Pricelist'!B1:B341,0))</f>
        <v>34.95</v>
      </c>
      <c r="Q1516" s="172">
        <f>INDEX('Pricelist'!E1:E341,MATCH(D1516,'Pricelist'!B1:B341,0))</f>
        <v>34.95</v>
      </c>
      <c r="R1516" s="172">
        <f>INDEX('Pricelist'!D1:D341,MATCH(D1516,'Pricelist'!B1:B341,0))</f>
        <v>15.89</v>
      </c>
      <c r="S1516" s="170">
        <v>1</v>
      </c>
      <c r="T1516" t="s" s="167">
        <v>3769</v>
      </c>
      <c r="U1516" t="s" s="167">
        <v>3773</v>
      </c>
      <c r="V1516" s="170">
        <v>39</v>
      </c>
      <c r="W1516" s="170">
        <v>26</v>
      </c>
      <c r="X1516" s="170">
        <v>1.5</v>
      </c>
      <c r="Y1516" s="170">
        <v>1</v>
      </c>
      <c r="Z1516" t="s" s="167">
        <v>3769</v>
      </c>
      <c r="AA1516" s="170">
        <v>39</v>
      </c>
      <c r="AB1516" s="170">
        <v>26</v>
      </c>
      <c r="AC1516" s="170">
        <v>1.5</v>
      </c>
      <c r="AD1516" t="s" s="167">
        <v>3575</v>
      </c>
      <c r="AE1516" s="160"/>
    </row>
    <row r="1517" ht="13.55" customHeight="1">
      <c r="A1517" t="s" s="161">
        <v>2040</v>
      </c>
      <c r="B1517" t="s" s="161">
        <v>3766</v>
      </c>
      <c r="C1517" t="s" s="161">
        <v>3767</v>
      </c>
      <c r="D1517" s="162">
        <v>5245</v>
      </c>
      <c r="E1517" t="s" s="161">
        <v>2181</v>
      </c>
      <c r="F1517" t="s" s="161">
        <v>10</v>
      </c>
      <c r="G1517" t="s" s="161">
        <v>504</v>
      </c>
      <c r="H1517" t="s" s="161">
        <v>1437</v>
      </c>
      <c r="I1517" t="s" s="161">
        <v>1438</v>
      </c>
      <c r="J1517" s="163"/>
      <c r="K1517" s="164">
        <v>2024</v>
      </c>
      <c r="L1517" t="s" s="161">
        <v>3772</v>
      </c>
      <c r="M1517" s="165">
        <v>8591804666056</v>
      </c>
      <c r="N1517" s="165">
        <v>8591804666056</v>
      </c>
      <c r="O1517" s="165">
        <v>61091000</v>
      </c>
      <c r="P1517" s="166">
        <f>INDEX('Pricelist'!E1:E341,MATCH(D1517,'Pricelist'!B1:B341,0))</f>
        <v>34.95</v>
      </c>
      <c r="Q1517" s="166">
        <f>INDEX('Pricelist'!E1:E341,MATCH(D1517,'Pricelist'!B1:B341,0))</f>
        <v>34.95</v>
      </c>
      <c r="R1517" s="166">
        <f>INDEX('Pricelist'!D1:D341,MATCH(D1517,'Pricelist'!B1:B341,0))</f>
        <v>15.89</v>
      </c>
      <c r="S1517" s="164">
        <v>1</v>
      </c>
      <c r="T1517" t="s" s="161">
        <v>3769</v>
      </c>
      <c r="U1517" t="s" s="161">
        <v>3773</v>
      </c>
      <c r="V1517" s="164">
        <v>39</v>
      </c>
      <c r="W1517" s="164">
        <v>26</v>
      </c>
      <c r="X1517" s="164">
        <v>1.5</v>
      </c>
      <c r="Y1517" s="164">
        <v>1</v>
      </c>
      <c r="Z1517" t="s" s="161">
        <v>3769</v>
      </c>
      <c r="AA1517" s="164">
        <v>39</v>
      </c>
      <c r="AB1517" s="164">
        <v>26</v>
      </c>
      <c r="AC1517" s="164">
        <v>1.5</v>
      </c>
      <c r="AD1517" t="s" s="161">
        <v>3577</v>
      </c>
      <c r="AE1517" s="160"/>
    </row>
    <row r="1518" ht="13.55" customHeight="1">
      <c r="A1518" t="s" s="167">
        <v>2040</v>
      </c>
      <c r="B1518" t="s" s="167">
        <v>3766</v>
      </c>
      <c r="C1518" t="s" s="167">
        <v>3767</v>
      </c>
      <c r="D1518" s="168">
        <v>5245</v>
      </c>
      <c r="E1518" t="s" s="167">
        <v>2181</v>
      </c>
      <c r="F1518" t="s" s="167">
        <v>10</v>
      </c>
      <c r="G1518" t="s" s="167">
        <v>480</v>
      </c>
      <c r="H1518" t="s" s="167">
        <v>1437</v>
      </c>
      <c r="I1518" t="s" s="167">
        <v>1438</v>
      </c>
      <c r="J1518" s="169"/>
      <c r="K1518" s="170">
        <v>2024</v>
      </c>
      <c r="L1518" t="s" s="167">
        <v>3772</v>
      </c>
      <c r="M1518" s="171">
        <v>8591804666032</v>
      </c>
      <c r="N1518" s="171">
        <v>8591804666032</v>
      </c>
      <c r="O1518" s="171">
        <v>61091000</v>
      </c>
      <c r="P1518" s="172">
        <f>INDEX('Pricelist'!E1:E341,MATCH(D1518,'Pricelist'!B1:B341,0))</f>
        <v>34.95</v>
      </c>
      <c r="Q1518" s="172">
        <f>INDEX('Pricelist'!E1:E341,MATCH(D1518,'Pricelist'!B1:B341,0))</f>
        <v>34.95</v>
      </c>
      <c r="R1518" s="172">
        <f>INDEX('Pricelist'!D1:D341,MATCH(D1518,'Pricelist'!B1:B341,0))</f>
        <v>15.89</v>
      </c>
      <c r="S1518" s="170">
        <v>1</v>
      </c>
      <c r="T1518" t="s" s="167">
        <v>3769</v>
      </c>
      <c r="U1518" t="s" s="167">
        <v>3773</v>
      </c>
      <c r="V1518" s="170">
        <v>39</v>
      </c>
      <c r="W1518" s="170">
        <v>26</v>
      </c>
      <c r="X1518" s="170">
        <v>1.5</v>
      </c>
      <c r="Y1518" s="170">
        <v>1</v>
      </c>
      <c r="Z1518" t="s" s="167">
        <v>3769</v>
      </c>
      <c r="AA1518" s="170">
        <v>39</v>
      </c>
      <c r="AB1518" s="170">
        <v>26</v>
      </c>
      <c r="AC1518" s="170">
        <v>1.5</v>
      </c>
      <c r="AD1518" t="s" s="167">
        <v>3577</v>
      </c>
      <c r="AE1518" s="160"/>
    </row>
    <row r="1519" ht="13.55" customHeight="1">
      <c r="A1519" t="s" s="161">
        <v>2040</v>
      </c>
      <c r="B1519" t="s" s="161">
        <v>3766</v>
      </c>
      <c r="C1519" t="s" s="161">
        <v>3767</v>
      </c>
      <c r="D1519" s="162">
        <v>5245</v>
      </c>
      <c r="E1519" t="s" s="161">
        <v>2181</v>
      </c>
      <c r="F1519" t="s" s="161">
        <v>10</v>
      </c>
      <c r="G1519" t="s" s="161">
        <v>482</v>
      </c>
      <c r="H1519" t="s" s="161">
        <v>1437</v>
      </c>
      <c r="I1519" t="s" s="161">
        <v>1438</v>
      </c>
      <c r="J1519" s="163"/>
      <c r="K1519" s="164">
        <v>2024</v>
      </c>
      <c r="L1519" t="s" s="161">
        <v>3772</v>
      </c>
      <c r="M1519" s="165">
        <v>8591804666025</v>
      </c>
      <c r="N1519" s="165">
        <v>8591804666025</v>
      </c>
      <c r="O1519" s="165">
        <v>61091000</v>
      </c>
      <c r="P1519" s="166">
        <f>INDEX('Pricelist'!E1:E341,MATCH(D1519,'Pricelist'!B1:B341,0))</f>
        <v>34.95</v>
      </c>
      <c r="Q1519" s="166">
        <f>INDEX('Pricelist'!E1:E341,MATCH(D1519,'Pricelist'!B1:B341,0))</f>
        <v>34.95</v>
      </c>
      <c r="R1519" s="166">
        <f>INDEX('Pricelist'!D1:D341,MATCH(D1519,'Pricelist'!B1:B341,0))</f>
        <v>15.89</v>
      </c>
      <c r="S1519" s="164">
        <v>1</v>
      </c>
      <c r="T1519" t="s" s="161">
        <v>3769</v>
      </c>
      <c r="U1519" t="s" s="161">
        <v>3773</v>
      </c>
      <c r="V1519" s="164">
        <v>39</v>
      </c>
      <c r="W1519" s="164">
        <v>26</v>
      </c>
      <c r="X1519" s="164">
        <v>1.5</v>
      </c>
      <c r="Y1519" s="164">
        <v>1</v>
      </c>
      <c r="Z1519" t="s" s="161">
        <v>3769</v>
      </c>
      <c r="AA1519" s="164">
        <v>39</v>
      </c>
      <c r="AB1519" s="164">
        <v>26</v>
      </c>
      <c r="AC1519" s="164">
        <v>1.5</v>
      </c>
      <c r="AD1519" t="s" s="161">
        <v>3577</v>
      </c>
      <c r="AE1519" s="160"/>
    </row>
    <row r="1520" ht="13.55" customHeight="1">
      <c r="A1520" t="s" s="167">
        <v>2040</v>
      </c>
      <c r="B1520" t="s" s="167">
        <v>3766</v>
      </c>
      <c r="C1520" t="s" s="167">
        <v>3767</v>
      </c>
      <c r="D1520" s="168">
        <v>5245</v>
      </c>
      <c r="E1520" t="s" s="167">
        <v>2181</v>
      </c>
      <c r="F1520" t="s" s="167">
        <v>10</v>
      </c>
      <c r="G1520" t="s" s="167">
        <v>484</v>
      </c>
      <c r="H1520" t="s" s="167">
        <v>1437</v>
      </c>
      <c r="I1520" t="s" s="167">
        <v>1438</v>
      </c>
      <c r="J1520" s="169"/>
      <c r="K1520" s="170">
        <v>2024</v>
      </c>
      <c r="L1520" t="s" s="167">
        <v>3772</v>
      </c>
      <c r="M1520" s="171">
        <v>8591804666018</v>
      </c>
      <c r="N1520" s="171">
        <v>8591804666018</v>
      </c>
      <c r="O1520" s="171">
        <v>61091000</v>
      </c>
      <c r="P1520" s="172">
        <f>INDEX('Pricelist'!E1:E341,MATCH(D1520,'Pricelist'!B1:B341,0))</f>
        <v>34.95</v>
      </c>
      <c r="Q1520" s="172">
        <f>INDEX('Pricelist'!E1:E341,MATCH(D1520,'Pricelist'!B1:B341,0))</f>
        <v>34.95</v>
      </c>
      <c r="R1520" s="172">
        <f>INDEX('Pricelist'!D1:D341,MATCH(D1520,'Pricelist'!B1:B341,0))</f>
        <v>15.89</v>
      </c>
      <c r="S1520" s="170">
        <v>1</v>
      </c>
      <c r="T1520" t="s" s="167">
        <v>3769</v>
      </c>
      <c r="U1520" t="s" s="167">
        <v>3773</v>
      </c>
      <c r="V1520" s="170">
        <v>39</v>
      </c>
      <c r="W1520" s="170">
        <v>26</v>
      </c>
      <c r="X1520" s="170">
        <v>1.5</v>
      </c>
      <c r="Y1520" s="170">
        <v>1</v>
      </c>
      <c r="Z1520" t="s" s="167">
        <v>3769</v>
      </c>
      <c r="AA1520" s="170">
        <v>39</v>
      </c>
      <c r="AB1520" s="170">
        <v>26</v>
      </c>
      <c r="AC1520" s="170">
        <v>1.5</v>
      </c>
      <c r="AD1520" t="s" s="167">
        <v>3577</v>
      </c>
      <c r="AE1520" s="160"/>
    </row>
    <row r="1521" ht="13.55" customHeight="1">
      <c r="A1521" t="s" s="161">
        <v>2040</v>
      </c>
      <c r="B1521" t="s" s="161">
        <v>3766</v>
      </c>
      <c r="C1521" t="s" s="161">
        <v>3767</v>
      </c>
      <c r="D1521" s="162">
        <v>5245</v>
      </c>
      <c r="E1521" t="s" s="161">
        <v>2181</v>
      </c>
      <c r="F1521" t="s" s="161">
        <v>10</v>
      </c>
      <c r="G1521" t="s" s="161">
        <v>490</v>
      </c>
      <c r="H1521" t="s" s="161">
        <v>1437</v>
      </c>
      <c r="I1521" t="s" s="161">
        <v>1438</v>
      </c>
      <c r="J1521" s="163"/>
      <c r="K1521" s="164">
        <v>2024</v>
      </c>
      <c r="L1521" t="s" s="161">
        <v>3772</v>
      </c>
      <c r="M1521" s="165">
        <v>8591804666049</v>
      </c>
      <c r="N1521" s="165">
        <v>8591804666049</v>
      </c>
      <c r="O1521" s="165">
        <v>61091000</v>
      </c>
      <c r="P1521" s="166">
        <f>INDEX('Pricelist'!E1:E341,MATCH(D1521,'Pricelist'!B1:B341,0))</f>
        <v>34.95</v>
      </c>
      <c r="Q1521" s="166">
        <f>INDEX('Pricelist'!E1:E341,MATCH(D1521,'Pricelist'!B1:B341,0))</f>
        <v>34.95</v>
      </c>
      <c r="R1521" s="166">
        <f>INDEX('Pricelist'!D1:D341,MATCH(D1521,'Pricelist'!B1:B341,0))</f>
        <v>15.89</v>
      </c>
      <c r="S1521" s="164">
        <v>1</v>
      </c>
      <c r="T1521" t="s" s="161">
        <v>3769</v>
      </c>
      <c r="U1521" t="s" s="161">
        <v>3773</v>
      </c>
      <c r="V1521" s="164">
        <v>39</v>
      </c>
      <c r="W1521" s="164">
        <v>26</v>
      </c>
      <c r="X1521" s="164">
        <v>1.5</v>
      </c>
      <c r="Y1521" s="164">
        <v>1</v>
      </c>
      <c r="Z1521" t="s" s="161">
        <v>3769</v>
      </c>
      <c r="AA1521" s="164">
        <v>39</v>
      </c>
      <c r="AB1521" s="164">
        <v>26</v>
      </c>
      <c r="AC1521" s="164">
        <v>1.5</v>
      </c>
      <c r="AD1521" t="s" s="161">
        <v>3577</v>
      </c>
      <c r="AE1521" s="160"/>
    </row>
    <row r="1522" ht="13.55" customHeight="1">
      <c r="A1522" t="s" s="167">
        <v>2040</v>
      </c>
      <c r="B1522" t="s" s="167">
        <v>3766</v>
      </c>
      <c r="C1522" t="s" s="167">
        <v>3767</v>
      </c>
      <c r="D1522" s="168">
        <v>5246</v>
      </c>
      <c r="E1522" t="s" s="167">
        <v>2187</v>
      </c>
      <c r="F1522" t="s" s="167">
        <v>10</v>
      </c>
      <c r="G1522" t="s" s="167">
        <v>504</v>
      </c>
      <c r="H1522" t="s" s="167">
        <v>1620</v>
      </c>
      <c r="I1522" t="s" s="167">
        <v>1621</v>
      </c>
      <c r="J1522" s="169"/>
      <c r="K1522" s="170">
        <v>2024</v>
      </c>
      <c r="L1522" t="s" s="167">
        <v>3772</v>
      </c>
      <c r="M1522" s="171">
        <v>8591804666100</v>
      </c>
      <c r="N1522" s="171">
        <v>8591804666100</v>
      </c>
      <c r="O1522" s="171">
        <v>61091000</v>
      </c>
      <c r="P1522" s="172">
        <f>INDEX('Pricelist'!E1:E341,MATCH(D1522,'Pricelist'!B1:B341,0))</f>
        <v>34.95</v>
      </c>
      <c r="Q1522" s="172">
        <f>INDEX('Pricelist'!E1:E341,MATCH(D1522,'Pricelist'!B1:B341,0))</f>
        <v>34.95</v>
      </c>
      <c r="R1522" s="172">
        <f>INDEX('Pricelist'!D1:D341,MATCH(D1522,'Pricelist'!B1:B341,0))</f>
        <v>15.89</v>
      </c>
      <c r="S1522" s="170">
        <v>1</v>
      </c>
      <c r="T1522" t="s" s="167">
        <v>3769</v>
      </c>
      <c r="U1522" t="s" s="167">
        <v>3773</v>
      </c>
      <c r="V1522" s="170">
        <v>39</v>
      </c>
      <c r="W1522" s="170">
        <v>26</v>
      </c>
      <c r="X1522" s="170">
        <v>1.5</v>
      </c>
      <c r="Y1522" s="170">
        <v>1</v>
      </c>
      <c r="Z1522" t="s" s="167">
        <v>3769</v>
      </c>
      <c r="AA1522" s="170">
        <v>39</v>
      </c>
      <c r="AB1522" s="170">
        <v>26</v>
      </c>
      <c r="AC1522" s="170">
        <v>1.5</v>
      </c>
      <c r="AD1522" t="s" s="167">
        <v>3579</v>
      </c>
      <c r="AE1522" s="160"/>
    </row>
    <row r="1523" ht="13.55" customHeight="1">
      <c r="A1523" t="s" s="161">
        <v>2040</v>
      </c>
      <c r="B1523" t="s" s="161">
        <v>3766</v>
      </c>
      <c r="C1523" t="s" s="161">
        <v>3767</v>
      </c>
      <c r="D1523" s="162">
        <v>5246</v>
      </c>
      <c r="E1523" t="s" s="161">
        <v>2187</v>
      </c>
      <c r="F1523" t="s" s="161">
        <v>10</v>
      </c>
      <c r="G1523" t="s" s="161">
        <v>480</v>
      </c>
      <c r="H1523" t="s" s="161">
        <v>1620</v>
      </c>
      <c r="I1523" t="s" s="161">
        <v>1621</v>
      </c>
      <c r="J1523" s="163"/>
      <c r="K1523" s="164">
        <v>2024</v>
      </c>
      <c r="L1523" t="s" s="161">
        <v>3772</v>
      </c>
      <c r="M1523" s="165">
        <v>8591804666087</v>
      </c>
      <c r="N1523" s="165">
        <v>8591804666087</v>
      </c>
      <c r="O1523" s="165">
        <v>61091000</v>
      </c>
      <c r="P1523" s="166">
        <f>INDEX('Pricelist'!E1:E341,MATCH(D1523,'Pricelist'!B1:B341,0))</f>
        <v>34.95</v>
      </c>
      <c r="Q1523" s="166">
        <f>INDEX('Pricelist'!E1:E341,MATCH(D1523,'Pricelist'!B1:B341,0))</f>
        <v>34.95</v>
      </c>
      <c r="R1523" s="166">
        <f>INDEX('Pricelist'!D1:D341,MATCH(D1523,'Pricelist'!B1:B341,0))</f>
        <v>15.89</v>
      </c>
      <c r="S1523" s="164">
        <v>1</v>
      </c>
      <c r="T1523" t="s" s="161">
        <v>3769</v>
      </c>
      <c r="U1523" t="s" s="161">
        <v>3773</v>
      </c>
      <c r="V1523" s="164">
        <v>39</v>
      </c>
      <c r="W1523" s="164">
        <v>26</v>
      </c>
      <c r="X1523" s="164">
        <v>1.5</v>
      </c>
      <c r="Y1523" s="164">
        <v>1</v>
      </c>
      <c r="Z1523" t="s" s="161">
        <v>3769</v>
      </c>
      <c r="AA1523" s="164">
        <v>39</v>
      </c>
      <c r="AB1523" s="164">
        <v>26</v>
      </c>
      <c r="AC1523" s="164">
        <v>1.5</v>
      </c>
      <c r="AD1523" t="s" s="161">
        <v>3579</v>
      </c>
      <c r="AE1523" s="160"/>
    </row>
    <row r="1524" ht="13.55" customHeight="1">
      <c r="A1524" t="s" s="167">
        <v>2040</v>
      </c>
      <c r="B1524" t="s" s="167">
        <v>3766</v>
      </c>
      <c r="C1524" t="s" s="167">
        <v>3767</v>
      </c>
      <c r="D1524" s="168">
        <v>5246</v>
      </c>
      <c r="E1524" t="s" s="167">
        <v>2187</v>
      </c>
      <c r="F1524" t="s" s="167">
        <v>10</v>
      </c>
      <c r="G1524" t="s" s="167">
        <v>482</v>
      </c>
      <c r="H1524" t="s" s="167">
        <v>1620</v>
      </c>
      <c r="I1524" t="s" s="167">
        <v>1621</v>
      </c>
      <c r="J1524" s="169"/>
      <c r="K1524" s="170">
        <v>2024</v>
      </c>
      <c r="L1524" t="s" s="167">
        <v>3772</v>
      </c>
      <c r="M1524" s="171">
        <v>8591804666070</v>
      </c>
      <c r="N1524" s="171">
        <v>8591804666070</v>
      </c>
      <c r="O1524" s="171">
        <v>61091000</v>
      </c>
      <c r="P1524" s="172">
        <f>INDEX('Pricelist'!E1:E341,MATCH(D1524,'Pricelist'!B1:B341,0))</f>
        <v>34.95</v>
      </c>
      <c r="Q1524" s="172">
        <f>INDEX('Pricelist'!E1:E341,MATCH(D1524,'Pricelist'!B1:B341,0))</f>
        <v>34.95</v>
      </c>
      <c r="R1524" s="172">
        <f>INDEX('Pricelist'!D1:D341,MATCH(D1524,'Pricelist'!B1:B341,0))</f>
        <v>15.89</v>
      </c>
      <c r="S1524" s="170">
        <v>1</v>
      </c>
      <c r="T1524" t="s" s="167">
        <v>3769</v>
      </c>
      <c r="U1524" t="s" s="167">
        <v>3773</v>
      </c>
      <c r="V1524" s="170">
        <v>39</v>
      </c>
      <c r="W1524" s="170">
        <v>26</v>
      </c>
      <c r="X1524" s="170">
        <v>1.5</v>
      </c>
      <c r="Y1524" s="170">
        <v>1</v>
      </c>
      <c r="Z1524" t="s" s="167">
        <v>3769</v>
      </c>
      <c r="AA1524" s="170">
        <v>39</v>
      </c>
      <c r="AB1524" s="170">
        <v>26</v>
      </c>
      <c r="AC1524" s="170">
        <v>1.5</v>
      </c>
      <c r="AD1524" t="s" s="167">
        <v>3579</v>
      </c>
      <c r="AE1524" s="160"/>
    </row>
    <row r="1525" ht="13.55" customHeight="1">
      <c r="A1525" t="s" s="161">
        <v>2040</v>
      </c>
      <c r="B1525" t="s" s="161">
        <v>3766</v>
      </c>
      <c r="C1525" t="s" s="161">
        <v>3767</v>
      </c>
      <c r="D1525" s="162">
        <v>5246</v>
      </c>
      <c r="E1525" t="s" s="161">
        <v>2187</v>
      </c>
      <c r="F1525" t="s" s="161">
        <v>10</v>
      </c>
      <c r="G1525" t="s" s="161">
        <v>484</v>
      </c>
      <c r="H1525" t="s" s="161">
        <v>1620</v>
      </c>
      <c r="I1525" t="s" s="161">
        <v>1621</v>
      </c>
      <c r="J1525" s="163"/>
      <c r="K1525" s="164">
        <v>2024</v>
      </c>
      <c r="L1525" t="s" s="161">
        <v>3772</v>
      </c>
      <c r="M1525" s="165">
        <v>8591804666063</v>
      </c>
      <c r="N1525" s="165">
        <v>8591804666063</v>
      </c>
      <c r="O1525" s="165">
        <v>61091000</v>
      </c>
      <c r="P1525" s="166">
        <f>INDEX('Pricelist'!E1:E341,MATCH(D1525,'Pricelist'!B1:B341,0))</f>
        <v>34.95</v>
      </c>
      <c r="Q1525" s="166">
        <f>INDEX('Pricelist'!E1:E341,MATCH(D1525,'Pricelist'!B1:B341,0))</f>
        <v>34.95</v>
      </c>
      <c r="R1525" s="166">
        <f>INDEX('Pricelist'!D1:D341,MATCH(D1525,'Pricelist'!B1:B341,0))</f>
        <v>15.89</v>
      </c>
      <c r="S1525" s="164">
        <v>1</v>
      </c>
      <c r="T1525" t="s" s="161">
        <v>3769</v>
      </c>
      <c r="U1525" t="s" s="161">
        <v>3773</v>
      </c>
      <c r="V1525" s="164">
        <v>39</v>
      </c>
      <c r="W1525" s="164">
        <v>26</v>
      </c>
      <c r="X1525" s="164">
        <v>1.5</v>
      </c>
      <c r="Y1525" s="164">
        <v>1</v>
      </c>
      <c r="Z1525" t="s" s="161">
        <v>3769</v>
      </c>
      <c r="AA1525" s="164">
        <v>39</v>
      </c>
      <c r="AB1525" s="164">
        <v>26</v>
      </c>
      <c r="AC1525" s="164">
        <v>1.5</v>
      </c>
      <c r="AD1525" t="s" s="161">
        <v>3579</v>
      </c>
      <c r="AE1525" s="160"/>
    </row>
    <row r="1526" ht="13.55" customHeight="1">
      <c r="A1526" t="s" s="167">
        <v>2040</v>
      </c>
      <c r="B1526" t="s" s="167">
        <v>3766</v>
      </c>
      <c r="C1526" t="s" s="167">
        <v>3767</v>
      </c>
      <c r="D1526" s="168">
        <v>5246</v>
      </c>
      <c r="E1526" t="s" s="167">
        <v>2187</v>
      </c>
      <c r="F1526" t="s" s="167">
        <v>10</v>
      </c>
      <c r="G1526" t="s" s="167">
        <v>490</v>
      </c>
      <c r="H1526" t="s" s="167">
        <v>1620</v>
      </c>
      <c r="I1526" t="s" s="167">
        <v>1621</v>
      </c>
      <c r="J1526" s="169"/>
      <c r="K1526" s="170">
        <v>2024</v>
      </c>
      <c r="L1526" t="s" s="167">
        <v>3772</v>
      </c>
      <c r="M1526" s="171">
        <v>8591804666094</v>
      </c>
      <c r="N1526" s="171">
        <v>8591804666094</v>
      </c>
      <c r="O1526" s="171">
        <v>61091000</v>
      </c>
      <c r="P1526" s="172">
        <f>INDEX('Pricelist'!E1:E341,MATCH(D1526,'Pricelist'!B1:B341,0))</f>
        <v>34.95</v>
      </c>
      <c r="Q1526" s="172">
        <f>INDEX('Pricelist'!E1:E341,MATCH(D1526,'Pricelist'!B1:B341,0))</f>
        <v>34.95</v>
      </c>
      <c r="R1526" s="172">
        <f>INDEX('Pricelist'!D1:D341,MATCH(D1526,'Pricelist'!B1:B341,0))</f>
        <v>15.89</v>
      </c>
      <c r="S1526" s="170">
        <v>1</v>
      </c>
      <c r="T1526" t="s" s="167">
        <v>3769</v>
      </c>
      <c r="U1526" t="s" s="167">
        <v>3773</v>
      </c>
      <c r="V1526" s="170">
        <v>39</v>
      </c>
      <c r="W1526" s="170">
        <v>26</v>
      </c>
      <c r="X1526" s="170">
        <v>1.5</v>
      </c>
      <c r="Y1526" s="170">
        <v>1</v>
      </c>
      <c r="Z1526" t="s" s="167">
        <v>3769</v>
      </c>
      <c r="AA1526" s="170">
        <v>39</v>
      </c>
      <c r="AB1526" s="170">
        <v>26</v>
      </c>
      <c r="AC1526" s="170">
        <v>1.5</v>
      </c>
      <c r="AD1526" t="s" s="167">
        <v>3579</v>
      </c>
      <c r="AE1526" s="160"/>
    </row>
    <row r="1527" ht="13.55" customHeight="1">
      <c r="A1527" t="s" s="161">
        <v>2040</v>
      </c>
      <c r="B1527" t="s" s="161">
        <v>3766</v>
      </c>
      <c r="C1527" t="s" s="161">
        <v>3767</v>
      </c>
      <c r="D1527" s="162">
        <v>5247</v>
      </c>
      <c r="E1527" t="s" s="161">
        <v>2193</v>
      </c>
      <c r="F1527" t="s" s="161">
        <v>10</v>
      </c>
      <c r="G1527" t="s" s="161">
        <v>504</v>
      </c>
      <c r="H1527" t="s" s="161">
        <v>1628</v>
      </c>
      <c r="I1527" t="s" s="161">
        <v>1629</v>
      </c>
      <c r="J1527" s="163"/>
      <c r="K1527" s="164">
        <v>2024</v>
      </c>
      <c r="L1527" t="s" s="161">
        <v>3772</v>
      </c>
      <c r="M1527" s="165">
        <v>8591804666155</v>
      </c>
      <c r="N1527" s="165">
        <v>8591804666155</v>
      </c>
      <c r="O1527" s="165">
        <v>61091000</v>
      </c>
      <c r="P1527" s="166">
        <f>INDEX('Pricelist'!E1:E341,MATCH(D1527,'Pricelist'!B1:B341,0))</f>
        <v>34.95</v>
      </c>
      <c r="Q1527" s="166">
        <f>INDEX('Pricelist'!E1:E341,MATCH(D1527,'Pricelist'!B1:B341,0))</f>
        <v>34.95</v>
      </c>
      <c r="R1527" s="166">
        <f>INDEX('Pricelist'!D1:D341,MATCH(D1527,'Pricelist'!B1:B341,0))</f>
        <v>15.89</v>
      </c>
      <c r="S1527" s="164">
        <v>1</v>
      </c>
      <c r="T1527" t="s" s="161">
        <v>3769</v>
      </c>
      <c r="U1527" t="s" s="161">
        <v>3773</v>
      </c>
      <c r="V1527" s="164">
        <v>39</v>
      </c>
      <c r="W1527" s="164">
        <v>26</v>
      </c>
      <c r="X1527" s="164">
        <v>1.5</v>
      </c>
      <c r="Y1527" s="164">
        <v>1</v>
      </c>
      <c r="Z1527" t="s" s="161">
        <v>3769</v>
      </c>
      <c r="AA1527" s="164">
        <v>39</v>
      </c>
      <c r="AB1527" s="164">
        <v>26</v>
      </c>
      <c r="AC1527" s="164">
        <v>1.5</v>
      </c>
      <c r="AD1527" t="s" s="161">
        <v>3581</v>
      </c>
      <c r="AE1527" s="160"/>
    </row>
    <row r="1528" ht="13.55" customHeight="1">
      <c r="A1528" t="s" s="167">
        <v>2040</v>
      </c>
      <c r="B1528" t="s" s="167">
        <v>3766</v>
      </c>
      <c r="C1528" t="s" s="167">
        <v>3767</v>
      </c>
      <c r="D1528" s="168">
        <v>5247</v>
      </c>
      <c r="E1528" t="s" s="167">
        <v>2193</v>
      </c>
      <c r="F1528" t="s" s="167">
        <v>10</v>
      </c>
      <c r="G1528" t="s" s="167">
        <v>480</v>
      </c>
      <c r="H1528" t="s" s="167">
        <v>1628</v>
      </c>
      <c r="I1528" t="s" s="167">
        <v>1629</v>
      </c>
      <c r="J1528" s="169"/>
      <c r="K1528" s="170">
        <v>2024</v>
      </c>
      <c r="L1528" t="s" s="167">
        <v>3772</v>
      </c>
      <c r="M1528" s="171">
        <v>8591804666131</v>
      </c>
      <c r="N1528" s="171">
        <v>8591804666131</v>
      </c>
      <c r="O1528" s="171">
        <v>61091000</v>
      </c>
      <c r="P1528" s="172">
        <f>INDEX('Pricelist'!E1:E341,MATCH(D1528,'Pricelist'!B1:B341,0))</f>
        <v>34.95</v>
      </c>
      <c r="Q1528" s="172">
        <f>INDEX('Pricelist'!E1:E341,MATCH(D1528,'Pricelist'!B1:B341,0))</f>
        <v>34.95</v>
      </c>
      <c r="R1528" s="172">
        <f>INDEX('Pricelist'!D1:D341,MATCH(D1528,'Pricelist'!B1:B341,0))</f>
        <v>15.89</v>
      </c>
      <c r="S1528" s="170">
        <v>1</v>
      </c>
      <c r="T1528" t="s" s="167">
        <v>3769</v>
      </c>
      <c r="U1528" t="s" s="167">
        <v>3773</v>
      </c>
      <c r="V1528" s="170">
        <v>39</v>
      </c>
      <c r="W1528" s="170">
        <v>26</v>
      </c>
      <c r="X1528" s="170">
        <v>1.5</v>
      </c>
      <c r="Y1528" s="170">
        <v>1</v>
      </c>
      <c r="Z1528" t="s" s="167">
        <v>3769</v>
      </c>
      <c r="AA1528" s="170">
        <v>39</v>
      </c>
      <c r="AB1528" s="170">
        <v>26</v>
      </c>
      <c r="AC1528" s="170">
        <v>1.5</v>
      </c>
      <c r="AD1528" t="s" s="167">
        <v>3581</v>
      </c>
      <c r="AE1528" s="160"/>
    </row>
    <row r="1529" ht="13.55" customHeight="1">
      <c r="A1529" t="s" s="161">
        <v>2040</v>
      </c>
      <c r="B1529" t="s" s="161">
        <v>3766</v>
      </c>
      <c r="C1529" t="s" s="161">
        <v>3767</v>
      </c>
      <c r="D1529" s="162">
        <v>5247</v>
      </c>
      <c r="E1529" t="s" s="161">
        <v>2193</v>
      </c>
      <c r="F1529" t="s" s="161">
        <v>10</v>
      </c>
      <c r="G1529" t="s" s="161">
        <v>482</v>
      </c>
      <c r="H1529" t="s" s="161">
        <v>1628</v>
      </c>
      <c r="I1529" t="s" s="161">
        <v>1629</v>
      </c>
      <c r="J1529" s="163"/>
      <c r="K1529" s="164">
        <v>2024</v>
      </c>
      <c r="L1529" t="s" s="161">
        <v>3772</v>
      </c>
      <c r="M1529" s="165">
        <v>8591804666124</v>
      </c>
      <c r="N1529" s="165">
        <v>8591804666124</v>
      </c>
      <c r="O1529" s="165">
        <v>61091000</v>
      </c>
      <c r="P1529" s="166">
        <f>INDEX('Pricelist'!E1:E341,MATCH(D1529,'Pricelist'!B1:B341,0))</f>
        <v>34.95</v>
      </c>
      <c r="Q1529" s="166">
        <f>INDEX('Pricelist'!E1:E341,MATCH(D1529,'Pricelist'!B1:B341,0))</f>
        <v>34.95</v>
      </c>
      <c r="R1529" s="166">
        <f>INDEX('Pricelist'!D1:D341,MATCH(D1529,'Pricelist'!B1:B341,0))</f>
        <v>15.89</v>
      </c>
      <c r="S1529" s="164">
        <v>1</v>
      </c>
      <c r="T1529" t="s" s="161">
        <v>3769</v>
      </c>
      <c r="U1529" t="s" s="161">
        <v>3773</v>
      </c>
      <c r="V1529" s="164">
        <v>39</v>
      </c>
      <c r="W1529" s="164">
        <v>26</v>
      </c>
      <c r="X1529" s="164">
        <v>1.5</v>
      </c>
      <c r="Y1529" s="164">
        <v>1</v>
      </c>
      <c r="Z1529" t="s" s="161">
        <v>3769</v>
      </c>
      <c r="AA1529" s="164">
        <v>39</v>
      </c>
      <c r="AB1529" s="164">
        <v>26</v>
      </c>
      <c r="AC1529" s="164">
        <v>1.5</v>
      </c>
      <c r="AD1529" t="s" s="161">
        <v>3581</v>
      </c>
      <c r="AE1529" s="160"/>
    </row>
    <row r="1530" ht="13.55" customHeight="1">
      <c r="A1530" t="s" s="167">
        <v>2040</v>
      </c>
      <c r="B1530" t="s" s="167">
        <v>3766</v>
      </c>
      <c r="C1530" t="s" s="167">
        <v>3767</v>
      </c>
      <c r="D1530" s="168">
        <v>5247</v>
      </c>
      <c r="E1530" t="s" s="167">
        <v>2193</v>
      </c>
      <c r="F1530" t="s" s="167">
        <v>10</v>
      </c>
      <c r="G1530" t="s" s="167">
        <v>484</v>
      </c>
      <c r="H1530" t="s" s="167">
        <v>1628</v>
      </c>
      <c r="I1530" t="s" s="167">
        <v>1629</v>
      </c>
      <c r="J1530" s="169"/>
      <c r="K1530" s="170">
        <v>2024</v>
      </c>
      <c r="L1530" t="s" s="167">
        <v>3772</v>
      </c>
      <c r="M1530" s="171">
        <v>8591804666117</v>
      </c>
      <c r="N1530" s="171">
        <v>8591804666117</v>
      </c>
      <c r="O1530" s="171">
        <v>61091000</v>
      </c>
      <c r="P1530" s="172">
        <f>INDEX('Pricelist'!E1:E341,MATCH(D1530,'Pricelist'!B1:B341,0))</f>
        <v>34.95</v>
      </c>
      <c r="Q1530" s="172">
        <f>INDEX('Pricelist'!E1:E341,MATCH(D1530,'Pricelist'!B1:B341,0))</f>
        <v>34.95</v>
      </c>
      <c r="R1530" s="172">
        <f>INDEX('Pricelist'!D1:D341,MATCH(D1530,'Pricelist'!B1:B341,0))</f>
        <v>15.89</v>
      </c>
      <c r="S1530" s="170">
        <v>1</v>
      </c>
      <c r="T1530" t="s" s="167">
        <v>3769</v>
      </c>
      <c r="U1530" t="s" s="167">
        <v>3773</v>
      </c>
      <c r="V1530" s="170">
        <v>39</v>
      </c>
      <c r="W1530" s="170">
        <v>26</v>
      </c>
      <c r="X1530" s="170">
        <v>1.5</v>
      </c>
      <c r="Y1530" s="170">
        <v>1</v>
      </c>
      <c r="Z1530" t="s" s="167">
        <v>3769</v>
      </c>
      <c r="AA1530" s="170">
        <v>39</v>
      </c>
      <c r="AB1530" s="170">
        <v>26</v>
      </c>
      <c r="AC1530" s="170">
        <v>1.5</v>
      </c>
      <c r="AD1530" t="s" s="167">
        <v>3581</v>
      </c>
      <c r="AE1530" s="160"/>
    </row>
    <row r="1531" ht="13.55" customHeight="1">
      <c r="A1531" t="s" s="161">
        <v>2040</v>
      </c>
      <c r="B1531" t="s" s="161">
        <v>3766</v>
      </c>
      <c r="C1531" t="s" s="161">
        <v>3767</v>
      </c>
      <c r="D1531" s="162">
        <v>5247</v>
      </c>
      <c r="E1531" t="s" s="161">
        <v>2193</v>
      </c>
      <c r="F1531" t="s" s="161">
        <v>10</v>
      </c>
      <c r="G1531" t="s" s="161">
        <v>490</v>
      </c>
      <c r="H1531" t="s" s="161">
        <v>1628</v>
      </c>
      <c r="I1531" t="s" s="161">
        <v>1629</v>
      </c>
      <c r="J1531" s="163"/>
      <c r="K1531" s="164">
        <v>2024</v>
      </c>
      <c r="L1531" t="s" s="161">
        <v>3772</v>
      </c>
      <c r="M1531" s="165">
        <v>8591804666148</v>
      </c>
      <c r="N1531" s="165">
        <v>8591804666148</v>
      </c>
      <c r="O1531" s="165">
        <v>61091000</v>
      </c>
      <c r="P1531" s="166">
        <f>INDEX('Pricelist'!E1:E341,MATCH(D1531,'Pricelist'!B1:B341,0))</f>
        <v>34.95</v>
      </c>
      <c r="Q1531" s="166">
        <f>INDEX('Pricelist'!E1:E341,MATCH(D1531,'Pricelist'!B1:B341,0))</f>
        <v>34.95</v>
      </c>
      <c r="R1531" s="166">
        <f>INDEX('Pricelist'!D1:D341,MATCH(D1531,'Pricelist'!B1:B341,0))</f>
        <v>15.89</v>
      </c>
      <c r="S1531" s="164">
        <v>1</v>
      </c>
      <c r="T1531" t="s" s="161">
        <v>3769</v>
      </c>
      <c r="U1531" t="s" s="161">
        <v>3773</v>
      </c>
      <c r="V1531" s="164">
        <v>39</v>
      </c>
      <c r="W1531" s="164">
        <v>26</v>
      </c>
      <c r="X1531" s="164">
        <v>1.5</v>
      </c>
      <c r="Y1531" s="164">
        <v>1</v>
      </c>
      <c r="Z1531" t="s" s="161">
        <v>3769</v>
      </c>
      <c r="AA1531" s="164">
        <v>39</v>
      </c>
      <c r="AB1531" s="164">
        <v>26</v>
      </c>
      <c r="AC1531" s="164">
        <v>1.5</v>
      </c>
      <c r="AD1531" t="s" s="161">
        <v>3581</v>
      </c>
      <c r="AE1531" s="160"/>
    </row>
    <row r="1532" ht="13.55" customHeight="1">
      <c r="A1532" t="s" s="167">
        <v>2040</v>
      </c>
      <c r="B1532" t="s" s="167">
        <v>3766</v>
      </c>
      <c r="C1532" t="s" s="167">
        <v>3767</v>
      </c>
      <c r="D1532" s="168">
        <v>5248</v>
      </c>
      <c r="E1532" t="s" s="167">
        <v>2199</v>
      </c>
      <c r="F1532" t="s" s="167">
        <v>10</v>
      </c>
      <c r="G1532" t="s" s="167">
        <v>504</v>
      </c>
      <c r="H1532" t="s" s="167">
        <v>1522</v>
      </c>
      <c r="I1532" t="s" s="167">
        <v>1523</v>
      </c>
      <c r="J1532" s="169"/>
      <c r="K1532" s="170">
        <v>2024</v>
      </c>
      <c r="L1532" t="s" s="167">
        <v>3772</v>
      </c>
      <c r="M1532" s="171">
        <v>8591804666209</v>
      </c>
      <c r="N1532" s="171">
        <v>8591804666209</v>
      </c>
      <c r="O1532" s="171">
        <v>61091000</v>
      </c>
      <c r="P1532" s="172">
        <f>INDEX('Pricelist'!E1:E341,MATCH(D1532,'Pricelist'!B1:B341,0))</f>
        <v>34.95</v>
      </c>
      <c r="Q1532" s="172">
        <f>INDEX('Pricelist'!E1:E341,MATCH(D1532,'Pricelist'!B1:B341,0))</f>
        <v>34.95</v>
      </c>
      <c r="R1532" s="172">
        <f>INDEX('Pricelist'!D1:D341,MATCH(D1532,'Pricelist'!B1:B341,0))</f>
        <v>15.89</v>
      </c>
      <c r="S1532" s="170">
        <v>1</v>
      </c>
      <c r="T1532" t="s" s="167">
        <v>3769</v>
      </c>
      <c r="U1532" t="s" s="167">
        <v>3773</v>
      </c>
      <c r="V1532" s="170">
        <v>39</v>
      </c>
      <c r="W1532" s="170">
        <v>26</v>
      </c>
      <c r="X1532" s="170">
        <v>1.5</v>
      </c>
      <c r="Y1532" s="170">
        <v>1</v>
      </c>
      <c r="Z1532" t="s" s="167">
        <v>3769</v>
      </c>
      <c r="AA1532" s="170">
        <v>39</v>
      </c>
      <c r="AB1532" s="170">
        <v>26</v>
      </c>
      <c r="AC1532" s="170">
        <v>1.5</v>
      </c>
      <c r="AD1532" t="s" s="167">
        <v>3583</v>
      </c>
      <c r="AE1532" s="160"/>
    </row>
    <row r="1533" ht="13.55" customHeight="1">
      <c r="A1533" t="s" s="161">
        <v>2040</v>
      </c>
      <c r="B1533" t="s" s="161">
        <v>3766</v>
      </c>
      <c r="C1533" t="s" s="161">
        <v>3767</v>
      </c>
      <c r="D1533" s="162">
        <v>5248</v>
      </c>
      <c r="E1533" t="s" s="161">
        <v>2199</v>
      </c>
      <c r="F1533" t="s" s="161">
        <v>10</v>
      </c>
      <c r="G1533" t="s" s="161">
        <v>480</v>
      </c>
      <c r="H1533" t="s" s="161">
        <v>1522</v>
      </c>
      <c r="I1533" t="s" s="161">
        <v>1523</v>
      </c>
      <c r="J1533" s="163"/>
      <c r="K1533" s="164">
        <v>2024</v>
      </c>
      <c r="L1533" t="s" s="161">
        <v>3772</v>
      </c>
      <c r="M1533" s="165">
        <v>8591804666186</v>
      </c>
      <c r="N1533" s="165">
        <v>8591804666186</v>
      </c>
      <c r="O1533" s="165">
        <v>61091000</v>
      </c>
      <c r="P1533" s="166">
        <f>INDEX('Pricelist'!E1:E341,MATCH(D1533,'Pricelist'!B1:B341,0))</f>
        <v>34.95</v>
      </c>
      <c r="Q1533" s="166">
        <f>INDEX('Pricelist'!E1:E341,MATCH(D1533,'Pricelist'!B1:B341,0))</f>
        <v>34.95</v>
      </c>
      <c r="R1533" s="166">
        <f>INDEX('Pricelist'!D1:D341,MATCH(D1533,'Pricelist'!B1:B341,0))</f>
        <v>15.89</v>
      </c>
      <c r="S1533" s="164">
        <v>1</v>
      </c>
      <c r="T1533" t="s" s="161">
        <v>3769</v>
      </c>
      <c r="U1533" t="s" s="161">
        <v>3773</v>
      </c>
      <c r="V1533" s="164">
        <v>39</v>
      </c>
      <c r="W1533" s="164">
        <v>26</v>
      </c>
      <c r="X1533" s="164">
        <v>1.5</v>
      </c>
      <c r="Y1533" s="164">
        <v>1</v>
      </c>
      <c r="Z1533" t="s" s="161">
        <v>3769</v>
      </c>
      <c r="AA1533" s="164">
        <v>39</v>
      </c>
      <c r="AB1533" s="164">
        <v>26</v>
      </c>
      <c r="AC1533" s="164">
        <v>1.5</v>
      </c>
      <c r="AD1533" t="s" s="161">
        <v>3583</v>
      </c>
      <c r="AE1533" s="160"/>
    </row>
    <row r="1534" ht="13.55" customHeight="1">
      <c r="A1534" t="s" s="167">
        <v>2040</v>
      </c>
      <c r="B1534" t="s" s="167">
        <v>3766</v>
      </c>
      <c r="C1534" t="s" s="167">
        <v>3767</v>
      </c>
      <c r="D1534" s="168">
        <v>5248</v>
      </c>
      <c r="E1534" t="s" s="167">
        <v>2199</v>
      </c>
      <c r="F1534" t="s" s="167">
        <v>10</v>
      </c>
      <c r="G1534" t="s" s="167">
        <v>482</v>
      </c>
      <c r="H1534" t="s" s="167">
        <v>1522</v>
      </c>
      <c r="I1534" t="s" s="167">
        <v>1523</v>
      </c>
      <c r="J1534" s="169"/>
      <c r="K1534" s="170">
        <v>2024</v>
      </c>
      <c r="L1534" t="s" s="167">
        <v>3772</v>
      </c>
      <c r="M1534" s="171">
        <v>8591804666179</v>
      </c>
      <c r="N1534" s="171">
        <v>8591804666179</v>
      </c>
      <c r="O1534" s="171">
        <v>61091000</v>
      </c>
      <c r="P1534" s="172">
        <f>INDEX('Pricelist'!E1:E341,MATCH(D1534,'Pricelist'!B1:B341,0))</f>
        <v>34.95</v>
      </c>
      <c r="Q1534" s="172">
        <f>INDEX('Pricelist'!E1:E341,MATCH(D1534,'Pricelist'!B1:B341,0))</f>
        <v>34.95</v>
      </c>
      <c r="R1534" s="172">
        <f>INDEX('Pricelist'!D1:D341,MATCH(D1534,'Pricelist'!B1:B341,0))</f>
        <v>15.89</v>
      </c>
      <c r="S1534" s="170">
        <v>1</v>
      </c>
      <c r="T1534" t="s" s="167">
        <v>3769</v>
      </c>
      <c r="U1534" t="s" s="167">
        <v>3773</v>
      </c>
      <c r="V1534" s="170">
        <v>39</v>
      </c>
      <c r="W1534" s="170">
        <v>26</v>
      </c>
      <c r="X1534" s="170">
        <v>1.5</v>
      </c>
      <c r="Y1534" s="170">
        <v>1</v>
      </c>
      <c r="Z1534" t="s" s="167">
        <v>3769</v>
      </c>
      <c r="AA1534" s="170">
        <v>39</v>
      </c>
      <c r="AB1534" s="170">
        <v>26</v>
      </c>
      <c r="AC1534" s="170">
        <v>1.5</v>
      </c>
      <c r="AD1534" t="s" s="167">
        <v>3583</v>
      </c>
      <c r="AE1534" s="160"/>
    </row>
    <row r="1535" ht="13.55" customHeight="1">
      <c r="A1535" t="s" s="161">
        <v>2040</v>
      </c>
      <c r="B1535" t="s" s="161">
        <v>3766</v>
      </c>
      <c r="C1535" t="s" s="161">
        <v>3767</v>
      </c>
      <c r="D1535" s="162">
        <v>5248</v>
      </c>
      <c r="E1535" t="s" s="161">
        <v>2199</v>
      </c>
      <c r="F1535" t="s" s="161">
        <v>10</v>
      </c>
      <c r="G1535" t="s" s="161">
        <v>484</v>
      </c>
      <c r="H1535" t="s" s="161">
        <v>1522</v>
      </c>
      <c r="I1535" t="s" s="161">
        <v>1523</v>
      </c>
      <c r="J1535" s="163"/>
      <c r="K1535" s="164">
        <v>2024</v>
      </c>
      <c r="L1535" t="s" s="161">
        <v>3772</v>
      </c>
      <c r="M1535" s="165">
        <v>8591804666162</v>
      </c>
      <c r="N1535" s="165">
        <v>8591804666162</v>
      </c>
      <c r="O1535" s="165">
        <v>61091000</v>
      </c>
      <c r="P1535" s="166">
        <f>INDEX('Pricelist'!E1:E341,MATCH(D1535,'Pricelist'!B1:B341,0))</f>
        <v>34.95</v>
      </c>
      <c r="Q1535" s="166">
        <f>INDEX('Pricelist'!E1:E341,MATCH(D1535,'Pricelist'!B1:B341,0))</f>
        <v>34.95</v>
      </c>
      <c r="R1535" s="166">
        <f>INDEX('Pricelist'!D1:D341,MATCH(D1535,'Pricelist'!B1:B341,0))</f>
        <v>15.89</v>
      </c>
      <c r="S1535" s="164">
        <v>1</v>
      </c>
      <c r="T1535" t="s" s="161">
        <v>3769</v>
      </c>
      <c r="U1535" t="s" s="161">
        <v>3773</v>
      </c>
      <c r="V1535" s="164">
        <v>39</v>
      </c>
      <c r="W1535" s="164">
        <v>26</v>
      </c>
      <c r="X1535" s="164">
        <v>1.5</v>
      </c>
      <c r="Y1535" s="164">
        <v>1</v>
      </c>
      <c r="Z1535" t="s" s="161">
        <v>3769</v>
      </c>
      <c r="AA1535" s="164">
        <v>39</v>
      </c>
      <c r="AB1535" s="164">
        <v>26</v>
      </c>
      <c r="AC1535" s="164">
        <v>1.5</v>
      </c>
      <c r="AD1535" t="s" s="161">
        <v>3583</v>
      </c>
      <c r="AE1535" s="160"/>
    </row>
    <row r="1536" ht="13.55" customHeight="1">
      <c r="A1536" t="s" s="167">
        <v>2040</v>
      </c>
      <c r="B1536" t="s" s="167">
        <v>3766</v>
      </c>
      <c r="C1536" t="s" s="167">
        <v>3767</v>
      </c>
      <c r="D1536" s="168">
        <v>5248</v>
      </c>
      <c r="E1536" t="s" s="167">
        <v>2199</v>
      </c>
      <c r="F1536" t="s" s="167">
        <v>10</v>
      </c>
      <c r="G1536" t="s" s="167">
        <v>490</v>
      </c>
      <c r="H1536" t="s" s="167">
        <v>1522</v>
      </c>
      <c r="I1536" t="s" s="167">
        <v>1523</v>
      </c>
      <c r="J1536" s="169"/>
      <c r="K1536" s="170">
        <v>2024</v>
      </c>
      <c r="L1536" t="s" s="167">
        <v>3772</v>
      </c>
      <c r="M1536" s="171">
        <v>8591804666193</v>
      </c>
      <c r="N1536" s="171">
        <v>8591804666193</v>
      </c>
      <c r="O1536" s="171">
        <v>61091000</v>
      </c>
      <c r="P1536" s="172">
        <f>INDEX('Pricelist'!E1:E341,MATCH(D1536,'Pricelist'!B1:B341,0))</f>
        <v>34.95</v>
      </c>
      <c r="Q1536" s="172">
        <f>INDEX('Pricelist'!E1:E341,MATCH(D1536,'Pricelist'!B1:B341,0))</f>
        <v>34.95</v>
      </c>
      <c r="R1536" s="172">
        <f>INDEX('Pricelist'!D1:D341,MATCH(D1536,'Pricelist'!B1:B341,0))</f>
        <v>15.89</v>
      </c>
      <c r="S1536" s="170">
        <v>1</v>
      </c>
      <c r="T1536" t="s" s="167">
        <v>3769</v>
      </c>
      <c r="U1536" t="s" s="167">
        <v>3773</v>
      </c>
      <c r="V1536" s="170">
        <v>39</v>
      </c>
      <c r="W1536" s="170">
        <v>26</v>
      </c>
      <c r="X1536" s="170">
        <v>1.5</v>
      </c>
      <c r="Y1536" s="170">
        <v>1</v>
      </c>
      <c r="Z1536" t="s" s="167">
        <v>3769</v>
      </c>
      <c r="AA1536" s="170">
        <v>39</v>
      </c>
      <c r="AB1536" s="170">
        <v>26</v>
      </c>
      <c r="AC1536" s="170">
        <v>1.5</v>
      </c>
      <c r="AD1536" t="s" s="167">
        <v>3583</v>
      </c>
      <c r="AE1536" s="160"/>
    </row>
    <row r="1537" ht="13.55" customHeight="1">
      <c r="A1537" t="s" s="161">
        <v>2040</v>
      </c>
      <c r="B1537" t="s" s="161">
        <v>3766</v>
      </c>
      <c r="C1537" t="s" s="161">
        <v>3767</v>
      </c>
      <c r="D1537" s="162">
        <v>5249</v>
      </c>
      <c r="E1537" t="s" s="161">
        <v>2205</v>
      </c>
      <c r="F1537" t="s" s="161">
        <v>10</v>
      </c>
      <c r="G1537" t="s" s="161">
        <v>504</v>
      </c>
      <c r="H1537" t="s" s="161">
        <v>1914</v>
      </c>
      <c r="I1537" t="s" s="161">
        <v>1915</v>
      </c>
      <c r="J1537" s="163"/>
      <c r="K1537" s="164">
        <v>2024</v>
      </c>
      <c r="L1537" t="s" s="161">
        <v>3772</v>
      </c>
      <c r="M1537" s="165">
        <v>8591804666254</v>
      </c>
      <c r="N1537" s="165">
        <v>8591804666254</v>
      </c>
      <c r="O1537" s="165">
        <v>61091000</v>
      </c>
      <c r="P1537" s="166">
        <f>INDEX('Pricelist'!E1:E341,MATCH(D1537,'Pricelist'!B1:B341,0))</f>
        <v>34.95</v>
      </c>
      <c r="Q1537" s="166">
        <f>INDEX('Pricelist'!E1:E341,MATCH(D1537,'Pricelist'!B1:B341,0))</f>
        <v>34.95</v>
      </c>
      <c r="R1537" s="166">
        <f>INDEX('Pricelist'!D1:D341,MATCH(D1537,'Pricelist'!B1:B341,0))</f>
        <v>15.89</v>
      </c>
      <c r="S1537" s="164">
        <v>1</v>
      </c>
      <c r="T1537" t="s" s="161">
        <v>3769</v>
      </c>
      <c r="U1537" t="s" s="161">
        <v>3773</v>
      </c>
      <c r="V1537" s="164">
        <v>39</v>
      </c>
      <c r="W1537" s="164">
        <v>26</v>
      </c>
      <c r="X1537" s="164">
        <v>1.5</v>
      </c>
      <c r="Y1537" s="164">
        <v>1</v>
      </c>
      <c r="Z1537" t="s" s="161">
        <v>3769</v>
      </c>
      <c r="AA1537" s="164">
        <v>39</v>
      </c>
      <c r="AB1537" s="164">
        <v>26</v>
      </c>
      <c r="AC1537" s="164">
        <v>1.5</v>
      </c>
      <c r="AD1537" t="s" s="161">
        <v>3585</v>
      </c>
      <c r="AE1537" s="160"/>
    </row>
    <row r="1538" ht="13.55" customHeight="1">
      <c r="A1538" t="s" s="167">
        <v>2040</v>
      </c>
      <c r="B1538" t="s" s="167">
        <v>3766</v>
      </c>
      <c r="C1538" t="s" s="167">
        <v>3767</v>
      </c>
      <c r="D1538" s="168">
        <v>5249</v>
      </c>
      <c r="E1538" t="s" s="167">
        <v>2205</v>
      </c>
      <c r="F1538" t="s" s="167">
        <v>10</v>
      </c>
      <c r="G1538" t="s" s="167">
        <v>480</v>
      </c>
      <c r="H1538" t="s" s="167">
        <v>1914</v>
      </c>
      <c r="I1538" t="s" s="167">
        <v>1915</v>
      </c>
      <c r="J1538" s="169"/>
      <c r="K1538" s="170">
        <v>2024</v>
      </c>
      <c r="L1538" t="s" s="167">
        <v>3772</v>
      </c>
      <c r="M1538" s="171">
        <v>8591804666230</v>
      </c>
      <c r="N1538" s="171">
        <v>8591804666230</v>
      </c>
      <c r="O1538" s="171">
        <v>61091000</v>
      </c>
      <c r="P1538" s="172">
        <f>INDEX('Pricelist'!E1:E341,MATCH(D1538,'Pricelist'!B1:B341,0))</f>
        <v>34.95</v>
      </c>
      <c r="Q1538" s="172">
        <f>INDEX('Pricelist'!E1:E341,MATCH(D1538,'Pricelist'!B1:B341,0))</f>
        <v>34.95</v>
      </c>
      <c r="R1538" s="172">
        <f>INDEX('Pricelist'!D1:D341,MATCH(D1538,'Pricelist'!B1:B341,0))</f>
        <v>15.89</v>
      </c>
      <c r="S1538" s="170">
        <v>1</v>
      </c>
      <c r="T1538" t="s" s="167">
        <v>3769</v>
      </c>
      <c r="U1538" t="s" s="167">
        <v>3773</v>
      </c>
      <c r="V1538" s="170">
        <v>39</v>
      </c>
      <c r="W1538" s="170">
        <v>26</v>
      </c>
      <c r="X1538" s="170">
        <v>1.5</v>
      </c>
      <c r="Y1538" s="170">
        <v>1</v>
      </c>
      <c r="Z1538" t="s" s="167">
        <v>3769</v>
      </c>
      <c r="AA1538" s="170">
        <v>39</v>
      </c>
      <c r="AB1538" s="170">
        <v>26</v>
      </c>
      <c r="AC1538" s="170">
        <v>1.5</v>
      </c>
      <c r="AD1538" t="s" s="167">
        <v>3585</v>
      </c>
      <c r="AE1538" s="160"/>
    </row>
    <row r="1539" ht="13.55" customHeight="1">
      <c r="A1539" t="s" s="161">
        <v>2040</v>
      </c>
      <c r="B1539" t="s" s="161">
        <v>3766</v>
      </c>
      <c r="C1539" t="s" s="161">
        <v>3767</v>
      </c>
      <c r="D1539" s="162">
        <v>5249</v>
      </c>
      <c r="E1539" t="s" s="161">
        <v>2205</v>
      </c>
      <c r="F1539" t="s" s="161">
        <v>10</v>
      </c>
      <c r="G1539" t="s" s="161">
        <v>482</v>
      </c>
      <c r="H1539" t="s" s="161">
        <v>1914</v>
      </c>
      <c r="I1539" t="s" s="161">
        <v>1915</v>
      </c>
      <c r="J1539" s="163"/>
      <c r="K1539" s="164">
        <v>2024</v>
      </c>
      <c r="L1539" t="s" s="161">
        <v>3772</v>
      </c>
      <c r="M1539" s="165">
        <v>8591804666223</v>
      </c>
      <c r="N1539" s="165">
        <v>8591804666223</v>
      </c>
      <c r="O1539" s="165">
        <v>61091000</v>
      </c>
      <c r="P1539" s="166">
        <f>INDEX('Pricelist'!E1:E341,MATCH(D1539,'Pricelist'!B1:B341,0))</f>
        <v>34.95</v>
      </c>
      <c r="Q1539" s="166">
        <f>INDEX('Pricelist'!E1:E341,MATCH(D1539,'Pricelist'!B1:B341,0))</f>
        <v>34.95</v>
      </c>
      <c r="R1539" s="166">
        <f>INDEX('Pricelist'!D1:D341,MATCH(D1539,'Pricelist'!B1:B341,0))</f>
        <v>15.89</v>
      </c>
      <c r="S1539" s="164">
        <v>1</v>
      </c>
      <c r="T1539" t="s" s="161">
        <v>3769</v>
      </c>
      <c r="U1539" t="s" s="161">
        <v>3773</v>
      </c>
      <c r="V1539" s="164">
        <v>39</v>
      </c>
      <c r="W1539" s="164">
        <v>26</v>
      </c>
      <c r="X1539" s="164">
        <v>1.5</v>
      </c>
      <c r="Y1539" s="164">
        <v>1</v>
      </c>
      <c r="Z1539" t="s" s="161">
        <v>3769</v>
      </c>
      <c r="AA1539" s="164">
        <v>39</v>
      </c>
      <c r="AB1539" s="164">
        <v>26</v>
      </c>
      <c r="AC1539" s="164">
        <v>1.5</v>
      </c>
      <c r="AD1539" t="s" s="161">
        <v>3585</v>
      </c>
      <c r="AE1539" s="160"/>
    </row>
    <row r="1540" ht="13.55" customHeight="1">
      <c r="A1540" t="s" s="167">
        <v>2040</v>
      </c>
      <c r="B1540" t="s" s="167">
        <v>3766</v>
      </c>
      <c r="C1540" t="s" s="167">
        <v>3767</v>
      </c>
      <c r="D1540" s="168">
        <v>5249</v>
      </c>
      <c r="E1540" t="s" s="167">
        <v>2205</v>
      </c>
      <c r="F1540" t="s" s="167">
        <v>10</v>
      </c>
      <c r="G1540" t="s" s="167">
        <v>484</v>
      </c>
      <c r="H1540" t="s" s="167">
        <v>1914</v>
      </c>
      <c r="I1540" t="s" s="167">
        <v>1915</v>
      </c>
      <c r="J1540" s="169"/>
      <c r="K1540" s="170">
        <v>2024</v>
      </c>
      <c r="L1540" t="s" s="167">
        <v>3772</v>
      </c>
      <c r="M1540" s="171">
        <v>8591804666216</v>
      </c>
      <c r="N1540" s="171">
        <v>8591804666216</v>
      </c>
      <c r="O1540" s="171">
        <v>61091000</v>
      </c>
      <c r="P1540" s="172">
        <f>INDEX('Pricelist'!E1:E341,MATCH(D1540,'Pricelist'!B1:B341,0))</f>
        <v>34.95</v>
      </c>
      <c r="Q1540" s="172">
        <f>INDEX('Pricelist'!E1:E341,MATCH(D1540,'Pricelist'!B1:B341,0))</f>
        <v>34.95</v>
      </c>
      <c r="R1540" s="172">
        <f>INDEX('Pricelist'!D1:D341,MATCH(D1540,'Pricelist'!B1:B341,0))</f>
        <v>15.89</v>
      </c>
      <c r="S1540" s="170">
        <v>1</v>
      </c>
      <c r="T1540" t="s" s="167">
        <v>3769</v>
      </c>
      <c r="U1540" t="s" s="167">
        <v>3773</v>
      </c>
      <c r="V1540" s="170">
        <v>39</v>
      </c>
      <c r="W1540" s="170">
        <v>26</v>
      </c>
      <c r="X1540" s="170">
        <v>1.5</v>
      </c>
      <c r="Y1540" s="170">
        <v>1</v>
      </c>
      <c r="Z1540" t="s" s="167">
        <v>3769</v>
      </c>
      <c r="AA1540" s="170">
        <v>39</v>
      </c>
      <c r="AB1540" s="170">
        <v>26</v>
      </c>
      <c r="AC1540" s="170">
        <v>1.5</v>
      </c>
      <c r="AD1540" t="s" s="167">
        <v>3585</v>
      </c>
      <c r="AE1540" s="160"/>
    </row>
    <row r="1541" ht="13.55" customHeight="1">
      <c r="A1541" t="s" s="161">
        <v>2040</v>
      </c>
      <c r="B1541" t="s" s="161">
        <v>3766</v>
      </c>
      <c r="C1541" t="s" s="161">
        <v>3767</v>
      </c>
      <c r="D1541" s="162">
        <v>5249</v>
      </c>
      <c r="E1541" t="s" s="161">
        <v>2205</v>
      </c>
      <c r="F1541" t="s" s="161">
        <v>10</v>
      </c>
      <c r="G1541" t="s" s="161">
        <v>490</v>
      </c>
      <c r="H1541" t="s" s="161">
        <v>1914</v>
      </c>
      <c r="I1541" t="s" s="161">
        <v>1915</v>
      </c>
      <c r="J1541" s="163"/>
      <c r="K1541" s="164">
        <v>2024</v>
      </c>
      <c r="L1541" t="s" s="161">
        <v>3772</v>
      </c>
      <c r="M1541" s="165">
        <v>8591804666247</v>
      </c>
      <c r="N1541" s="165">
        <v>8591804666247</v>
      </c>
      <c r="O1541" s="165">
        <v>61091000</v>
      </c>
      <c r="P1541" s="166">
        <f>INDEX('Pricelist'!E1:E341,MATCH(D1541,'Pricelist'!B1:B341,0))</f>
        <v>34.95</v>
      </c>
      <c r="Q1541" s="166">
        <f>INDEX('Pricelist'!E1:E341,MATCH(D1541,'Pricelist'!B1:B341,0))</f>
        <v>34.95</v>
      </c>
      <c r="R1541" s="166">
        <f>INDEX('Pricelist'!D1:D341,MATCH(D1541,'Pricelist'!B1:B341,0))</f>
        <v>15.89</v>
      </c>
      <c r="S1541" s="164">
        <v>1</v>
      </c>
      <c r="T1541" t="s" s="161">
        <v>3769</v>
      </c>
      <c r="U1541" t="s" s="161">
        <v>3773</v>
      </c>
      <c r="V1541" s="164">
        <v>39</v>
      </c>
      <c r="W1541" s="164">
        <v>26</v>
      </c>
      <c r="X1541" s="164">
        <v>1.5</v>
      </c>
      <c r="Y1541" s="164">
        <v>1</v>
      </c>
      <c r="Z1541" t="s" s="161">
        <v>3769</v>
      </c>
      <c r="AA1541" s="164">
        <v>39</v>
      </c>
      <c r="AB1541" s="164">
        <v>26</v>
      </c>
      <c r="AC1541" s="164">
        <v>1.5</v>
      </c>
      <c r="AD1541" t="s" s="161">
        <v>3585</v>
      </c>
      <c r="AE1541" s="160"/>
    </row>
    <row r="1542" ht="13.55" customHeight="1">
      <c r="A1542" t="s" s="167">
        <v>524</v>
      </c>
      <c r="B1542" t="s" s="167">
        <v>3766</v>
      </c>
      <c r="C1542" t="s" s="167">
        <v>3767</v>
      </c>
      <c r="D1542" s="168">
        <v>5264</v>
      </c>
      <c r="E1542" t="s" s="167">
        <v>577</v>
      </c>
      <c r="F1542" s="169"/>
      <c r="G1542" t="s" s="167">
        <v>560</v>
      </c>
      <c r="H1542" t="s" s="167">
        <v>578</v>
      </c>
      <c r="I1542" t="s" s="167">
        <v>579</v>
      </c>
      <c r="J1542" s="169"/>
      <c r="K1542" s="170">
        <v>2024</v>
      </c>
      <c r="L1542" t="s" s="167">
        <v>3768</v>
      </c>
      <c r="M1542" s="171">
        <v>8591804666315</v>
      </c>
      <c r="N1542" s="171">
        <v>8591804666315</v>
      </c>
      <c r="O1542" s="171">
        <v>95069990</v>
      </c>
      <c r="P1542" s="172">
        <f>INDEX('Pricelist'!E1:E341,MATCH(D1542,'Pricelist'!B1:B341,0))</f>
        <v>84.95</v>
      </c>
      <c r="Q1542" s="172">
        <f>INDEX('Pricelist'!E1:E341,MATCH(D1542,'Pricelist'!B1:B341,0))</f>
        <v>84.95</v>
      </c>
      <c r="R1542" s="172">
        <f>INDEX('Pricelist'!D1:D341,MATCH(D1542,'Pricelist'!B1:B341,0))</f>
        <v>44.02</v>
      </c>
      <c r="S1542" s="170">
        <v>1</v>
      </c>
      <c r="T1542" t="s" s="167">
        <v>3769</v>
      </c>
      <c r="U1542" t="s" s="167">
        <v>3773</v>
      </c>
      <c r="V1542" s="170">
        <v>36</v>
      </c>
      <c r="W1542" s="170">
        <v>20</v>
      </c>
      <c r="X1542" s="170">
        <v>6</v>
      </c>
      <c r="Y1542" s="170">
        <v>25</v>
      </c>
      <c r="Z1542" t="s" s="167">
        <v>3769</v>
      </c>
      <c r="AA1542" s="170">
        <v>57</v>
      </c>
      <c r="AB1542" s="170">
        <v>37</v>
      </c>
      <c r="AC1542" s="170">
        <v>43</v>
      </c>
      <c r="AD1542" t="s" s="167">
        <v>3587</v>
      </c>
      <c r="AE1542" s="160"/>
    </row>
    <row r="1543" ht="13.55" customHeight="1">
      <c r="A1543" t="s" s="161">
        <v>524</v>
      </c>
      <c r="B1543" t="s" s="161">
        <v>3766</v>
      </c>
      <c r="C1543" t="s" s="161">
        <v>3767</v>
      </c>
      <c r="D1543" s="162">
        <v>5264</v>
      </c>
      <c r="E1543" t="s" s="161">
        <v>577</v>
      </c>
      <c r="F1543" s="163"/>
      <c r="G1543" t="s" s="161">
        <v>581</v>
      </c>
      <c r="H1543" t="s" s="161">
        <v>578</v>
      </c>
      <c r="I1543" t="s" s="161">
        <v>579</v>
      </c>
      <c r="J1543" s="163"/>
      <c r="K1543" s="164">
        <v>2024</v>
      </c>
      <c r="L1543" t="s" s="161">
        <v>3768</v>
      </c>
      <c r="M1543" s="165">
        <v>8591804666308</v>
      </c>
      <c r="N1543" s="165">
        <v>8591804666308</v>
      </c>
      <c r="O1543" s="165">
        <v>95069990</v>
      </c>
      <c r="P1543" s="166">
        <f>INDEX('Pricelist'!E1:E341,MATCH(D1543,'Pricelist'!B1:B341,0))</f>
        <v>84.95</v>
      </c>
      <c r="Q1543" s="166">
        <f>INDEX('Pricelist'!E1:E341,MATCH(D1543,'Pricelist'!B1:B341,0))</f>
        <v>84.95</v>
      </c>
      <c r="R1543" s="166">
        <f>INDEX('Pricelist'!D1:D341,MATCH(D1543,'Pricelist'!B1:B341,0))</f>
        <v>44.02</v>
      </c>
      <c r="S1543" s="164">
        <v>1</v>
      </c>
      <c r="T1543" t="s" s="161">
        <v>3769</v>
      </c>
      <c r="U1543" t="s" s="161">
        <v>3773</v>
      </c>
      <c r="V1543" s="164">
        <v>36</v>
      </c>
      <c r="W1543" s="164">
        <v>20</v>
      </c>
      <c r="X1543" s="164">
        <v>6</v>
      </c>
      <c r="Y1543" s="164">
        <v>25</v>
      </c>
      <c r="Z1543" t="s" s="161">
        <v>3769</v>
      </c>
      <c r="AA1543" s="164">
        <v>57</v>
      </c>
      <c r="AB1543" s="164">
        <v>37</v>
      </c>
      <c r="AC1543" s="164">
        <v>43</v>
      </c>
      <c r="AD1543" t="s" s="161">
        <v>3587</v>
      </c>
      <c r="AE1543" s="160"/>
    </row>
    <row r="1544" ht="13.55" customHeight="1">
      <c r="A1544" t="s" s="167">
        <v>524</v>
      </c>
      <c r="B1544" t="s" s="167">
        <v>3766</v>
      </c>
      <c r="C1544" t="s" s="167">
        <v>3767</v>
      </c>
      <c r="D1544" s="168">
        <v>5264</v>
      </c>
      <c r="E1544" t="s" s="167">
        <v>577</v>
      </c>
      <c r="F1544" s="169"/>
      <c r="G1544" t="s" s="167">
        <v>556</v>
      </c>
      <c r="H1544" t="s" s="167">
        <v>578</v>
      </c>
      <c r="I1544" t="s" s="167">
        <v>579</v>
      </c>
      <c r="J1544" s="169"/>
      <c r="K1544" s="170">
        <v>2024</v>
      </c>
      <c r="L1544" t="s" s="167">
        <v>3768</v>
      </c>
      <c r="M1544" s="171">
        <v>8591804666292</v>
      </c>
      <c r="N1544" s="171">
        <v>8591804666292</v>
      </c>
      <c r="O1544" s="171">
        <v>95069990</v>
      </c>
      <c r="P1544" s="172">
        <f>INDEX('Pricelist'!E1:E341,MATCH(D1544,'Pricelist'!B1:B341,0))</f>
        <v>84.95</v>
      </c>
      <c r="Q1544" s="172">
        <f>INDEX('Pricelist'!E1:E341,MATCH(D1544,'Pricelist'!B1:B341,0))</f>
        <v>84.95</v>
      </c>
      <c r="R1544" s="172">
        <f>INDEX('Pricelist'!D1:D341,MATCH(D1544,'Pricelist'!B1:B341,0))</f>
        <v>44.02</v>
      </c>
      <c r="S1544" s="170">
        <v>1</v>
      </c>
      <c r="T1544" t="s" s="167">
        <v>3769</v>
      </c>
      <c r="U1544" t="s" s="167">
        <v>3773</v>
      </c>
      <c r="V1544" s="170">
        <v>36</v>
      </c>
      <c r="W1544" s="170">
        <v>20</v>
      </c>
      <c r="X1544" s="170">
        <v>6</v>
      </c>
      <c r="Y1544" s="170">
        <v>25</v>
      </c>
      <c r="Z1544" t="s" s="167">
        <v>3769</v>
      </c>
      <c r="AA1544" s="170">
        <v>57</v>
      </c>
      <c r="AB1544" s="170">
        <v>37</v>
      </c>
      <c r="AC1544" s="170">
        <v>43</v>
      </c>
      <c r="AD1544" t="s" s="167">
        <v>3587</v>
      </c>
      <c r="AE1544" s="160"/>
    </row>
    <row r="1545" ht="13.55" customHeight="1">
      <c r="A1545" t="s" s="161">
        <v>524</v>
      </c>
      <c r="B1545" t="s" s="161">
        <v>3766</v>
      </c>
      <c r="C1545" t="s" s="161">
        <v>3767</v>
      </c>
      <c r="D1545" s="162">
        <v>5265</v>
      </c>
      <c r="E1545" t="s" s="161">
        <v>584</v>
      </c>
      <c r="F1545" t="s" s="161">
        <v>10</v>
      </c>
      <c r="G1545" t="s" s="161">
        <v>560</v>
      </c>
      <c r="H1545" t="s" s="161">
        <v>191</v>
      </c>
      <c r="I1545" t="s" s="161">
        <v>192</v>
      </c>
      <c r="J1545" s="163"/>
      <c r="K1545" s="164">
        <v>2024</v>
      </c>
      <c r="L1545" t="s" s="161">
        <v>3768</v>
      </c>
      <c r="M1545" s="165">
        <v>8591804666346</v>
      </c>
      <c r="N1545" s="165">
        <v>8591804666346</v>
      </c>
      <c r="O1545" s="165">
        <v>95069990</v>
      </c>
      <c r="P1545" s="166">
        <f>INDEX('Pricelist'!E1:E341,MATCH(D1545,'Pricelist'!B1:B341,0))</f>
        <v>84.95</v>
      </c>
      <c r="Q1545" s="166">
        <f>INDEX('Pricelist'!E1:E341,MATCH(D1545,'Pricelist'!B1:B341,0))</f>
        <v>84.95</v>
      </c>
      <c r="R1545" s="166">
        <f>INDEX('Pricelist'!D1:D341,MATCH(D1545,'Pricelist'!B1:B341,0))</f>
        <v>44.02</v>
      </c>
      <c r="S1545" s="164">
        <v>1</v>
      </c>
      <c r="T1545" t="s" s="161">
        <v>3769</v>
      </c>
      <c r="U1545" t="s" s="161">
        <v>3773</v>
      </c>
      <c r="V1545" s="164">
        <v>36</v>
      </c>
      <c r="W1545" s="164">
        <v>20</v>
      </c>
      <c r="X1545" s="164">
        <v>6</v>
      </c>
      <c r="Y1545" s="164">
        <v>25</v>
      </c>
      <c r="Z1545" t="s" s="161">
        <v>3769</v>
      </c>
      <c r="AA1545" s="164">
        <v>57</v>
      </c>
      <c r="AB1545" s="164">
        <v>37</v>
      </c>
      <c r="AC1545" s="164">
        <v>43</v>
      </c>
      <c r="AD1545" t="s" s="161">
        <v>3589</v>
      </c>
      <c r="AE1545" s="160"/>
    </row>
    <row r="1546" ht="13.55" customHeight="1">
      <c r="A1546" t="s" s="167">
        <v>524</v>
      </c>
      <c r="B1546" t="s" s="167">
        <v>3766</v>
      </c>
      <c r="C1546" t="s" s="167">
        <v>3767</v>
      </c>
      <c r="D1546" s="168">
        <v>5265</v>
      </c>
      <c r="E1546" t="s" s="167">
        <v>584</v>
      </c>
      <c r="F1546" t="s" s="167">
        <v>10</v>
      </c>
      <c r="G1546" t="s" s="167">
        <v>581</v>
      </c>
      <c r="H1546" t="s" s="167">
        <v>191</v>
      </c>
      <c r="I1546" t="s" s="167">
        <v>192</v>
      </c>
      <c r="J1546" s="169"/>
      <c r="K1546" s="170">
        <v>2024</v>
      </c>
      <c r="L1546" t="s" s="167">
        <v>3768</v>
      </c>
      <c r="M1546" s="171">
        <v>8591804666339</v>
      </c>
      <c r="N1546" s="171">
        <v>8591804666339</v>
      </c>
      <c r="O1546" s="171">
        <v>95069990</v>
      </c>
      <c r="P1546" s="172">
        <f>INDEX('Pricelist'!E1:E341,MATCH(D1546,'Pricelist'!B1:B341,0))</f>
        <v>84.95</v>
      </c>
      <c r="Q1546" s="172">
        <f>INDEX('Pricelist'!E1:E341,MATCH(D1546,'Pricelist'!B1:B341,0))</f>
        <v>84.95</v>
      </c>
      <c r="R1546" s="172">
        <f>INDEX('Pricelist'!D1:D341,MATCH(D1546,'Pricelist'!B1:B341,0))</f>
        <v>44.02</v>
      </c>
      <c r="S1546" s="170">
        <v>1</v>
      </c>
      <c r="T1546" t="s" s="167">
        <v>3769</v>
      </c>
      <c r="U1546" t="s" s="167">
        <v>3773</v>
      </c>
      <c r="V1546" s="170">
        <v>36</v>
      </c>
      <c r="W1546" s="170">
        <v>20</v>
      </c>
      <c r="X1546" s="170">
        <v>6</v>
      </c>
      <c r="Y1546" s="170">
        <v>25</v>
      </c>
      <c r="Z1546" t="s" s="167">
        <v>3769</v>
      </c>
      <c r="AA1546" s="170">
        <v>57</v>
      </c>
      <c r="AB1546" s="170">
        <v>37</v>
      </c>
      <c r="AC1546" s="170">
        <v>43</v>
      </c>
      <c r="AD1546" t="s" s="167">
        <v>3589</v>
      </c>
      <c r="AE1546" s="160"/>
    </row>
    <row r="1547" ht="13.55" customHeight="1">
      <c r="A1547" t="s" s="161">
        <v>524</v>
      </c>
      <c r="B1547" t="s" s="161">
        <v>3766</v>
      </c>
      <c r="C1547" t="s" s="161">
        <v>3767</v>
      </c>
      <c r="D1547" s="162">
        <v>5265</v>
      </c>
      <c r="E1547" t="s" s="161">
        <v>584</v>
      </c>
      <c r="F1547" t="s" s="161">
        <v>10</v>
      </c>
      <c r="G1547" t="s" s="161">
        <v>556</v>
      </c>
      <c r="H1547" t="s" s="161">
        <v>191</v>
      </c>
      <c r="I1547" t="s" s="161">
        <v>192</v>
      </c>
      <c r="J1547" s="163"/>
      <c r="K1547" s="164">
        <v>2024</v>
      </c>
      <c r="L1547" t="s" s="161">
        <v>3768</v>
      </c>
      <c r="M1547" s="165">
        <v>8591804666322</v>
      </c>
      <c r="N1547" s="165">
        <v>8591804666322</v>
      </c>
      <c r="O1547" s="165">
        <v>95069990</v>
      </c>
      <c r="P1547" s="166">
        <f>INDEX('Pricelist'!E1:E341,MATCH(D1547,'Pricelist'!B1:B341,0))</f>
        <v>84.95</v>
      </c>
      <c r="Q1547" s="166">
        <f>INDEX('Pricelist'!E1:E341,MATCH(D1547,'Pricelist'!B1:B341,0))</f>
        <v>84.95</v>
      </c>
      <c r="R1547" s="166">
        <f>INDEX('Pricelist'!D1:D341,MATCH(D1547,'Pricelist'!B1:B341,0))</f>
        <v>44.02</v>
      </c>
      <c r="S1547" s="164">
        <v>1</v>
      </c>
      <c r="T1547" t="s" s="161">
        <v>3769</v>
      </c>
      <c r="U1547" t="s" s="161">
        <v>3773</v>
      </c>
      <c r="V1547" s="164">
        <v>36</v>
      </c>
      <c r="W1547" s="164">
        <v>20</v>
      </c>
      <c r="X1547" s="164">
        <v>6</v>
      </c>
      <c r="Y1547" s="164">
        <v>25</v>
      </c>
      <c r="Z1547" t="s" s="161">
        <v>3769</v>
      </c>
      <c r="AA1547" s="164">
        <v>57</v>
      </c>
      <c r="AB1547" s="164">
        <v>37</v>
      </c>
      <c r="AC1547" s="164">
        <v>43</v>
      </c>
      <c r="AD1547" t="s" s="161">
        <v>3589</v>
      </c>
      <c r="AE1547" s="160"/>
    </row>
    <row r="1548" ht="13.55" customHeight="1">
      <c r="A1548" t="s" s="167">
        <v>878</v>
      </c>
      <c r="B1548" t="s" s="167">
        <v>3766</v>
      </c>
      <c r="C1548" t="s" s="167">
        <v>3767</v>
      </c>
      <c r="D1548" s="168">
        <v>5266</v>
      </c>
      <c r="E1548" t="s" s="167">
        <v>887</v>
      </c>
      <c r="F1548" s="169"/>
      <c r="G1548" s="169"/>
      <c r="H1548" t="s" s="167">
        <v>843</v>
      </c>
      <c r="I1548" t="s" s="167">
        <v>844</v>
      </c>
      <c r="J1548" s="169"/>
      <c r="K1548" s="170">
        <v>2024</v>
      </c>
      <c r="L1548" t="s" s="167">
        <v>3768</v>
      </c>
      <c r="M1548" s="171">
        <v>8591804666353</v>
      </c>
      <c r="N1548" s="171">
        <v>8591804666353</v>
      </c>
      <c r="O1548" s="171">
        <v>95069990</v>
      </c>
      <c r="P1548" s="172">
        <f>INDEX('Pricelist'!E1:E341,MATCH(D1548,'Pricelist'!B1:B341,0))</f>
        <v>39.95</v>
      </c>
      <c r="Q1548" s="172">
        <f>INDEX('Pricelist'!E1:E341,MATCH(D1548,'Pricelist'!B1:B341,0))</f>
        <v>39.95</v>
      </c>
      <c r="R1548" s="172">
        <f>INDEX('Pricelist'!D1:D341,MATCH(D1548,'Pricelist'!B1:B341,0))</f>
        <v>20.7</v>
      </c>
      <c r="S1548" s="170">
        <v>1</v>
      </c>
      <c r="T1548" t="s" s="167">
        <v>3769</v>
      </c>
      <c r="U1548" t="s" s="167">
        <v>3773</v>
      </c>
      <c r="V1548" s="170">
        <v>21.5</v>
      </c>
      <c r="W1548" s="170">
        <v>16.5</v>
      </c>
      <c r="X1548" s="170">
        <v>2</v>
      </c>
      <c r="Y1548" s="170">
        <v>50</v>
      </c>
      <c r="Z1548" t="s" s="167">
        <v>3769</v>
      </c>
      <c r="AA1548" s="170">
        <v>35.5</v>
      </c>
      <c r="AB1548" s="170">
        <v>26.5</v>
      </c>
      <c r="AC1548" s="170">
        <v>32.5</v>
      </c>
      <c r="AD1548" t="s" s="167">
        <v>3593</v>
      </c>
      <c r="AE1548" s="160"/>
    </row>
    <row r="1549" ht="13.55" customHeight="1">
      <c r="A1549" t="s" s="161">
        <v>878</v>
      </c>
      <c r="B1549" t="s" s="161">
        <v>3766</v>
      </c>
      <c r="C1549" t="s" s="161">
        <v>3767</v>
      </c>
      <c r="D1549" s="162">
        <v>5266</v>
      </c>
      <c r="E1549" t="s" s="161">
        <v>887</v>
      </c>
      <c r="F1549" s="163"/>
      <c r="G1549" s="163"/>
      <c r="H1549" t="s" s="161">
        <v>212</v>
      </c>
      <c r="I1549" t="s" s="161">
        <v>213</v>
      </c>
      <c r="J1549" s="163"/>
      <c r="K1549" s="164">
        <v>2024</v>
      </c>
      <c r="L1549" t="s" s="161">
        <v>3768</v>
      </c>
      <c r="M1549" s="165">
        <v>8591804666360</v>
      </c>
      <c r="N1549" s="165">
        <v>8591804666360</v>
      </c>
      <c r="O1549" s="165">
        <v>95069990</v>
      </c>
      <c r="P1549" s="166">
        <f>INDEX('Pricelist'!E1:E341,MATCH(D1549,'Pricelist'!B1:B341,0))</f>
        <v>39.95</v>
      </c>
      <c r="Q1549" s="166">
        <f>INDEX('Pricelist'!E1:E341,MATCH(D1549,'Pricelist'!B1:B341,0))</f>
        <v>39.95</v>
      </c>
      <c r="R1549" s="166">
        <f>INDEX('Pricelist'!D1:D341,MATCH(D1549,'Pricelist'!B1:B341,0))</f>
        <v>20.7</v>
      </c>
      <c r="S1549" s="164">
        <v>1</v>
      </c>
      <c r="T1549" t="s" s="161">
        <v>3769</v>
      </c>
      <c r="U1549" t="s" s="161">
        <v>3773</v>
      </c>
      <c r="V1549" s="164">
        <v>21.5</v>
      </c>
      <c r="W1549" s="164">
        <v>16.5</v>
      </c>
      <c r="X1549" s="164">
        <v>2</v>
      </c>
      <c r="Y1549" s="164">
        <v>50</v>
      </c>
      <c r="Z1549" t="s" s="161">
        <v>3769</v>
      </c>
      <c r="AA1549" s="164">
        <v>35.5</v>
      </c>
      <c r="AB1549" s="164">
        <v>26.5</v>
      </c>
      <c r="AC1549" s="164">
        <v>32.5</v>
      </c>
      <c r="AD1549" t="s" s="161">
        <v>3591</v>
      </c>
      <c r="AE1549" s="160"/>
    </row>
    <row r="1550" ht="13.55" customHeight="1">
      <c r="A1550" t="s" s="167">
        <v>878</v>
      </c>
      <c r="B1550" t="s" s="167">
        <v>3766</v>
      </c>
      <c r="C1550" t="s" s="167">
        <v>3767</v>
      </c>
      <c r="D1550" s="168">
        <v>5267</v>
      </c>
      <c r="E1550" t="s" s="167">
        <v>890</v>
      </c>
      <c r="F1550" s="169"/>
      <c r="G1550" s="169"/>
      <c r="H1550" t="s" s="167">
        <v>843</v>
      </c>
      <c r="I1550" t="s" s="167">
        <v>844</v>
      </c>
      <c r="J1550" s="169"/>
      <c r="K1550" s="170">
        <v>2024</v>
      </c>
      <c r="L1550" t="s" s="167">
        <v>3768</v>
      </c>
      <c r="M1550" s="171">
        <v>8591804666377</v>
      </c>
      <c r="N1550" s="171">
        <v>8591804666377</v>
      </c>
      <c r="O1550" s="171">
        <v>95069990</v>
      </c>
      <c r="P1550" s="172">
        <f>INDEX('Pricelist'!E1:E341,MATCH(D1550,'Pricelist'!B1:B341,0))</f>
        <v>49.95</v>
      </c>
      <c r="Q1550" s="172">
        <f>INDEX('Pricelist'!E1:E341,MATCH(D1550,'Pricelist'!B1:B341,0))</f>
        <v>49.95</v>
      </c>
      <c r="R1550" s="172">
        <f>INDEX('Pricelist'!D1:D341,MATCH(D1550,'Pricelist'!B1:B341,0))</f>
        <v>25.88</v>
      </c>
      <c r="S1550" s="170">
        <v>1</v>
      </c>
      <c r="T1550" t="s" s="167">
        <v>3769</v>
      </c>
      <c r="U1550" t="s" s="167">
        <v>3773</v>
      </c>
      <c r="V1550" s="170">
        <v>21.5</v>
      </c>
      <c r="W1550" s="170">
        <v>16.5</v>
      </c>
      <c r="X1550" s="170">
        <v>2</v>
      </c>
      <c r="Y1550" s="170">
        <v>50</v>
      </c>
      <c r="Z1550" t="s" s="167">
        <v>3769</v>
      </c>
      <c r="AA1550" s="170">
        <v>35.5</v>
      </c>
      <c r="AB1550" s="170">
        <v>26.5</v>
      </c>
      <c r="AC1550" s="170">
        <v>32.5</v>
      </c>
      <c r="AD1550" t="s" s="167">
        <v>3597</v>
      </c>
      <c r="AE1550" s="160"/>
    </row>
    <row r="1551" ht="13.55" customHeight="1">
      <c r="A1551" t="s" s="161">
        <v>878</v>
      </c>
      <c r="B1551" t="s" s="161">
        <v>3766</v>
      </c>
      <c r="C1551" t="s" s="161">
        <v>3767</v>
      </c>
      <c r="D1551" s="162">
        <v>5267</v>
      </c>
      <c r="E1551" t="s" s="161">
        <v>890</v>
      </c>
      <c r="F1551" s="163"/>
      <c r="G1551" s="163"/>
      <c r="H1551" t="s" s="161">
        <v>212</v>
      </c>
      <c r="I1551" t="s" s="161">
        <v>213</v>
      </c>
      <c r="J1551" s="163"/>
      <c r="K1551" s="164">
        <v>2024</v>
      </c>
      <c r="L1551" t="s" s="161">
        <v>3768</v>
      </c>
      <c r="M1551" s="165">
        <v>8591804666384</v>
      </c>
      <c r="N1551" s="165">
        <v>8591804666384</v>
      </c>
      <c r="O1551" s="165">
        <v>95069990</v>
      </c>
      <c r="P1551" s="166">
        <f>INDEX('Pricelist'!E1:E341,MATCH(D1551,'Pricelist'!B1:B341,0))</f>
        <v>49.95</v>
      </c>
      <c r="Q1551" s="166">
        <f>INDEX('Pricelist'!E1:E341,MATCH(D1551,'Pricelist'!B1:B341,0))</f>
        <v>49.95</v>
      </c>
      <c r="R1551" s="166">
        <f>INDEX('Pricelist'!D1:D341,MATCH(D1551,'Pricelist'!B1:B341,0))</f>
        <v>25.88</v>
      </c>
      <c r="S1551" s="164">
        <v>1</v>
      </c>
      <c r="T1551" t="s" s="161">
        <v>3769</v>
      </c>
      <c r="U1551" t="s" s="161">
        <v>3773</v>
      </c>
      <c r="V1551" s="164">
        <v>21.5</v>
      </c>
      <c r="W1551" s="164">
        <v>16.5</v>
      </c>
      <c r="X1551" s="164">
        <v>2</v>
      </c>
      <c r="Y1551" s="164">
        <v>50</v>
      </c>
      <c r="Z1551" t="s" s="161">
        <v>3769</v>
      </c>
      <c r="AA1551" s="164">
        <v>35.5</v>
      </c>
      <c r="AB1551" s="164">
        <v>26.5</v>
      </c>
      <c r="AC1551" s="164">
        <v>32.5</v>
      </c>
      <c r="AD1551" t="s" s="161">
        <v>3595</v>
      </c>
      <c r="AE1551" s="160"/>
    </row>
    <row r="1552" ht="13.55" customHeight="1">
      <c r="A1552" t="s" s="167">
        <v>878</v>
      </c>
      <c r="B1552" t="s" s="167">
        <v>3766</v>
      </c>
      <c r="C1552" t="s" s="167">
        <v>3767</v>
      </c>
      <c r="D1552" s="168">
        <v>5268</v>
      </c>
      <c r="E1552" t="s" s="167">
        <v>910</v>
      </c>
      <c r="F1552" s="169"/>
      <c r="G1552" s="169"/>
      <c r="H1552" t="s" s="167">
        <v>45</v>
      </c>
      <c r="I1552" t="s" s="167">
        <v>45</v>
      </c>
      <c r="J1552" s="169"/>
      <c r="K1552" s="170">
        <v>2024</v>
      </c>
      <c r="L1552" t="s" s="167">
        <v>3768</v>
      </c>
      <c r="M1552" s="171">
        <v>8591804666391</v>
      </c>
      <c r="N1552" t="s" s="167">
        <v>3809</v>
      </c>
      <c r="O1552" s="171">
        <v>95069990</v>
      </c>
      <c r="P1552" s="172">
        <f>INDEX('Pricelist'!E1:E341,MATCH(D1552,'Pricelist'!B1:B341,0))</f>
        <v>39.75</v>
      </c>
      <c r="Q1552" s="172">
        <f>INDEX('Pricelist'!E1:E341,MATCH(D1552,'Pricelist'!B1:B341,0))</f>
        <v>39.75</v>
      </c>
      <c r="R1552" s="172">
        <f>INDEX('Pricelist'!D1:D341,MATCH(D1552,'Pricelist'!B1:B341,0))</f>
        <v>20.6</v>
      </c>
      <c r="S1552" s="170">
        <v>1</v>
      </c>
      <c r="T1552" t="s" s="167">
        <v>3769</v>
      </c>
      <c r="U1552" t="s" s="167">
        <v>3773</v>
      </c>
      <c r="V1552" s="170">
        <v>22</v>
      </c>
      <c r="W1552" s="170">
        <v>15</v>
      </c>
      <c r="X1552" s="170">
        <v>2</v>
      </c>
      <c r="Y1552" s="170">
        <v>50</v>
      </c>
      <c r="Z1552" t="s" s="167">
        <v>3769</v>
      </c>
      <c r="AA1552" s="170">
        <v>57</v>
      </c>
      <c r="AB1552" s="170">
        <v>37</v>
      </c>
      <c r="AC1552" s="170">
        <v>43</v>
      </c>
      <c r="AD1552" t="s" s="167">
        <v>3599</v>
      </c>
      <c r="AE1552" s="160"/>
    </row>
    <row r="1553" ht="13.55" customHeight="1">
      <c r="A1553" t="s" s="161">
        <v>878</v>
      </c>
      <c r="B1553" t="s" s="161">
        <v>3766</v>
      </c>
      <c r="C1553" t="s" s="161">
        <v>3767</v>
      </c>
      <c r="D1553" s="162">
        <v>5269</v>
      </c>
      <c r="E1553" t="s" s="161">
        <v>912</v>
      </c>
      <c r="F1553" s="163"/>
      <c r="G1553" s="163"/>
      <c r="H1553" t="s" s="161">
        <v>544</v>
      </c>
      <c r="I1553" t="s" s="161">
        <v>544</v>
      </c>
      <c r="J1553" s="163"/>
      <c r="K1553" s="164">
        <v>2024</v>
      </c>
      <c r="L1553" t="s" s="161">
        <v>3768</v>
      </c>
      <c r="M1553" s="165">
        <v>8591804666407</v>
      </c>
      <c r="N1553" t="s" s="161">
        <v>3810</v>
      </c>
      <c r="O1553" s="165">
        <v>95069990</v>
      </c>
      <c r="P1553" s="166">
        <f>INDEX('Pricelist'!E1:E341,MATCH(D1553,'Pricelist'!B1:B341,0))</f>
        <v>49.75</v>
      </c>
      <c r="Q1553" s="166">
        <f>INDEX('Pricelist'!E1:E341,MATCH(D1553,'Pricelist'!B1:B341,0))</f>
        <v>49.75</v>
      </c>
      <c r="R1553" s="166">
        <f>INDEX('Pricelist'!D1:D341,MATCH(D1553,'Pricelist'!B1:B341,0))</f>
        <v>25.78</v>
      </c>
      <c r="S1553" s="164">
        <v>1</v>
      </c>
      <c r="T1553" t="s" s="161">
        <v>3769</v>
      </c>
      <c r="U1553" t="s" s="161">
        <v>3773</v>
      </c>
      <c r="V1553" s="164">
        <v>22</v>
      </c>
      <c r="W1553" s="164">
        <v>15</v>
      </c>
      <c r="X1553" s="164">
        <v>2</v>
      </c>
      <c r="Y1553" s="164">
        <v>40</v>
      </c>
      <c r="Z1553" t="s" s="161">
        <v>3769</v>
      </c>
      <c r="AA1553" s="164">
        <v>57</v>
      </c>
      <c r="AB1553" s="164">
        <v>37</v>
      </c>
      <c r="AC1553" s="164">
        <v>43</v>
      </c>
      <c r="AD1553" t="s" s="161">
        <v>3601</v>
      </c>
      <c r="AE1553" s="160"/>
    </row>
    <row r="1554" ht="13.55" customHeight="1">
      <c r="A1554" t="s" s="167">
        <v>878</v>
      </c>
      <c r="B1554" t="s" s="167">
        <v>3766</v>
      </c>
      <c r="C1554" t="s" s="167">
        <v>3767</v>
      </c>
      <c r="D1554" s="168">
        <v>5270</v>
      </c>
      <c r="E1554" t="s" s="167">
        <v>914</v>
      </c>
      <c r="F1554" s="169"/>
      <c r="G1554" s="169"/>
      <c r="H1554" t="s" s="167">
        <v>332</v>
      </c>
      <c r="I1554" t="s" s="167">
        <v>332</v>
      </c>
      <c r="J1554" s="169"/>
      <c r="K1554" s="170">
        <v>2024</v>
      </c>
      <c r="L1554" t="s" s="167">
        <v>3768</v>
      </c>
      <c r="M1554" s="171">
        <v>8591804666414</v>
      </c>
      <c r="N1554" t="s" s="167">
        <v>3811</v>
      </c>
      <c r="O1554" s="171">
        <v>95069990</v>
      </c>
      <c r="P1554" s="172">
        <f>INDEX('Pricelist'!E1:E341,MATCH(D1554,'Pricelist'!B1:B341,0))</f>
        <v>59.75</v>
      </c>
      <c r="Q1554" s="172">
        <f>INDEX('Pricelist'!E1:E341,MATCH(D1554,'Pricelist'!B1:B341,0))</f>
        <v>59.75</v>
      </c>
      <c r="R1554" s="172">
        <f>INDEX('Pricelist'!D1:D341,MATCH(D1554,'Pricelist'!B1:B341,0))</f>
        <v>30.96</v>
      </c>
      <c r="S1554" s="170">
        <v>1</v>
      </c>
      <c r="T1554" t="s" s="167">
        <v>3769</v>
      </c>
      <c r="U1554" t="s" s="167">
        <v>3773</v>
      </c>
      <c r="V1554" s="170">
        <v>22</v>
      </c>
      <c r="W1554" s="170">
        <v>15</v>
      </c>
      <c r="X1554" s="170">
        <v>2</v>
      </c>
      <c r="Y1554" s="170">
        <v>30</v>
      </c>
      <c r="Z1554" t="s" s="167">
        <v>3769</v>
      </c>
      <c r="AA1554" s="170">
        <v>57</v>
      </c>
      <c r="AB1554" s="170">
        <v>37</v>
      </c>
      <c r="AC1554" s="170">
        <v>43</v>
      </c>
      <c r="AD1554" t="s" s="167">
        <v>3603</v>
      </c>
      <c r="AE1554" s="160"/>
    </row>
    <row r="1555" ht="13.55" customHeight="1">
      <c r="A1555" t="s" s="161">
        <v>878</v>
      </c>
      <c r="B1555" t="s" s="161">
        <v>3766</v>
      </c>
      <c r="C1555" t="s" s="161">
        <v>3767</v>
      </c>
      <c r="D1555" s="162">
        <v>5271</v>
      </c>
      <c r="E1555" t="s" s="161">
        <v>916</v>
      </c>
      <c r="F1555" s="163"/>
      <c r="G1555" s="163"/>
      <c r="H1555" t="s" s="161">
        <v>601</v>
      </c>
      <c r="I1555" t="s" s="161">
        <v>601</v>
      </c>
      <c r="J1555" s="163"/>
      <c r="K1555" s="164">
        <v>2024</v>
      </c>
      <c r="L1555" t="s" s="161">
        <v>3768</v>
      </c>
      <c r="M1555" s="165">
        <v>8591804666421</v>
      </c>
      <c r="N1555" t="s" s="161">
        <v>3812</v>
      </c>
      <c r="O1555" s="165">
        <v>95069990</v>
      </c>
      <c r="P1555" s="166">
        <f>INDEX('Pricelist'!E1:E341,MATCH(D1555,'Pricelist'!B1:B341,0))</f>
        <v>74.75</v>
      </c>
      <c r="Q1555" s="166">
        <f>INDEX('Pricelist'!E1:E341,MATCH(D1555,'Pricelist'!B1:B341,0))</f>
        <v>74.75</v>
      </c>
      <c r="R1555" s="166">
        <f>INDEX('Pricelist'!D1:D341,MATCH(D1555,'Pricelist'!B1:B341,0))</f>
        <v>38.73</v>
      </c>
      <c r="S1555" s="164">
        <v>1</v>
      </c>
      <c r="T1555" t="s" s="161">
        <v>3769</v>
      </c>
      <c r="U1555" t="s" s="161">
        <v>3773</v>
      </c>
      <c r="V1555" s="164">
        <v>22</v>
      </c>
      <c r="W1555" s="164">
        <v>15</v>
      </c>
      <c r="X1555" s="164">
        <v>2</v>
      </c>
      <c r="Y1555" s="164">
        <v>25</v>
      </c>
      <c r="Z1555" t="s" s="161">
        <v>3769</v>
      </c>
      <c r="AA1555" s="164">
        <v>57</v>
      </c>
      <c r="AB1555" s="164">
        <v>37</v>
      </c>
      <c r="AC1555" s="164">
        <v>43</v>
      </c>
      <c r="AD1555" t="s" s="161">
        <v>3605</v>
      </c>
      <c r="AE1555" s="160"/>
    </row>
    <row r="1556" ht="13.55" customHeight="1">
      <c r="A1556" t="s" s="167">
        <v>878</v>
      </c>
      <c r="B1556" t="s" s="167">
        <v>3766</v>
      </c>
      <c r="C1556" t="s" s="167">
        <v>3767</v>
      </c>
      <c r="D1556" s="168">
        <v>5272</v>
      </c>
      <c r="E1556" t="s" s="167">
        <v>918</v>
      </c>
      <c r="F1556" s="169"/>
      <c r="G1556" s="169"/>
      <c r="H1556" t="s" s="167">
        <v>45</v>
      </c>
      <c r="I1556" t="s" s="167">
        <v>45</v>
      </c>
      <c r="J1556" s="169"/>
      <c r="K1556" s="170">
        <v>2024</v>
      </c>
      <c r="L1556" t="s" s="167">
        <v>3768</v>
      </c>
      <c r="M1556" s="171">
        <v>8591804666438</v>
      </c>
      <c r="N1556" t="s" s="167">
        <v>3813</v>
      </c>
      <c r="O1556" s="171">
        <v>95069990</v>
      </c>
      <c r="P1556" s="172">
        <f>INDEX('Pricelist'!E1:E341,MATCH(D1556,'Pricelist'!B1:B341,0))</f>
        <v>124.75</v>
      </c>
      <c r="Q1556" s="172">
        <f>INDEX('Pricelist'!E1:E341,MATCH(D1556,'Pricelist'!B1:B341,0))</f>
        <v>124.75</v>
      </c>
      <c r="R1556" s="172">
        <f>INDEX('Pricelist'!D1:D341,MATCH(D1556,'Pricelist'!B1:B341,0))</f>
        <v>64.64</v>
      </c>
      <c r="S1556" s="170">
        <v>1</v>
      </c>
      <c r="T1556" t="s" s="167">
        <v>3769</v>
      </c>
      <c r="U1556" t="s" s="167">
        <v>3773</v>
      </c>
      <c r="V1556" s="170">
        <v>25</v>
      </c>
      <c r="W1556" s="170">
        <v>18</v>
      </c>
      <c r="X1556" s="170">
        <v>2</v>
      </c>
      <c r="Y1556" s="170">
        <v>20</v>
      </c>
      <c r="Z1556" t="s" s="167">
        <v>3769</v>
      </c>
      <c r="AA1556" s="170">
        <v>57</v>
      </c>
      <c r="AB1556" s="170">
        <v>37</v>
      </c>
      <c r="AC1556" s="170">
        <v>43</v>
      </c>
      <c r="AD1556" t="s" s="167">
        <v>3607</v>
      </c>
      <c r="AE1556" s="160"/>
    </row>
    <row r="1557" ht="13.55" customHeight="1">
      <c r="A1557" t="s" s="161">
        <v>878</v>
      </c>
      <c r="B1557" t="s" s="161">
        <v>3766</v>
      </c>
      <c r="C1557" t="s" s="161">
        <v>3767</v>
      </c>
      <c r="D1557" s="162">
        <v>5273</v>
      </c>
      <c r="E1557" t="s" s="161">
        <v>920</v>
      </c>
      <c r="F1557" s="163"/>
      <c r="G1557" s="163"/>
      <c r="H1557" t="s" s="161">
        <v>45</v>
      </c>
      <c r="I1557" t="s" s="161">
        <v>45</v>
      </c>
      <c r="J1557" s="163"/>
      <c r="K1557" s="164">
        <v>2024</v>
      </c>
      <c r="L1557" t="s" s="161">
        <v>3768</v>
      </c>
      <c r="M1557" s="165">
        <v>8591804666445</v>
      </c>
      <c r="N1557" t="s" s="161">
        <v>3814</v>
      </c>
      <c r="O1557" s="165">
        <v>95069990</v>
      </c>
      <c r="P1557" s="166">
        <f>INDEX('Pricelist'!E1:E341,MATCH(D1557,'Pricelist'!B1:B341,0))</f>
        <v>29.75</v>
      </c>
      <c r="Q1557" s="166">
        <f>INDEX('Pricelist'!E1:E341,MATCH(D1557,'Pricelist'!B1:B341,0))</f>
        <v>29.75</v>
      </c>
      <c r="R1557" s="166">
        <f>INDEX('Pricelist'!D1:D341,MATCH(D1557,'Pricelist'!B1:B341,0))</f>
        <v>15.41</v>
      </c>
      <c r="S1557" s="164">
        <v>1</v>
      </c>
      <c r="T1557" t="s" s="161">
        <v>3769</v>
      </c>
      <c r="U1557" t="s" s="161">
        <v>3773</v>
      </c>
      <c r="V1557" s="164">
        <v>22</v>
      </c>
      <c r="W1557" s="164">
        <v>15</v>
      </c>
      <c r="X1557" s="164">
        <v>2</v>
      </c>
      <c r="Y1557" s="164">
        <v>50</v>
      </c>
      <c r="Z1557" t="s" s="161">
        <v>3769</v>
      </c>
      <c r="AA1557" s="164">
        <v>57</v>
      </c>
      <c r="AB1557" s="164">
        <v>37</v>
      </c>
      <c r="AC1557" s="164">
        <v>43</v>
      </c>
      <c r="AD1557" t="s" s="161">
        <v>3609</v>
      </c>
      <c r="AE1557" s="160"/>
    </row>
    <row r="1558" ht="13.55" customHeight="1">
      <c r="A1558" t="s" s="167">
        <v>878</v>
      </c>
      <c r="B1558" t="s" s="167">
        <v>3766</v>
      </c>
      <c r="C1558" t="s" s="167">
        <v>3767</v>
      </c>
      <c r="D1558" s="168">
        <v>5274</v>
      </c>
      <c r="E1558" t="s" s="167">
        <v>922</v>
      </c>
      <c r="F1558" s="169"/>
      <c r="G1558" s="169"/>
      <c r="H1558" t="s" s="167">
        <v>544</v>
      </c>
      <c r="I1558" t="s" s="167">
        <v>544</v>
      </c>
      <c r="J1558" s="169"/>
      <c r="K1558" s="170">
        <v>2024</v>
      </c>
      <c r="L1558" t="s" s="167">
        <v>3768</v>
      </c>
      <c r="M1558" s="171">
        <v>8591804666452</v>
      </c>
      <c r="N1558" t="s" s="167">
        <v>3815</v>
      </c>
      <c r="O1558" s="171">
        <v>95069990</v>
      </c>
      <c r="P1558" s="172">
        <f>INDEX('Pricelist'!E1:E341,MATCH(D1558,'Pricelist'!B1:B341,0))</f>
        <v>39.75</v>
      </c>
      <c r="Q1558" s="172">
        <f>INDEX('Pricelist'!E1:E341,MATCH(D1558,'Pricelist'!B1:B341,0))</f>
        <v>39.75</v>
      </c>
      <c r="R1558" s="172">
        <f>INDEX('Pricelist'!D1:D341,MATCH(D1558,'Pricelist'!B1:B341,0))</f>
        <v>20.6</v>
      </c>
      <c r="S1558" s="170">
        <v>1</v>
      </c>
      <c r="T1558" t="s" s="167">
        <v>3769</v>
      </c>
      <c r="U1558" t="s" s="167">
        <v>3773</v>
      </c>
      <c r="V1558" s="170">
        <v>22</v>
      </c>
      <c r="W1558" s="170">
        <v>15</v>
      </c>
      <c r="X1558" s="170">
        <v>2</v>
      </c>
      <c r="Y1558" s="170">
        <v>40</v>
      </c>
      <c r="Z1558" t="s" s="167">
        <v>3769</v>
      </c>
      <c r="AA1558" s="170">
        <v>57</v>
      </c>
      <c r="AB1558" s="170">
        <v>37</v>
      </c>
      <c r="AC1558" s="170">
        <v>43</v>
      </c>
      <c r="AD1558" t="s" s="167">
        <v>3611</v>
      </c>
      <c r="AE1558" s="160"/>
    </row>
    <row r="1559" ht="13.55" customHeight="1">
      <c r="A1559" t="s" s="161">
        <v>878</v>
      </c>
      <c r="B1559" t="s" s="161">
        <v>3766</v>
      </c>
      <c r="C1559" t="s" s="161">
        <v>3767</v>
      </c>
      <c r="D1559" s="162">
        <v>5275</v>
      </c>
      <c r="E1559" t="s" s="161">
        <v>924</v>
      </c>
      <c r="F1559" s="163"/>
      <c r="G1559" s="163"/>
      <c r="H1559" t="s" s="161">
        <v>332</v>
      </c>
      <c r="I1559" t="s" s="161">
        <v>332</v>
      </c>
      <c r="J1559" s="163"/>
      <c r="K1559" s="164">
        <v>2024</v>
      </c>
      <c r="L1559" t="s" s="161">
        <v>3768</v>
      </c>
      <c r="M1559" s="165">
        <v>8591804666469</v>
      </c>
      <c r="N1559" t="s" s="161">
        <v>3816</v>
      </c>
      <c r="O1559" s="165">
        <v>95069990</v>
      </c>
      <c r="P1559" s="166">
        <f>INDEX('Pricelist'!E1:E341,MATCH(D1559,'Pricelist'!B1:B341,0))</f>
        <v>44.75</v>
      </c>
      <c r="Q1559" s="166">
        <f>INDEX('Pricelist'!E1:E341,MATCH(D1559,'Pricelist'!B1:B341,0))</f>
        <v>44.75</v>
      </c>
      <c r="R1559" s="166">
        <f>INDEX('Pricelist'!D1:D341,MATCH(D1559,'Pricelist'!B1:B341,0))</f>
        <v>23.19</v>
      </c>
      <c r="S1559" s="164">
        <v>1</v>
      </c>
      <c r="T1559" t="s" s="161">
        <v>3769</v>
      </c>
      <c r="U1559" t="s" s="161">
        <v>3773</v>
      </c>
      <c r="V1559" s="164">
        <v>25</v>
      </c>
      <c r="W1559" s="164">
        <v>18</v>
      </c>
      <c r="X1559" s="164">
        <v>2</v>
      </c>
      <c r="Y1559" s="164">
        <v>30</v>
      </c>
      <c r="Z1559" t="s" s="161">
        <v>3769</v>
      </c>
      <c r="AA1559" s="164">
        <v>57</v>
      </c>
      <c r="AB1559" s="164">
        <v>37</v>
      </c>
      <c r="AC1559" s="164">
        <v>43</v>
      </c>
      <c r="AD1559" t="s" s="161">
        <v>3613</v>
      </c>
      <c r="AE1559" s="160"/>
    </row>
    <row r="1560" ht="13.55" customHeight="1">
      <c r="A1560" t="s" s="167">
        <v>878</v>
      </c>
      <c r="B1560" t="s" s="167">
        <v>3766</v>
      </c>
      <c r="C1560" t="s" s="167">
        <v>3767</v>
      </c>
      <c r="D1560" s="168">
        <v>5276</v>
      </c>
      <c r="E1560" t="s" s="167">
        <v>926</v>
      </c>
      <c r="F1560" s="169"/>
      <c r="G1560" s="169"/>
      <c r="H1560" t="s" s="167">
        <v>601</v>
      </c>
      <c r="I1560" t="s" s="167">
        <v>601</v>
      </c>
      <c r="J1560" s="169"/>
      <c r="K1560" s="170">
        <v>2024</v>
      </c>
      <c r="L1560" t="s" s="167">
        <v>3768</v>
      </c>
      <c r="M1560" s="171">
        <v>8591804666476</v>
      </c>
      <c r="N1560" t="s" s="167">
        <v>3817</v>
      </c>
      <c r="O1560" s="171">
        <v>95069990</v>
      </c>
      <c r="P1560" s="172">
        <f>INDEX('Pricelist'!E1:E341,MATCH(D1560,'Pricelist'!B1:B341,0))</f>
        <v>59.75</v>
      </c>
      <c r="Q1560" s="172">
        <f>INDEX('Pricelist'!E1:E341,MATCH(D1560,'Pricelist'!B1:B341,0))</f>
        <v>59.75</v>
      </c>
      <c r="R1560" s="172">
        <f>INDEX('Pricelist'!D1:D341,MATCH(D1560,'Pricelist'!B1:B341,0))</f>
        <v>30.96</v>
      </c>
      <c r="S1560" s="170">
        <v>1</v>
      </c>
      <c r="T1560" t="s" s="167">
        <v>3769</v>
      </c>
      <c r="U1560" t="s" s="167">
        <v>3773</v>
      </c>
      <c r="V1560" s="170">
        <v>25</v>
      </c>
      <c r="W1560" s="170">
        <v>18</v>
      </c>
      <c r="X1560" s="170">
        <v>2</v>
      </c>
      <c r="Y1560" s="170">
        <v>25</v>
      </c>
      <c r="Z1560" t="s" s="167">
        <v>3769</v>
      </c>
      <c r="AA1560" s="170">
        <v>57</v>
      </c>
      <c r="AB1560" s="170">
        <v>37</v>
      </c>
      <c r="AC1560" s="170">
        <v>43</v>
      </c>
      <c r="AD1560" t="s" s="167">
        <v>3615</v>
      </c>
      <c r="AE1560" s="160"/>
    </row>
    <row r="1561" ht="13.55" customHeight="1">
      <c r="A1561" t="s" s="161">
        <v>878</v>
      </c>
      <c r="B1561" t="s" s="161">
        <v>3766</v>
      </c>
      <c r="C1561" t="s" s="161">
        <v>3767</v>
      </c>
      <c r="D1561" s="162">
        <v>5277</v>
      </c>
      <c r="E1561" t="s" s="161">
        <v>928</v>
      </c>
      <c r="F1561" s="163"/>
      <c r="G1561" s="163"/>
      <c r="H1561" t="s" s="161">
        <v>45</v>
      </c>
      <c r="I1561" t="s" s="161">
        <v>45</v>
      </c>
      <c r="J1561" s="163"/>
      <c r="K1561" s="164">
        <v>2024</v>
      </c>
      <c r="L1561" t="s" s="161">
        <v>3768</v>
      </c>
      <c r="M1561" s="165">
        <v>8591804666483</v>
      </c>
      <c r="N1561" t="s" s="161">
        <v>3818</v>
      </c>
      <c r="O1561" s="165">
        <v>95069990</v>
      </c>
      <c r="P1561" s="166">
        <f>INDEX('Pricelist'!E1:E341,MATCH(D1561,'Pricelist'!B1:B341,0))</f>
        <v>19.75</v>
      </c>
      <c r="Q1561" s="166">
        <f>INDEX('Pricelist'!E1:E341,MATCH(D1561,'Pricelist'!B1:B341,0))</f>
        <v>19.75</v>
      </c>
      <c r="R1561" s="166">
        <f>INDEX('Pricelist'!D1:D341,MATCH(D1561,'Pricelist'!B1:B341,0))</f>
        <v>10.23</v>
      </c>
      <c r="S1561" s="164">
        <v>1</v>
      </c>
      <c r="T1561" t="s" s="161">
        <v>3769</v>
      </c>
      <c r="U1561" t="s" s="161">
        <v>3773</v>
      </c>
      <c r="V1561" s="164">
        <v>22</v>
      </c>
      <c r="W1561" s="164">
        <v>15</v>
      </c>
      <c r="X1561" s="164">
        <v>2</v>
      </c>
      <c r="Y1561" s="164">
        <v>40</v>
      </c>
      <c r="Z1561" t="s" s="161">
        <v>3769</v>
      </c>
      <c r="AA1561" s="164">
        <v>57</v>
      </c>
      <c r="AB1561" s="164">
        <v>37</v>
      </c>
      <c r="AC1561" s="164">
        <v>43</v>
      </c>
      <c r="AD1561" t="s" s="161">
        <v>3617</v>
      </c>
      <c r="AE1561" s="160"/>
    </row>
    <row r="1562" ht="13.55" customHeight="1">
      <c r="A1562" t="s" s="167">
        <v>878</v>
      </c>
      <c r="B1562" t="s" s="167">
        <v>3766</v>
      </c>
      <c r="C1562" t="s" s="167">
        <v>3767</v>
      </c>
      <c r="D1562" s="168">
        <v>5278</v>
      </c>
      <c r="E1562" t="s" s="167">
        <v>930</v>
      </c>
      <c r="F1562" s="169"/>
      <c r="G1562" s="169"/>
      <c r="H1562" t="s" s="167">
        <v>544</v>
      </c>
      <c r="I1562" t="s" s="167">
        <v>544</v>
      </c>
      <c r="J1562" s="169"/>
      <c r="K1562" s="170">
        <v>2024</v>
      </c>
      <c r="L1562" t="s" s="167">
        <v>3768</v>
      </c>
      <c r="M1562" s="171">
        <v>8591804666490</v>
      </c>
      <c r="N1562" t="s" s="167">
        <v>3819</v>
      </c>
      <c r="O1562" s="171">
        <v>95069990</v>
      </c>
      <c r="P1562" s="172">
        <f>INDEX('Pricelist'!E1:E341,MATCH(D1562,'Pricelist'!B1:B341,0))</f>
        <v>24.75</v>
      </c>
      <c r="Q1562" s="172">
        <f>INDEX('Pricelist'!E1:E341,MATCH(D1562,'Pricelist'!B1:B341,0))</f>
        <v>24.75</v>
      </c>
      <c r="R1562" s="172">
        <f>INDEX('Pricelist'!D1:D341,MATCH(D1562,'Pricelist'!B1:B341,0))</f>
        <v>12.82</v>
      </c>
      <c r="S1562" s="170">
        <v>1</v>
      </c>
      <c r="T1562" t="s" s="167">
        <v>3769</v>
      </c>
      <c r="U1562" t="s" s="167">
        <v>3773</v>
      </c>
      <c r="V1562" s="170">
        <v>25</v>
      </c>
      <c r="W1562" s="170">
        <v>18</v>
      </c>
      <c r="X1562" s="170">
        <v>2</v>
      </c>
      <c r="Y1562" s="170">
        <v>30</v>
      </c>
      <c r="Z1562" t="s" s="167">
        <v>3769</v>
      </c>
      <c r="AA1562" s="170">
        <v>57</v>
      </c>
      <c r="AB1562" s="170">
        <v>37</v>
      </c>
      <c r="AC1562" s="170">
        <v>43</v>
      </c>
      <c r="AD1562" t="s" s="167">
        <v>3619</v>
      </c>
      <c r="AE1562" s="160"/>
    </row>
    <row r="1563" ht="13.55" customHeight="1">
      <c r="A1563" t="s" s="161">
        <v>878</v>
      </c>
      <c r="B1563" t="s" s="161">
        <v>3766</v>
      </c>
      <c r="C1563" t="s" s="161">
        <v>3767</v>
      </c>
      <c r="D1563" s="162">
        <v>5279</v>
      </c>
      <c r="E1563" t="s" s="161">
        <v>932</v>
      </c>
      <c r="F1563" s="163"/>
      <c r="G1563" s="163"/>
      <c r="H1563" t="s" s="161">
        <v>332</v>
      </c>
      <c r="I1563" t="s" s="161">
        <v>332</v>
      </c>
      <c r="J1563" s="163"/>
      <c r="K1563" s="164">
        <v>2024</v>
      </c>
      <c r="L1563" t="s" s="161">
        <v>3768</v>
      </c>
      <c r="M1563" s="165">
        <v>8591804666506</v>
      </c>
      <c r="N1563" t="s" s="161">
        <v>3820</v>
      </c>
      <c r="O1563" s="165">
        <v>95069990</v>
      </c>
      <c r="P1563" s="166">
        <f>INDEX('Pricelist'!E1:E341,MATCH(D1563,'Pricelist'!B1:B341,0))</f>
        <v>29.75</v>
      </c>
      <c r="Q1563" s="166">
        <f>INDEX('Pricelist'!E1:E341,MATCH(D1563,'Pricelist'!B1:B341,0))</f>
        <v>29.75</v>
      </c>
      <c r="R1563" s="166">
        <f>INDEX('Pricelist'!D1:D341,MATCH(D1563,'Pricelist'!B1:B341,0))</f>
        <v>15.41</v>
      </c>
      <c r="S1563" s="164">
        <v>1</v>
      </c>
      <c r="T1563" t="s" s="161">
        <v>3769</v>
      </c>
      <c r="U1563" t="s" s="161">
        <v>3773</v>
      </c>
      <c r="V1563" s="164">
        <v>25</v>
      </c>
      <c r="W1563" s="164">
        <v>18</v>
      </c>
      <c r="X1563" s="164">
        <v>2</v>
      </c>
      <c r="Y1563" s="164">
        <v>30</v>
      </c>
      <c r="Z1563" t="s" s="161">
        <v>3769</v>
      </c>
      <c r="AA1563" s="164">
        <v>57</v>
      </c>
      <c r="AB1563" s="164">
        <v>37</v>
      </c>
      <c r="AC1563" s="164">
        <v>43</v>
      </c>
      <c r="AD1563" t="s" s="161">
        <v>3621</v>
      </c>
      <c r="AE1563" s="160"/>
    </row>
    <row r="1564" ht="13.55" customHeight="1">
      <c r="A1564" t="s" s="167">
        <v>878</v>
      </c>
      <c r="B1564" t="s" s="167">
        <v>3766</v>
      </c>
      <c r="C1564" t="s" s="167">
        <v>3767</v>
      </c>
      <c r="D1564" s="168">
        <v>5280</v>
      </c>
      <c r="E1564" t="s" s="167">
        <v>934</v>
      </c>
      <c r="F1564" s="169"/>
      <c r="G1564" s="169"/>
      <c r="H1564" t="s" s="167">
        <v>45</v>
      </c>
      <c r="I1564" t="s" s="167">
        <v>45</v>
      </c>
      <c r="J1564" s="169"/>
      <c r="K1564" s="170">
        <v>2024</v>
      </c>
      <c r="L1564" t="s" s="167">
        <v>3768</v>
      </c>
      <c r="M1564" s="171">
        <v>8591804666513</v>
      </c>
      <c r="N1564" t="s" s="167">
        <v>3821</v>
      </c>
      <c r="O1564" s="171">
        <v>95069990</v>
      </c>
      <c r="P1564" s="172">
        <f>INDEX('Pricelist'!E1:E341,MATCH(D1564,'Pricelist'!B1:B341,0))</f>
        <v>34.75</v>
      </c>
      <c r="Q1564" s="172">
        <f>INDEX('Pricelist'!E1:E341,MATCH(D1564,'Pricelist'!B1:B341,0))</f>
        <v>34.75</v>
      </c>
      <c r="R1564" s="172">
        <f>INDEX('Pricelist'!D1:D341,MATCH(D1564,'Pricelist'!B1:B341,0))</f>
        <v>18.01</v>
      </c>
      <c r="S1564" s="170">
        <v>1</v>
      </c>
      <c r="T1564" t="s" s="167">
        <v>3769</v>
      </c>
      <c r="U1564" t="s" s="167">
        <v>3773</v>
      </c>
      <c r="V1564" s="170">
        <v>25</v>
      </c>
      <c r="W1564" s="170">
        <v>18</v>
      </c>
      <c r="X1564" s="170">
        <v>2</v>
      </c>
      <c r="Y1564" s="170">
        <v>30</v>
      </c>
      <c r="Z1564" t="s" s="167">
        <v>3769</v>
      </c>
      <c r="AA1564" s="170">
        <v>57</v>
      </c>
      <c r="AB1564" s="170">
        <v>37</v>
      </c>
      <c r="AC1564" s="170">
        <v>43</v>
      </c>
      <c r="AD1564" t="s" s="167">
        <v>3623</v>
      </c>
      <c r="AE1564" s="160"/>
    </row>
    <row r="1565" ht="13.55" customHeight="1">
      <c r="A1565" t="s" s="161">
        <v>878</v>
      </c>
      <c r="B1565" t="s" s="161">
        <v>3766</v>
      </c>
      <c r="C1565" t="s" s="161">
        <v>3767</v>
      </c>
      <c r="D1565" s="162">
        <v>5281</v>
      </c>
      <c r="E1565" t="s" s="161">
        <v>936</v>
      </c>
      <c r="F1565" s="163"/>
      <c r="G1565" s="163"/>
      <c r="H1565" t="s" s="161">
        <v>601</v>
      </c>
      <c r="I1565" t="s" s="161">
        <v>601</v>
      </c>
      <c r="J1565" s="163"/>
      <c r="K1565" s="164">
        <v>2024</v>
      </c>
      <c r="L1565" t="s" s="161">
        <v>3768</v>
      </c>
      <c r="M1565" s="165">
        <v>8591804666520</v>
      </c>
      <c r="N1565" t="s" s="161">
        <v>3822</v>
      </c>
      <c r="O1565" s="165">
        <v>95069990</v>
      </c>
      <c r="P1565" s="166">
        <f>INDEX('Pricelist'!E1:E341,MATCH(D1565,'Pricelist'!B1:B341,0))</f>
        <v>39.75</v>
      </c>
      <c r="Q1565" s="166">
        <f>INDEX('Pricelist'!E1:E341,MATCH(D1565,'Pricelist'!B1:B341,0))</f>
        <v>39.75</v>
      </c>
      <c r="R1565" s="166">
        <f>INDEX('Pricelist'!D1:D341,MATCH(D1565,'Pricelist'!B1:B341,0))</f>
        <v>20.6</v>
      </c>
      <c r="S1565" s="164">
        <v>1</v>
      </c>
      <c r="T1565" t="s" s="161">
        <v>3769</v>
      </c>
      <c r="U1565" t="s" s="161">
        <v>3773</v>
      </c>
      <c r="V1565" s="164">
        <v>35</v>
      </c>
      <c r="W1565" s="164">
        <v>25</v>
      </c>
      <c r="X1565" s="164">
        <v>2</v>
      </c>
      <c r="Y1565" s="164">
        <v>25</v>
      </c>
      <c r="Z1565" t="s" s="161">
        <v>3769</v>
      </c>
      <c r="AA1565" s="164">
        <v>57</v>
      </c>
      <c r="AB1565" s="164">
        <v>37</v>
      </c>
      <c r="AC1565" s="164">
        <v>43</v>
      </c>
      <c r="AD1565" t="s" s="161">
        <v>3625</v>
      </c>
      <c r="AE1565" s="160"/>
    </row>
    <row r="1566" ht="13.55" customHeight="1">
      <c r="A1566" t="s" s="167">
        <v>878</v>
      </c>
      <c r="B1566" t="s" s="167">
        <v>3766</v>
      </c>
      <c r="C1566" t="s" s="167">
        <v>3767</v>
      </c>
      <c r="D1566" s="168">
        <v>5282</v>
      </c>
      <c r="E1566" t="s" s="167">
        <v>938</v>
      </c>
      <c r="F1566" s="169"/>
      <c r="G1566" s="169"/>
      <c r="H1566" t="s" s="167">
        <v>45</v>
      </c>
      <c r="I1566" t="s" s="167">
        <v>45</v>
      </c>
      <c r="J1566" s="169"/>
      <c r="K1566" s="170">
        <v>2024</v>
      </c>
      <c r="L1566" t="s" s="167">
        <v>3768</v>
      </c>
      <c r="M1566" s="171">
        <v>8591804666537</v>
      </c>
      <c r="N1566" t="s" s="167">
        <v>3823</v>
      </c>
      <c r="O1566" s="171">
        <v>95069990</v>
      </c>
      <c r="P1566" s="172">
        <f>INDEX('Pricelist'!E1:E341,MATCH(D1566,'Pricelist'!B1:B341,0))</f>
        <v>59.75</v>
      </c>
      <c r="Q1566" s="172">
        <f>INDEX('Pricelist'!E1:E341,MATCH(D1566,'Pricelist'!B1:B341,0))</f>
        <v>59.75</v>
      </c>
      <c r="R1566" s="172">
        <f>INDEX('Pricelist'!D1:D341,MATCH(D1566,'Pricelist'!B1:B341,0))</f>
        <v>30.96</v>
      </c>
      <c r="S1566" s="170">
        <v>1</v>
      </c>
      <c r="T1566" t="s" s="167">
        <v>3769</v>
      </c>
      <c r="U1566" t="s" s="167">
        <v>3773</v>
      </c>
      <c r="V1566" s="170">
        <v>35</v>
      </c>
      <c r="W1566" s="170">
        <v>25</v>
      </c>
      <c r="X1566" s="170">
        <v>2</v>
      </c>
      <c r="Y1566" s="170">
        <v>20</v>
      </c>
      <c r="Z1566" t="s" s="167">
        <v>3769</v>
      </c>
      <c r="AA1566" s="170">
        <v>57</v>
      </c>
      <c r="AB1566" s="170">
        <v>37</v>
      </c>
      <c r="AC1566" s="170">
        <v>43</v>
      </c>
      <c r="AD1566" t="s" s="167">
        <v>3627</v>
      </c>
      <c r="AE1566" s="160"/>
    </row>
    <row r="1567" ht="13.55" customHeight="1">
      <c r="A1567" t="s" s="161">
        <v>878</v>
      </c>
      <c r="B1567" t="s" s="161">
        <v>3766</v>
      </c>
      <c r="C1567" t="s" s="161">
        <v>3767</v>
      </c>
      <c r="D1567" s="162">
        <v>5283</v>
      </c>
      <c r="E1567" t="s" s="161">
        <v>960</v>
      </c>
      <c r="F1567" s="163"/>
      <c r="G1567" s="163"/>
      <c r="H1567" t="s" s="161">
        <v>601</v>
      </c>
      <c r="I1567" t="s" s="161">
        <v>601</v>
      </c>
      <c r="J1567" s="163"/>
      <c r="K1567" s="164">
        <v>2024</v>
      </c>
      <c r="L1567" t="s" s="161">
        <v>3768</v>
      </c>
      <c r="M1567" s="165">
        <v>8591804666544</v>
      </c>
      <c r="N1567" t="s" s="161">
        <v>3824</v>
      </c>
      <c r="O1567" s="165">
        <v>95069990</v>
      </c>
      <c r="P1567" s="166">
        <f>INDEX('Pricelist'!E1:E341,MATCH(D1567,'Pricelist'!B1:B341,0))</f>
        <v>24.75</v>
      </c>
      <c r="Q1567" s="166">
        <f>INDEX('Pricelist'!E1:E341,MATCH(D1567,'Pricelist'!B1:B341,0))</f>
        <v>24.75</v>
      </c>
      <c r="R1567" s="166">
        <f>INDEX('Pricelist'!D1:D341,MATCH(D1567,'Pricelist'!B1:B341,0))</f>
        <v>12.82</v>
      </c>
      <c r="S1567" s="164">
        <v>1</v>
      </c>
      <c r="T1567" t="s" s="161">
        <v>3769</v>
      </c>
      <c r="U1567" t="s" s="161">
        <v>3773</v>
      </c>
      <c r="V1567" s="164">
        <v>17</v>
      </c>
      <c r="W1567" s="164">
        <v>12</v>
      </c>
      <c r="X1567" s="164">
        <v>2</v>
      </c>
      <c r="Y1567" s="164">
        <v>50</v>
      </c>
      <c r="Z1567" t="s" s="161">
        <v>3769</v>
      </c>
      <c r="AA1567" s="164">
        <v>35.5</v>
      </c>
      <c r="AB1567" s="164">
        <v>26.5</v>
      </c>
      <c r="AC1567" s="164">
        <v>32.5</v>
      </c>
      <c r="AD1567" t="s" s="161">
        <v>3629</v>
      </c>
      <c r="AE1567" s="160"/>
    </row>
    <row r="1568" ht="13.55" customHeight="1">
      <c r="A1568" t="s" s="167">
        <v>878</v>
      </c>
      <c r="B1568" t="s" s="167">
        <v>3766</v>
      </c>
      <c r="C1568" t="s" s="167">
        <v>3767</v>
      </c>
      <c r="D1568" s="168">
        <v>5283</v>
      </c>
      <c r="E1568" t="s" s="167">
        <v>960</v>
      </c>
      <c r="F1568" s="169"/>
      <c r="G1568" s="169"/>
      <c r="H1568" t="s" s="167">
        <v>45</v>
      </c>
      <c r="I1568" t="s" s="167">
        <v>45</v>
      </c>
      <c r="J1568" s="169"/>
      <c r="K1568" s="170">
        <v>2024</v>
      </c>
      <c r="L1568" t="s" s="167">
        <v>3768</v>
      </c>
      <c r="M1568" s="171">
        <v>8591804666551</v>
      </c>
      <c r="N1568" t="s" s="167">
        <v>3825</v>
      </c>
      <c r="O1568" s="171">
        <v>95069990</v>
      </c>
      <c r="P1568" s="172">
        <f>INDEX('Pricelist'!E1:E341,MATCH(D1568,'Pricelist'!B1:B341,0))</f>
        <v>24.75</v>
      </c>
      <c r="Q1568" s="172">
        <f>INDEX('Pricelist'!E1:E341,MATCH(D1568,'Pricelist'!B1:B341,0))</f>
        <v>24.75</v>
      </c>
      <c r="R1568" s="172">
        <f>INDEX('Pricelist'!D1:D341,MATCH(D1568,'Pricelist'!B1:B341,0))</f>
        <v>12.82</v>
      </c>
      <c r="S1568" s="170">
        <v>1</v>
      </c>
      <c r="T1568" t="s" s="167">
        <v>3769</v>
      </c>
      <c r="U1568" t="s" s="167">
        <v>3773</v>
      </c>
      <c r="V1568" s="170">
        <v>17</v>
      </c>
      <c r="W1568" s="170">
        <v>12</v>
      </c>
      <c r="X1568" s="170">
        <v>2</v>
      </c>
      <c r="Y1568" s="170">
        <v>50</v>
      </c>
      <c r="Z1568" t="s" s="167">
        <v>3769</v>
      </c>
      <c r="AA1568" s="170">
        <v>35.5</v>
      </c>
      <c r="AB1568" s="170">
        <v>26.5</v>
      </c>
      <c r="AC1568" s="170">
        <v>32.5</v>
      </c>
      <c r="AD1568" t="s" s="167">
        <v>3631</v>
      </c>
      <c r="AE1568" s="160"/>
    </row>
    <row r="1569" ht="13.55" customHeight="1">
      <c r="A1569" t="s" s="161">
        <v>878</v>
      </c>
      <c r="B1569" t="s" s="161">
        <v>3766</v>
      </c>
      <c r="C1569" t="s" s="161">
        <v>3767</v>
      </c>
      <c r="D1569" s="162">
        <v>5284</v>
      </c>
      <c r="E1569" t="s" s="161">
        <v>963</v>
      </c>
      <c r="F1569" s="163"/>
      <c r="G1569" s="163"/>
      <c r="H1569" t="s" s="161">
        <v>45</v>
      </c>
      <c r="I1569" t="s" s="161">
        <v>45</v>
      </c>
      <c r="J1569" s="163"/>
      <c r="K1569" s="164">
        <v>2024</v>
      </c>
      <c r="L1569" t="s" s="161">
        <v>3768</v>
      </c>
      <c r="M1569" s="165">
        <v>8591804666568</v>
      </c>
      <c r="N1569" t="s" s="161">
        <v>3826</v>
      </c>
      <c r="O1569" s="165">
        <v>95069990</v>
      </c>
      <c r="P1569" s="166">
        <f>INDEX('Pricelist'!E1:E341,MATCH(D1569,'Pricelist'!B1:B341,0))</f>
        <v>19.75</v>
      </c>
      <c r="Q1569" s="166">
        <f>INDEX('Pricelist'!E1:E341,MATCH(D1569,'Pricelist'!B1:B341,0))</f>
        <v>19.75</v>
      </c>
      <c r="R1569" s="166">
        <f>INDEX('Pricelist'!D1:D341,MATCH(D1569,'Pricelist'!B1:B341,0))</f>
        <v>10.23</v>
      </c>
      <c r="S1569" s="164">
        <v>1</v>
      </c>
      <c r="T1569" t="s" s="161">
        <v>3769</v>
      </c>
      <c r="U1569" t="s" s="161">
        <v>3773</v>
      </c>
      <c r="V1569" s="164">
        <v>17</v>
      </c>
      <c r="W1569" s="164">
        <v>12</v>
      </c>
      <c r="X1569" s="164">
        <v>2</v>
      </c>
      <c r="Y1569" s="164">
        <v>30</v>
      </c>
      <c r="Z1569" t="s" s="161">
        <v>3769</v>
      </c>
      <c r="AA1569" s="164">
        <v>35.5</v>
      </c>
      <c r="AB1569" s="164">
        <v>26.5</v>
      </c>
      <c r="AC1569" s="164">
        <v>32.5</v>
      </c>
      <c r="AD1569" t="s" s="161">
        <v>3633</v>
      </c>
      <c r="AE1569" s="160"/>
    </row>
    <row r="1570" ht="13.55" customHeight="1">
      <c r="A1570" t="s" s="167">
        <v>878</v>
      </c>
      <c r="B1570" t="s" s="167">
        <v>3766</v>
      </c>
      <c r="C1570" t="s" s="167">
        <v>3767</v>
      </c>
      <c r="D1570" s="168">
        <v>5285</v>
      </c>
      <c r="E1570" t="s" s="167">
        <v>965</v>
      </c>
      <c r="F1570" s="169"/>
      <c r="G1570" s="169"/>
      <c r="H1570" t="s" s="167">
        <v>601</v>
      </c>
      <c r="I1570" t="s" s="167">
        <v>601</v>
      </c>
      <c r="J1570" s="169"/>
      <c r="K1570" s="170">
        <v>2024</v>
      </c>
      <c r="L1570" t="s" s="167">
        <v>3768</v>
      </c>
      <c r="M1570" s="171">
        <v>8591804666575</v>
      </c>
      <c r="N1570" t="s" s="167">
        <v>3827</v>
      </c>
      <c r="O1570" s="171">
        <v>95069990</v>
      </c>
      <c r="P1570" s="172">
        <f>INDEX('Pricelist'!E1:E341,MATCH(D1570,'Pricelist'!B1:B341,0))</f>
        <v>22.25</v>
      </c>
      <c r="Q1570" s="172">
        <f>INDEX('Pricelist'!E1:E341,MATCH(D1570,'Pricelist'!B1:B341,0))</f>
        <v>22.25</v>
      </c>
      <c r="R1570" s="172">
        <f>INDEX('Pricelist'!D1:D341,MATCH(D1570,'Pricelist'!B1:B341,0))</f>
        <v>11.53</v>
      </c>
      <c r="S1570" s="170">
        <v>1</v>
      </c>
      <c r="T1570" t="s" s="167">
        <v>3769</v>
      </c>
      <c r="U1570" t="s" s="167">
        <v>3773</v>
      </c>
      <c r="V1570" s="170">
        <v>17</v>
      </c>
      <c r="W1570" s="170">
        <v>12</v>
      </c>
      <c r="X1570" s="170">
        <v>2</v>
      </c>
      <c r="Y1570" s="170">
        <v>30</v>
      </c>
      <c r="Z1570" t="s" s="167">
        <v>3769</v>
      </c>
      <c r="AA1570" s="170">
        <v>35.5</v>
      </c>
      <c r="AB1570" s="170">
        <v>26.5</v>
      </c>
      <c r="AC1570" s="170">
        <v>32.5</v>
      </c>
      <c r="AD1570" t="s" s="167">
        <v>3635</v>
      </c>
      <c r="AE1570" s="160"/>
    </row>
    <row r="1571" ht="13.55" customHeight="1">
      <c r="A1571" t="s" s="161">
        <v>878</v>
      </c>
      <c r="B1571" t="s" s="161">
        <v>3766</v>
      </c>
      <c r="C1571" t="s" s="161">
        <v>3767</v>
      </c>
      <c r="D1571" s="162">
        <v>5286</v>
      </c>
      <c r="E1571" t="s" s="161">
        <v>967</v>
      </c>
      <c r="F1571" s="163"/>
      <c r="G1571" s="163"/>
      <c r="H1571" t="s" s="161">
        <v>332</v>
      </c>
      <c r="I1571" t="s" s="161">
        <v>332</v>
      </c>
      <c r="J1571" s="163"/>
      <c r="K1571" s="164">
        <v>2024</v>
      </c>
      <c r="L1571" t="s" s="161">
        <v>3768</v>
      </c>
      <c r="M1571" s="165">
        <v>8591804666582</v>
      </c>
      <c r="N1571" t="s" s="161">
        <v>3828</v>
      </c>
      <c r="O1571" s="165">
        <v>95069990</v>
      </c>
      <c r="P1571" s="166">
        <f>INDEX('Pricelist'!E1:E341,MATCH(D1571,'Pricelist'!B1:B341,0))</f>
        <v>24.75</v>
      </c>
      <c r="Q1571" s="166">
        <f>INDEX('Pricelist'!E1:E341,MATCH(D1571,'Pricelist'!B1:B341,0))</f>
        <v>24.75</v>
      </c>
      <c r="R1571" s="166">
        <f>INDEX('Pricelist'!D1:D341,MATCH(D1571,'Pricelist'!B1:B341,0))</f>
        <v>12.82</v>
      </c>
      <c r="S1571" s="164">
        <v>1</v>
      </c>
      <c r="T1571" t="s" s="161">
        <v>3769</v>
      </c>
      <c r="U1571" t="s" s="161">
        <v>3773</v>
      </c>
      <c r="V1571" s="164">
        <v>22</v>
      </c>
      <c r="W1571" s="164">
        <v>15</v>
      </c>
      <c r="X1571" s="164">
        <v>2</v>
      </c>
      <c r="Y1571" s="164">
        <v>30</v>
      </c>
      <c r="Z1571" t="s" s="161">
        <v>3769</v>
      </c>
      <c r="AA1571" s="164">
        <v>35.5</v>
      </c>
      <c r="AB1571" s="164">
        <v>26.5</v>
      </c>
      <c r="AC1571" s="164">
        <v>32.5</v>
      </c>
      <c r="AD1571" t="s" s="161">
        <v>3637</v>
      </c>
      <c r="AE1571" s="160"/>
    </row>
    <row r="1572" ht="13.55" customHeight="1">
      <c r="A1572" t="s" s="167">
        <v>878</v>
      </c>
      <c r="B1572" t="s" s="167">
        <v>3766</v>
      </c>
      <c r="C1572" t="s" s="167">
        <v>3767</v>
      </c>
      <c r="D1572" s="168">
        <v>5287</v>
      </c>
      <c r="E1572" t="s" s="167">
        <v>969</v>
      </c>
      <c r="F1572" s="169"/>
      <c r="G1572" s="169"/>
      <c r="H1572" t="s" s="167">
        <v>45</v>
      </c>
      <c r="I1572" t="s" s="167">
        <v>45</v>
      </c>
      <c r="J1572" s="169"/>
      <c r="K1572" s="170">
        <v>2024</v>
      </c>
      <c r="L1572" t="s" s="167">
        <v>3768</v>
      </c>
      <c r="M1572" s="171">
        <v>8591804666599</v>
      </c>
      <c r="N1572" t="s" s="167">
        <v>3829</v>
      </c>
      <c r="O1572" s="171">
        <v>95069990</v>
      </c>
      <c r="P1572" s="172">
        <f>INDEX('Pricelist'!E1:E341,MATCH(D1572,'Pricelist'!B1:B341,0))</f>
        <v>17.25</v>
      </c>
      <c r="Q1572" s="172">
        <f>INDEX('Pricelist'!E1:E341,MATCH(D1572,'Pricelist'!B1:B341,0))</f>
        <v>17.25</v>
      </c>
      <c r="R1572" s="172">
        <f>INDEX('Pricelist'!D1:D341,MATCH(D1572,'Pricelist'!B1:B341,0))</f>
        <v>8.94</v>
      </c>
      <c r="S1572" s="170">
        <v>1</v>
      </c>
      <c r="T1572" t="s" s="167">
        <v>3769</v>
      </c>
      <c r="U1572" t="s" s="167">
        <v>3773</v>
      </c>
      <c r="V1572" s="170">
        <v>17</v>
      </c>
      <c r="W1572" s="170">
        <v>12</v>
      </c>
      <c r="X1572" s="170">
        <v>2</v>
      </c>
      <c r="Y1572" s="170">
        <v>30</v>
      </c>
      <c r="Z1572" t="s" s="167">
        <v>3769</v>
      </c>
      <c r="AA1572" s="170">
        <v>35.5</v>
      </c>
      <c r="AB1572" s="170">
        <v>26.5</v>
      </c>
      <c r="AC1572" s="170">
        <v>32.5</v>
      </c>
      <c r="AD1572" t="s" s="167">
        <v>3639</v>
      </c>
      <c r="AE1572" s="160"/>
    </row>
    <row r="1573" ht="13.55" customHeight="1">
      <c r="A1573" t="s" s="161">
        <v>878</v>
      </c>
      <c r="B1573" t="s" s="161">
        <v>3766</v>
      </c>
      <c r="C1573" t="s" s="161">
        <v>3767</v>
      </c>
      <c r="D1573" s="162">
        <v>5288</v>
      </c>
      <c r="E1573" t="s" s="161">
        <v>971</v>
      </c>
      <c r="F1573" s="163"/>
      <c r="G1573" s="163"/>
      <c r="H1573" t="s" s="161">
        <v>601</v>
      </c>
      <c r="I1573" t="s" s="161">
        <v>601</v>
      </c>
      <c r="J1573" s="163"/>
      <c r="K1573" s="164">
        <v>2024</v>
      </c>
      <c r="L1573" t="s" s="161">
        <v>3768</v>
      </c>
      <c r="M1573" s="165">
        <v>8591804666605</v>
      </c>
      <c r="N1573" t="s" s="161">
        <v>3830</v>
      </c>
      <c r="O1573" s="165">
        <v>95069990</v>
      </c>
      <c r="P1573" s="166">
        <f>INDEX('Pricelist'!E1:E341,MATCH(D1573,'Pricelist'!B1:B341,0))</f>
        <v>19.75</v>
      </c>
      <c r="Q1573" s="166">
        <f>INDEX('Pricelist'!E1:E341,MATCH(D1573,'Pricelist'!B1:B341,0))</f>
        <v>19.75</v>
      </c>
      <c r="R1573" s="166">
        <f>INDEX('Pricelist'!D1:D341,MATCH(D1573,'Pricelist'!B1:B341,0))</f>
        <v>10.23</v>
      </c>
      <c r="S1573" s="164">
        <v>1</v>
      </c>
      <c r="T1573" t="s" s="161">
        <v>3769</v>
      </c>
      <c r="U1573" t="s" s="161">
        <v>3773</v>
      </c>
      <c r="V1573" s="164">
        <v>17</v>
      </c>
      <c r="W1573" s="164">
        <v>12</v>
      </c>
      <c r="X1573" s="164">
        <v>2</v>
      </c>
      <c r="Y1573" s="164">
        <v>30</v>
      </c>
      <c r="Z1573" t="s" s="161">
        <v>3769</v>
      </c>
      <c r="AA1573" s="164">
        <v>35.5</v>
      </c>
      <c r="AB1573" s="164">
        <v>26.5</v>
      </c>
      <c r="AC1573" s="164">
        <v>32.5</v>
      </c>
      <c r="AD1573" t="s" s="161">
        <v>3641</v>
      </c>
      <c r="AE1573" s="160"/>
    </row>
    <row r="1574" ht="13.55" customHeight="1">
      <c r="A1574" t="s" s="167">
        <v>878</v>
      </c>
      <c r="B1574" t="s" s="167">
        <v>3766</v>
      </c>
      <c r="C1574" t="s" s="167">
        <v>3767</v>
      </c>
      <c r="D1574" s="168">
        <v>5289</v>
      </c>
      <c r="E1574" t="s" s="167">
        <v>973</v>
      </c>
      <c r="F1574" s="169"/>
      <c r="G1574" s="169"/>
      <c r="H1574" t="s" s="167">
        <v>332</v>
      </c>
      <c r="I1574" t="s" s="167">
        <v>332</v>
      </c>
      <c r="J1574" s="169"/>
      <c r="K1574" s="170">
        <v>2024</v>
      </c>
      <c r="L1574" t="s" s="167">
        <v>3768</v>
      </c>
      <c r="M1574" s="171">
        <v>8591804666612</v>
      </c>
      <c r="N1574" t="s" s="167">
        <v>3831</v>
      </c>
      <c r="O1574" s="171">
        <v>95069990</v>
      </c>
      <c r="P1574" s="172">
        <f>INDEX('Pricelist'!E1:E341,MATCH(D1574,'Pricelist'!B1:B341,0))</f>
        <v>22.25</v>
      </c>
      <c r="Q1574" s="172">
        <f>INDEX('Pricelist'!E1:E341,MATCH(D1574,'Pricelist'!B1:B341,0))</f>
        <v>22.25</v>
      </c>
      <c r="R1574" s="172">
        <f>INDEX('Pricelist'!D1:D341,MATCH(D1574,'Pricelist'!B1:B341,0))</f>
        <v>11.53</v>
      </c>
      <c r="S1574" s="170">
        <v>1</v>
      </c>
      <c r="T1574" t="s" s="167">
        <v>3769</v>
      </c>
      <c r="U1574" t="s" s="167">
        <v>3773</v>
      </c>
      <c r="V1574" s="170">
        <v>22</v>
      </c>
      <c r="W1574" s="170">
        <v>15</v>
      </c>
      <c r="X1574" s="170">
        <v>2</v>
      </c>
      <c r="Y1574" s="170">
        <v>30</v>
      </c>
      <c r="Z1574" t="s" s="167">
        <v>3769</v>
      </c>
      <c r="AA1574" s="170">
        <v>35.5</v>
      </c>
      <c r="AB1574" s="170">
        <v>26.5</v>
      </c>
      <c r="AC1574" s="170">
        <v>32.5</v>
      </c>
      <c r="AD1574" t="s" s="167">
        <v>3643</v>
      </c>
      <c r="AE1574" s="160"/>
    </row>
    <row r="1575" ht="13.55" customHeight="1">
      <c r="A1575" t="s" s="161">
        <v>878</v>
      </c>
      <c r="B1575" t="s" s="161">
        <v>3766</v>
      </c>
      <c r="C1575" t="s" s="161">
        <v>3767</v>
      </c>
      <c r="D1575" s="162">
        <v>5290</v>
      </c>
      <c r="E1575" t="s" s="161">
        <v>985</v>
      </c>
      <c r="F1575" s="163"/>
      <c r="G1575" s="163"/>
      <c r="H1575" t="s" s="161">
        <v>212</v>
      </c>
      <c r="I1575" t="s" s="161">
        <v>213</v>
      </c>
      <c r="J1575" s="163"/>
      <c r="K1575" s="164">
        <v>2024</v>
      </c>
      <c r="L1575" t="s" s="161">
        <v>3768</v>
      </c>
      <c r="M1575" s="165">
        <v>8591804666629</v>
      </c>
      <c r="N1575" s="165">
        <v>8591804666629</v>
      </c>
      <c r="O1575" s="165">
        <v>95069990</v>
      </c>
      <c r="P1575" s="166">
        <f>INDEX('Pricelist'!E1:E341,MATCH(D1575,'Pricelist'!B1:B341,0))</f>
        <v>44.95</v>
      </c>
      <c r="Q1575" s="166">
        <f>INDEX('Pricelist'!E1:E341,MATCH(D1575,'Pricelist'!B1:B341,0))</f>
        <v>44.95</v>
      </c>
      <c r="R1575" s="166">
        <f>INDEX('Pricelist'!D1:D341,MATCH(D1575,'Pricelist'!B1:B341,0))</f>
        <v>23.29</v>
      </c>
      <c r="S1575" s="164">
        <v>1</v>
      </c>
      <c r="T1575" t="s" s="161">
        <v>3769</v>
      </c>
      <c r="U1575" t="s" s="161">
        <v>3773</v>
      </c>
      <c r="V1575" s="164">
        <v>22</v>
      </c>
      <c r="W1575" s="164">
        <v>17</v>
      </c>
      <c r="X1575" s="164">
        <v>2</v>
      </c>
      <c r="Y1575" s="164">
        <v>30</v>
      </c>
      <c r="Z1575" t="s" s="161">
        <v>3769</v>
      </c>
      <c r="AA1575" s="164">
        <v>57</v>
      </c>
      <c r="AB1575" s="164">
        <v>37</v>
      </c>
      <c r="AC1575" s="164">
        <v>43</v>
      </c>
      <c r="AD1575" t="s" s="161">
        <v>3645</v>
      </c>
      <c r="AE1575" s="160"/>
    </row>
    <row r="1576" ht="13.55" customHeight="1">
      <c r="A1576" t="s" s="167">
        <v>878</v>
      </c>
      <c r="B1576" t="s" s="167">
        <v>3766</v>
      </c>
      <c r="C1576" t="s" s="167">
        <v>3767</v>
      </c>
      <c r="D1576" s="168">
        <v>5291</v>
      </c>
      <c r="E1576" t="s" s="167">
        <v>987</v>
      </c>
      <c r="F1576" s="169"/>
      <c r="G1576" s="169"/>
      <c r="H1576" t="s" s="167">
        <v>843</v>
      </c>
      <c r="I1576" t="s" s="167">
        <v>844</v>
      </c>
      <c r="J1576" s="169"/>
      <c r="K1576" s="170">
        <v>2024</v>
      </c>
      <c r="L1576" t="s" s="167">
        <v>3768</v>
      </c>
      <c r="M1576" s="171">
        <v>8591804666636</v>
      </c>
      <c r="N1576" s="171">
        <v>8591804666636</v>
      </c>
      <c r="O1576" s="171">
        <v>95069990</v>
      </c>
      <c r="P1576" s="172">
        <f>INDEX('Pricelist'!E1:E341,MATCH(D1576,'Pricelist'!B1:B341,0))</f>
        <v>49.95</v>
      </c>
      <c r="Q1576" s="172">
        <f>INDEX('Pricelist'!E1:E341,MATCH(D1576,'Pricelist'!B1:B341,0))</f>
        <v>49.95</v>
      </c>
      <c r="R1576" s="172">
        <f>INDEX('Pricelist'!D1:D341,MATCH(D1576,'Pricelist'!B1:B341,0))</f>
        <v>25.88</v>
      </c>
      <c r="S1576" s="170">
        <v>1</v>
      </c>
      <c r="T1576" t="s" s="167">
        <v>3769</v>
      </c>
      <c r="U1576" t="s" s="167">
        <v>3773</v>
      </c>
      <c r="V1576" s="170">
        <v>22</v>
      </c>
      <c r="W1576" s="170">
        <v>17</v>
      </c>
      <c r="X1576" s="170">
        <v>2</v>
      </c>
      <c r="Y1576" s="170">
        <v>30</v>
      </c>
      <c r="Z1576" t="s" s="167">
        <v>3769</v>
      </c>
      <c r="AA1576" s="170">
        <v>57</v>
      </c>
      <c r="AB1576" s="170">
        <v>37</v>
      </c>
      <c r="AC1576" s="170">
        <v>43</v>
      </c>
      <c r="AD1576" t="s" s="167">
        <v>3647</v>
      </c>
      <c r="AE1576" s="160"/>
    </row>
    <row r="1577" ht="13.55" customHeight="1">
      <c r="A1577" t="s" s="161">
        <v>878</v>
      </c>
      <c r="B1577" t="s" s="161">
        <v>3766</v>
      </c>
      <c r="C1577" t="s" s="161">
        <v>3767</v>
      </c>
      <c r="D1577" s="162">
        <v>5292</v>
      </c>
      <c r="E1577" t="s" s="161">
        <v>989</v>
      </c>
      <c r="F1577" s="163"/>
      <c r="G1577" s="163"/>
      <c r="H1577" t="s" s="161">
        <v>544</v>
      </c>
      <c r="I1577" t="s" s="161">
        <v>544</v>
      </c>
      <c r="J1577" s="163"/>
      <c r="K1577" s="164">
        <v>2024</v>
      </c>
      <c r="L1577" t="s" s="161">
        <v>3768</v>
      </c>
      <c r="M1577" s="165">
        <v>8591804666643</v>
      </c>
      <c r="N1577" s="165">
        <v>8591804666643</v>
      </c>
      <c r="O1577" s="165">
        <v>95069990</v>
      </c>
      <c r="P1577" s="166">
        <f>INDEX('Pricelist'!E1:E341,MATCH(D1577,'Pricelist'!B1:B341,0))</f>
        <v>20.95</v>
      </c>
      <c r="Q1577" s="166">
        <f>INDEX('Pricelist'!E1:E341,MATCH(D1577,'Pricelist'!B1:B341,0))</f>
        <v>20.95</v>
      </c>
      <c r="R1577" s="166">
        <f>INDEX('Pricelist'!D1:D341,MATCH(D1577,'Pricelist'!B1:B341,0))</f>
        <v>10.85</v>
      </c>
      <c r="S1577" s="164">
        <v>1</v>
      </c>
      <c r="T1577" t="s" s="161">
        <v>3769</v>
      </c>
      <c r="U1577" t="s" s="161">
        <v>3773</v>
      </c>
      <c r="V1577" s="164">
        <v>35</v>
      </c>
      <c r="W1577" s="164">
        <v>25</v>
      </c>
      <c r="X1577" s="164">
        <v>2</v>
      </c>
      <c r="Y1577" s="164">
        <v>30</v>
      </c>
      <c r="Z1577" t="s" s="161">
        <v>3769</v>
      </c>
      <c r="AA1577" s="164">
        <v>57</v>
      </c>
      <c r="AB1577" s="164">
        <v>37</v>
      </c>
      <c r="AC1577" s="164">
        <v>43</v>
      </c>
      <c r="AD1577" t="s" s="161">
        <v>3649</v>
      </c>
      <c r="AE1577" s="160"/>
    </row>
    <row r="1578" ht="13.55" customHeight="1">
      <c r="A1578" t="s" s="167">
        <v>878</v>
      </c>
      <c r="B1578" t="s" s="167">
        <v>3766</v>
      </c>
      <c r="C1578" t="s" s="167">
        <v>3767</v>
      </c>
      <c r="D1578" s="168">
        <v>5293</v>
      </c>
      <c r="E1578" t="s" s="167">
        <v>991</v>
      </c>
      <c r="F1578" s="169"/>
      <c r="G1578" s="169"/>
      <c r="H1578" t="s" s="167">
        <v>332</v>
      </c>
      <c r="I1578" t="s" s="167">
        <v>332</v>
      </c>
      <c r="J1578" s="169"/>
      <c r="K1578" s="170">
        <v>2024</v>
      </c>
      <c r="L1578" t="s" s="167">
        <v>3768</v>
      </c>
      <c r="M1578" s="171">
        <v>8591804666650</v>
      </c>
      <c r="N1578" s="171">
        <v>8591804666650</v>
      </c>
      <c r="O1578" s="171">
        <v>95069990</v>
      </c>
      <c r="P1578" s="172">
        <f>INDEX('Pricelist'!E1:E341,MATCH(D1578,'Pricelist'!B1:B341,0))</f>
        <v>24.95</v>
      </c>
      <c r="Q1578" s="172">
        <f>INDEX('Pricelist'!E1:E341,MATCH(D1578,'Pricelist'!B1:B341,0))</f>
        <v>24.95</v>
      </c>
      <c r="R1578" s="172">
        <f>INDEX('Pricelist'!D1:D341,MATCH(D1578,'Pricelist'!B1:B341,0))</f>
        <v>12.93</v>
      </c>
      <c r="S1578" s="170">
        <v>1</v>
      </c>
      <c r="T1578" t="s" s="167">
        <v>3769</v>
      </c>
      <c r="U1578" t="s" s="167">
        <v>3773</v>
      </c>
      <c r="V1578" s="170">
        <v>40</v>
      </c>
      <c r="W1578" s="170">
        <v>30</v>
      </c>
      <c r="X1578" s="170">
        <v>2</v>
      </c>
      <c r="Y1578" s="170">
        <v>30</v>
      </c>
      <c r="Z1578" t="s" s="167">
        <v>3769</v>
      </c>
      <c r="AA1578" s="170">
        <v>35.5</v>
      </c>
      <c r="AB1578" s="170">
        <v>26.5</v>
      </c>
      <c r="AC1578" s="170">
        <v>32.5</v>
      </c>
      <c r="AD1578" t="s" s="167">
        <v>3651</v>
      </c>
      <c r="AE1578" s="160"/>
    </row>
    <row r="1579" ht="13.55" customHeight="1">
      <c r="A1579" t="s" s="161">
        <v>878</v>
      </c>
      <c r="B1579" t="s" s="161">
        <v>3766</v>
      </c>
      <c r="C1579" t="s" s="161">
        <v>3767</v>
      </c>
      <c r="D1579" s="162">
        <v>5294</v>
      </c>
      <c r="E1579" t="s" s="161">
        <v>993</v>
      </c>
      <c r="F1579" s="163"/>
      <c r="G1579" s="163"/>
      <c r="H1579" t="s" s="161">
        <v>212</v>
      </c>
      <c r="I1579" t="s" s="161">
        <v>213</v>
      </c>
      <c r="J1579" s="163"/>
      <c r="K1579" s="164">
        <v>2024</v>
      </c>
      <c r="L1579" t="s" s="161">
        <v>3768</v>
      </c>
      <c r="M1579" s="165">
        <v>8591804666667</v>
      </c>
      <c r="N1579" s="165">
        <v>8591804666667</v>
      </c>
      <c r="O1579" s="165">
        <v>95069990</v>
      </c>
      <c r="P1579" s="166">
        <f>INDEX('Pricelist'!E1:E341,MATCH(D1579,'Pricelist'!B1:B341,0))</f>
        <v>16.95</v>
      </c>
      <c r="Q1579" s="166">
        <f>INDEX('Pricelist'!E1:E341,MATCH(D1579,'Pricelist'!B1:B341,0))</f>
        <v>16.95</v>
      </c>
      <c r="R1579" s="166">
        <f>INDEX('Pricelist'!D1:D341,MATCH(D1579,'Pricelist'!B1:B341,0))</f>
        <v>8.779999999999999</v>
      </c>
      <c r="S1579" s="164">
        <v>1</v>
      </c>
      <c r="T1579" t="s" s="161">
        <v>3769</v>
      </c>
      <c r="U1579" t="s" s="161">
        <v>3773</v>
      </c>
      <c r="V1579" s="164">
        <v>40</v>
      </c>
      <c r="W1579" s="164">
        <v>30</v>
      </c>
      <c r="X1579" s="164">
        <v>2</v>
      </c>
      <c r="Y1579" s="164">
        <v>30</v>
      </c>
      <c r="Z1579" t="s" s="161">
        <v>3769</v>
      </c>
      <c r="AA1579" s="164">
        <v>57</v>
      </c>
      <c r="AB1579" s="164">
        <v>37</v>
      </c>
      <c r="AC1579" s="164">
        <v>43</v>
      </c>
      <c r="AD1579" t="s" s="161">
        <v>3653</v>
      </c>
      <c r="AE1579" s="160"/>
    </row>
    <row r="1580" ht="13.55" customHeight="1">
      <c r="A1580" t="s" s="167">
        <v>878</v>
      </c>
      <c r="B1580" t="s" s="167">
        <v>3766</v>
      </c>
      <c r="C1580" t="s" s="167">
        <v>3767</v>
      </c>
      <c r="D1580" s="168">
        <v>5295</v>
      </c>
      <c r="E1580" t="s" s="167">
        <v>995</v>
      </c>
      <c r="F1580" s="169"/>
      <c r="G1580" s="169"/>
      <c r="H1580" t="s" s="167">
        <v>843</v>
      </c>
      <c r="I1580" t="s" s="167">
        <v>844</v>
      </c>
      <c r="J1580" s="169"/>
      <c r="K1580" s="170">
        <v>2024</v>
      </c>
      <c r="L1580" t="s" s="167">
        <v>3768</v>
      </c>
      <c r="M1580" s="171">
        <v>8591804666674</v>
      </c>
      <c r="N1580" s="171">
        <v>8591804666674</v>
      </c>
      <c r="O1580" s="171">
        <v>95069990</v>
      </c>
      <c r="P1580" s="172">
        <f>INDEX('Pricelist'!E1:E341,MATCH(D1580,'Pricelist'!B1:B341,0))</f>
        <v>18.95</v>
      </c>
      <c r="Q1580" s="172">
        <f>INDEX('Pricelist'!E1:E341,MATCH(D1580,'Pricelist'!B1:B341,0))</f>
        <v>18.95</v>
      </c>
      <c r="R1580" s="172">
        <f>INDEX('Pricelist'!D1:D341,MATCH(D1580,'Pricelist'!B1:B341,0))</f>
        <v>9.82</v>
      </c>
      <c r="S1580" s="170">
        <v>1</v>
      </c>
      <c r="T1580" t="s" s="167">
        <v>3769</v>
      </c>
      <c r="U1580" t="s" s="167">
        <v>3773</v>
      </c>
      <c r="V1580" s="170">
        <v>40</v>
      </c>
      <c r="W1580" s="170">
        <v>30</v>
      </c>
      <c r="X1580" s="170">
        <v>2</v>
      </c>
      <c r="Y1580" s="170">
        <v>30</v>
      </c>
      <c r="Z1580" t="s" s="167">
        <v>3769</v>
      </c>
      <c r="AA1580" s="170">
        <v>35.5</v>
      </c>
      <c r="AB1580" s="170">
        <v>26.5</v>
      </c>
      <c r="AC1580" s="170">
        <v>32.5</v>
      </c>
      <c r="AD1580" t="s" s="167">
        <v>3655</v>
      </c>
      <c r="AE1580" s="160"/>
    </row>
    <row r="1581" ht="13.55" customHeight="1">
      <c r="A1581" t="s" s="161">
        <v>997</v>
      </c>
      <c r="B1581" t="s" s="161">
        <v>3766</v>
      </c>
      <c r="C1581" t="s" s="161">
        <v>3767</v>
      </c>
      <c r="D1581" s="162">
        <v>5296</v>
      </c>
      <c r="E1581" t="s" s="161">
        <v>1203</v>
      </c>
      <c r="F1581" s="163"/>
      <c r="G1581" s="163"/>
      <c r="H1581" t="s" s="161">
        <v>475</v>
      </c>
      <c r="I1581" t="s" s="161">
        <v>475</v>
      </c>
      <c r="J1581" s="163"/>
      <c r="K1581" s="164">
        <v>2024</v>
      </c>
      <c r="L1581" t="s" s="161">
        <v>3772</v>
      </c>
      <c r="M1581" s="165">
        <v>8591804666766</v>
      </c>
      <c r="N1581" t="s" s="161">
        <v>3832</v>
      </c>
      <c r="O1581" s="165">
        <v>96039099</v>
      </c>
      <c r="P1581" s="166">
        <f>INDEX('Pricelist'!E1:E341,MATCH(D1581,'Pricelist'!B1:B341,0))</f>
        <v>99.5</v>
      </c>
      <c r="Q1581" s="166">
        <f>INDEX('Pricelist'!E1:E341,MATCH(D1581,'Pricelist'!B1:B341,0))</f>
        <v>99.5</v>
      </c>
      <c r="R1581" s="166">
        <f>INDEX('Pricelist'!D1:D341,MATCH(D1581,'Pricelist'!B1:B341,0))</f>
        <v>51.55</v>
      </c>
      <c r="S1581" s="164">
        <v>1</v>
      </c>
      <c r="T1581" t="s" s="161">
        <v>3769</v>
      </c>
      <c r="U1581" s="164">
        <v>409</v>
      </c>
      <c r="V1581" s="164">
        <v>20</v>
      </c>
      <c r="W1581" s="164">
        <v>12</v>
      </c>
      <c r="X1581" s="164">
        <v>4</v>
      </c>
      <c r="Y1581" s="164">
        <v>42</v>
      </c>
      <c r="Z1581" t="s" s="161">
        <v>3769</v>
      </c>
      <c r="AA1581" s="164">
        <v>42</v>
      </c>
      <c r="AB1581" s="164">
        <v>40</v>
      </c>
      <c r="AC1581" s="164">
        <v>29</v>
      </c>
      <c r="AD1581" t="s" s="161">
        <v>3657</v>
      </c>
      <c r="AE1581" s="160"/>
    </row>
    <row r="1582" ht="13.55" customHeight="1">
      <c r="A1582" t="s" s="167">
        <v>997</v>
      </c>
      <c r="B1582" t="s" s="167">
        <v>3766</v>
      </c>
      <c r="C1582" t="s" s="167">
        <v>3767</v>
      </c>
      <c r="D1582" s="168">
        <v>5296</v>
      </c>
      <c r="E1582" t="s" s="167">
        <v>1203</v>
      </c>
      <c r="F1582" s="169"/>
      <c r="G1582" s="169"/>
      <c r="H1582" t="s" s="167">
        <v>45</v>
      </c>
      <c r="I1582" t="s" s="167">
        <v>45</v>
      </c>
      <c r="J1582" s="169"/>
      <c r="K1582" s="170">
        <v>2024</v>
      </c>
      <c r="L1582" t="s" s="167">
        <v>3772</v>
      </c>
      <c r="M1582" s="171">
        <v>8591804666773</v>
      </c>
      <c r="N1582" t="s" s="167">
        <v>3833</v>
      </c>
      <c r="O1582" s="171">
        <v>96039099</v>
      </c>
      <c r="P1582" s="172">
        <f>INDEX('Pricelist'!E1:E341,MATCH(D1582,'Pricelist'!B1:B341,0))</f>
        <v>99.5</v>
      </c>
      <c r="Q1582" s="172">
        <f>INDEX('Pricelist'!E1:E341,MATCH(D1582,'Pricelist'!B1:B341,0))</f>
        <v>99.5</v>
      </c>
      <c r="R1582" s="172">
        <f>INDEX('Pricelist'!D1:D341,MATCH(D1582,'Pricelist'!B1:B341,0))</f>
        <v>51.55</v>
      </c>
      <c r="S1582" s="170">
        <v>1</v>
      </c>
      <c r="T1582" t="s" s="167">
        <v>3769</v>
      </c>
      <c r="U1582" s="170">
        <v>409</v>
      </c>
      <c r="V1582" s="170">
        <v>20</v>
      </c>
      <c r="W1582" s="170">
        <v>12</v>
      </c>
      <c r="X1582" s="170">
        <v>4</v>
      </c>
      <c r="Y1582" s="170">
        <v>42</v>
      </c>
      <c r="Z1582" t="s" s="167">
        <v>3769</v>
      </c>
      <c r="AA1582" s="170">
        <v>42</v>
      </c>
      <c r="AB1582" s="170">
        <v>40</v>
      </c>
      <c r="AC1582" s="170">
        <v>29</v>
      </c>
      <c r="AD1582" t="s" s="167">
        <v>3657</v>
      </c>
      <c r="AE1582" s="160"/>
    </row>
    <row r="1583" ht="13.55" customHeight="1">
      <c r="A1583" t="s" s="161">
        <v>997</v>
      </c>
      <c r="B1583" t="s" s="161">
        <v>3766</v>
      </c>
      <c r="C1583" t="s" s="161">
        <v>3767</v>
      </c>
      <c r="D1583" s="162">
        <v>5296</v>
      </c>
      <c r="E1583" t="s" s="161">
        <v>1203</v>
      </c>
      <c r="F1583" s="163"/>
      <c r="G1583" s="163"/>
      <c r="H1583" t="s" s="161">
        <v>232</v>
      </c>
      <c r="I1583" t="s" s="161">
        <v>232</v>
      </c>
      <c r="J1583" s="163"/>
      <c r="K1583" s="164">
        <v>2024</v>
      </c>
      <c r="L1583" t="s" s="161">
        <v>3772</v>
      </c>
      <c r="M1583" s="165">
        <v>8591804666780</v>
      </c>
      <c r="N1583" t="s" s="161">
        <v>3834</v>
      </c>
      <c r="O1583" s="165">
        <v>96039099</v>
      </c>
      <c r="P1583" s="166">
        <f>INDEX('Pricelist'!E1:E341,MATCH(D1583,'Pricelist'!B1:B341,0))</f>
        <v>99.5</v>
      </c>
      <c r="Q1583" s="166">
        <f>INDEX('Pricelist'!E1:E341,MATCH(D1583,'Pricelist'!B1:B341,0))</f>
        <v>99.5</v>
      </c>
      <c r="R1583" s="166">
        <f>INDEX('Pricelist'!D1:D341,MATCH(D1583,'Pricelist'!B1:B341,0))</f>
        <v>51.55</v>
      </c>
      <c r="S1583" s="164">
        <v>1</v>
      </c>
      <c r="T1583" t="s" s="161">
        <v>3769</v>
      </c>
      <c r="U1583" s="164">
        <v>409</v>
      </c>
      <c r="V1583" s="164">
        <v>20</v>
      </c>
      <c r="W1583" s="164">
        <v>12</v>
      </c>
      <c r="X1583" s="164">
        <v>4</v>
      </c>
      <c r="Y1583" s="164">
        <v>42</v>
      </c>
      <c r="Z1583" t="s" s="161">
        <v>3769</v>
      </c>
      <c r="AA1583" s="164">
        <v>42</v>
      </c>
      <c r="AB1583" s="164">
        <v>40</v>
      </c>
      <c r="AC1583" s="164">
        <v>29</v>
      </c>
      <c r="AD1583" t="s" s="161">
        <v>3657</v>
      </c>
      <c r="AE1583" s="160"/>
    </row>
    <row r="1584" ht="13.55" customHeight="1">
      <c r="A1584" t="s" s="167">
        <v>997</v>
      </c>
      <c r="B1584" t="s" s="167">
        <v>3766</v>
      </c>
      <c r="C1584" t="s" s="167">
        <v>3767</v>
      </c>
      <c r="D1584" s="168">
        <v>5297</v>
      </c>
      <c r="E1584" t="s" s="167">
        <v>1222</v>
      </c>
      <c r="F1584" s="169"/>
      <c r="G1584" s="169"/>
      <c r="H1584" t="s" s="167">
        <v>601</v>
      </c>
      <c r="I1584" t="s" s="167">
        <v>601</v>
      </c>
      <c r="J1584" s="169"/>
      <c r="K1584" s="170">
        <v>2024</v>
      </c>
      <c r="L1584" t="s" s="167">
        <v>3795</v>
      </c>
      <c r="M1584" s="171">
        <v>8591804666797</v>
      </c>
      <c r="N1584" t="s" s="167">
        <v>3835</v>
      </c>
      <c r="O1584" s="171">
        <v>95069990</v>
      </c>
      <c r="P1584" s="172">
        <f>INDEX('Pricelist'!E1:E341,MATCH(D1584,'Pricelist'!B1:B341,0))</f>
        <v>90</v>
      </c>
      <c r="Q1584" s="172">
        <f>INDEX('Pricelist'!E1:E341,MATCH(D1584,'Pricelist'!B1:B341,0))</f>
        <v>90</v>
      </c>
      <c r="R1584" s="172">
        <f>INDEX('Pricelist'!D1:D341,MATCH(D1584,'Pricelist'!B1:B341,0))</f>
        <v>46.63</v>
      </c>
      <c r="S1584" s="170">
        <v>1</v>
      </c>
      <c r="T1584" t="s" s="167">
        <v>3769</v>
      </c>
      <c r="U1584" s="170">
        <v>77</v>
      </c>
      <c r="V1584" s="170">
        <v>14</v>
      </c>
      <c r="W1584" s="170">
        <v>10</v>
      </c>
      <c r="X1584" s="170">
        <v>1</v>
      </c>
      <c r="Y1584" s="170">
        <v>100</v>
      </c>
      <c r="Z1584" t="s" s="167">
        <v>3769</v>
      </c>
      <c r="AA1584" s="170">
        <v>39</v>
      </c>
      <c r="AB1584" s="170">
        <v>25</v>
      </c>
      <c r="AC1584" s="170">
        <v>18</v>
      </c>
      <c r="AD1584" t="s" s="167">
        <v>3661</v>
      </c>
      <c r="AE1584" s="160"/>
    </row>
    <row r="1585" ht="13.55" customHeight="1">
      <c r="A1585" t="s" s="161">
        <v>997</v>
      </c>
      <c r="B1585" t="s" s="161">
        <v>3766</v>
      </c>
      <c r="C1585" t="s" s="161">
        <v>3767</v>
      </c>
      <c r="D1585" s="162">
        <v>5297</v>
      </c>
      <c r="E1585" t="s" s="161">
        <v>1222</v>
      </c>
      <c r="F1585" s="163"/>
      <c r="G1585" s="163"/>
      <c r="H1585" t="s" s="161">
        <v>45</v>
      </c>
      <c r="I1585" t="s" s="161">
        <v>45</v>
      </c>
      <c r="J1585" s="163"/>
      <c r="K1585" s="164">
        <v>2024</v>
      </c>
      <c r="L1585" t="s" s="161">
        <v>3795</v>
      </c>
      <c r="M1585" s="165">
        <v>8591804666803</v>
      </c>
      <c r="N1585" t="s" s="161">
        <v>3836</v>
      </c>
      <c r="O1585" s="165">
        <v>95069990</v>
      </c>
      <c r="P1585" s="166">
        <f>INDEX('Pricelist'!E1:E341,MATCH(D1585,'Pricelist'!B1:B341,0))</f>
        <v>90</v>
      </c>
      <c r="Q1585" s="166">
        <f>INDEX('Pricelist'!E1:E341,MATCH(D1585,'Pricelist'!B1:B341,0))</f>
        <v>90</v>
      </c>
      <c r="R1585" s="166">
        <f>INDEX('Pricelist'!D1:D341,MATCH(D1585,'Pricelist'!B1:B341,0))</f>
        <v>46.63</v>
      </c>
      <c r="S1585" s="164">
        <v>1</v>
      </c>
      <c r="T1585" t="s" s="161">
        <v>3769</v>
      </c>
      <c r="U1585" s="164">
        <v>77</v>
      </c>
      <c r="V1585" s="164">
        <v>14</v>
      </c>
      <c r="W1585" s="164">
        <v>10</v>
      </c>
      <c r="X1585" s="164">
        <v>1</v>
      </c>
      <c r="Y1585" s="164">
        <v>100</v>
      </c>
      <c r="Z1585" t="s" s="161">
        <v>3769</v>
      </c>
      <c r="AA1585" s="164">
        <v>39</v>
      </c>
      <c r="AB1585" s="164">
        <v>25</v>
      </c>
      <c r="AC1585" s="164">
        <v>18</v>
      </c>
      <c r="AD1585" t="s" s="161">
        <v>3661</v>
      </c>
      <c r="AE1585" s="160"/>
    </row>
    <row r="1586" ht="13.55" customHeight="1">
      <c r="A1586" t="s" s="167">
        <v>997</v>
      </c>
      <c r="B1586" t="s" s="167">
        <v>3766</v>
      </c>
      <c r="C1586" t="s" s="167">
        <v>3767</v>
      </c>
      <c r="D1586" s="168">
        <v>5298</v>
      </c>
      <c r="E1586" t="s" s="167">
        <v>1225</v>
      </c>
      <c r="F1586" s="169"/>
      <c r="G1586" s="169"/>
      <c r="H1586" t="s" s="167">
        <v>601</v>
      </c>
      <c r="I1586" t="s" s="167">
        <v>601</v>
      </c>
      <c r="J1586" s="169"/>
      <c r="K1586" s="170">
        <v>2024</v>
      </c>
      <c r="L1586" t="s" s="167">
        <v>3795</v>
      </c>
      <c r="M1586" s="171">
        <v>8591804666810</v>
      </c>
      <c r="N1586" t="s" s="167">
        <v>3837</v>
      </c>
      <c r="O1586" s="171">
        <v>95069990</v>
      </c>
      <c r="P1586" s="172">
        <f>INDEX('Pricelist'!E1:E341,MATCH(D1586,'Pricelist'!B1:B341,0))</f>
        <v>120</v>
      </c>
      <c r="Q1586" s="172">
        <f>INDEX('Pricelist'!E1:E341,MATCH(D1586,'Pricelist'!B1:B341,0))</f>
        <v>120</v>
      </c>
      <c r="R1586" s="172">
        <f>INDEX('Pricelist'!D1:D341,MATCH(D1586,'Pricelist'!B1:B341,0))</f>
        <v>62.18</v>
      </c>
      <c r="S1586" s="170">
        <v>1</v>
      </c>
      <c r="T1586" t="s" s="167">
        <v>3769</v>
      </c>
      <c r="U1586" s="170">
        <v>207</v>
      </c>
      <c r="V1586" s="170">
        <v>20</v>
      </c>
      <c r="W1586" s="170">
        <v>14</v>
      </c>
      <c r="X1586" s="170">
        <v>2</v>
      </c>
      <c r="Y1586" s="170">
        <v>50</v>
      </c>
      <c r="Z1586" t="s" s="167">
        <v>3769</v>
      </c>
      <c r="AA1586" s="170">
        <v>39</v>
      </c>
      <c r="AB1586" s="170">
        <v>25</v>
      </c>
      <c r="AC1586" s="170">
        <v>23</v>
      </c>
      <c r="AD1586" t="s" s="167">
        <v>3664</v>
      </c>
      <c r="AE1586" s="160"/>
    </row>
    <row r="1587" ht="13.55" customHeight="1">
      <c r="A1587" t="s" s="161">
        <v>997</v>
      </c>
      <c r="B1587" t="s" s="161">
        <v>3766</v>
      </c>
      <c r="C1587" t="s" s="161">
        <v>3767</v>
      </c>
      <c r="D1587" s="162">
        <v>5298</v>
      </c>
      <c r="E1587" t="s" s="161">
        <v>1225</v>
      </c>
      <c r="F1587" s="163"/>
      <c r="G1587" s="163"/>
      <c r="H1587" t="s" s="161">
        <v>45</v>
      </c>
      <c r="I1587" t="s" s="161">
        <v>45</v>
      </c>
      <c r="J1587" s="163"/>
      <c r="K1587" s="164">
        <v>2024</v>
      </c>
      <c r="L1587" t="s" s="161">
        <v>3795</v>
      </c>
      <c r="M1587" s="165">
        <v>8591804666827</v>
      </c>
      <c r="N1587" t="s" s="161">
        <v>3838</v>
      </c>
      <c r="O1587" s="165">
        <v>95069990</v>
      </c>
      <c r="P1587" s="166">
        <f>INDEX('Pricelist'!E1:E341,MATCH(D1587,'Pricelist'!B1:B341,0))</f>
        <v>120</v>
      </c>
      <c r="Q1587" s="166">
        <f>INDEX('Pricelist'!E1:E341,MATCH(D1587,'Pricelist'!B1:B341,0))</f>
        <v>120</v>
      </c>
      <c r="R1587" s="166">
        <f>INDEX('Pricelist'!D1:D341,MATCH(D1587,'Pricelist'!B1:B341,0))</f>
        <v>62.18</v>
      </c>
      <c r="S1587" s="164">
        <v>1</v>
      </c>
      <c r="T1587" t="s" s="161">
        <v>3769</v>
      </c>
      <c r="U1587" s="164">
        <v>207</v>
      </c>
      <c r="V1587" s="164">
        <v>20</v>
      </c>
      <c r="W1587" s="164">
        <v>14</v>
      </c>
      <c r="X1587" s="164">
        <v>2</v>
      </c>
      <c r="Y1587" s="164">
        <v>50</v>
      </c>
      <c r="Z1587" t="s" s="161">
        <v>3769</v>
      </c>
      <c r="AA1587" s="164">
        <v>39</v>
      </c>
      <c r="AB1587" s="164">
        <v>25</v>
      </c>
      <c r="AC1587" s="164">
        <v>23</v>
      </c>
      <c r="AD1587" t="s" s="161">
        <v>3664</v>
      </c>
      <c r="AE1587" s="160"/>
    </row>
    <row r="1588" ht="13.55" customHeight="1">
      <c r="A1588" t="s" s="167">
        <v>997</v>
      </c>
      <c r="B1588" t="s" s="167">
        <v>3766</v>
      </c>
      <c r="C1588" t="s" s="167">
        <v>3767</v>
      </c>
      <c r="D1588" s="168">
        <v>5299</v>
      </c>
      <c r="E1588" t="s" s="167">
        <v>1228</v>
      </c>
      <c r="F1588" s="169"/>
      <c r="G1588" s="169"/>
      <c r="H1588" t="s" s="167">
        <v>601</v>
      </c>
      <c r="I1588" t="s" s="167">
        <v>601</v>
      </c>
      <c r="J1588" s="169"/>
      <c r="K1588" s="170">
        <v>2024</v>
      </c>
      <c r="L1588" t="s" s="167">
        <v>3795</v>
      </c>
      <c r="M1588" s="171">
        <v>8591804666834</v>
      </c>
      <c r="N1588" t="s" s="167">
        <v>3839</v>
      </c>
      <c r="O1588" s="171">
        <v>95069990</v>
      </c>
      <c r="P1588" s="172">
        <f>INDEX('Pricelist'!E1:E341,MATCH(D1588,'Pricelist'!B1:B341,0))</f>
        <v>120</v>
      </c>
      <c r="Q1588" s="172">
        <f>INDEX('Pricelist'!E1:E341,MATCH(D1588,'Pricelist'!B1:B341,0))</f>
        <v>120</v>
      </c>
      <c r="R1588" s="172">
        <f>INDEX('Pricelist'!D1:D341,MATCH(D1588,'Pricelist'!B1:B341,0))</f>
        <v>62.18</v>
      </c>
      <c r="S1588" s="170">
        <v>1</v>
      </c>
      <c r="T1588" t="s" s="167">
        <v>3769</v>
      </c>
      <c r="U1588" s="170">
        <v>230</v>
      </c>
      <c r="V1588" s="170">
        <v>20</v>
      </c>
      <c r="W1588" s="170">
        <v>14</v>
      </c>
      <c r="X1588" s="170">
        <v>2</v>
      </c>
      <c r="Y1588" s="170">
        <v>50</v>
      </c>
      <c r="Z1588" t="s" s="167">
        <v>3769</v>
      </c>
      <c r="AA1588" s="170">
        <v>39</v>
      </c>
      <c r="AB1588" s="170">
        <v>25</v>
      </c>
      <c r="AC1588" s="170">
        <v>23</v>
      </c>
      <c r="AD1588" t="s" s="167">
        <v>3667</v>
      </c>
      <c r="AE1588" s="160"/>
    </row>
    <row r="1589" ht="13.55" customHeight="1">
      <c r="A1589" t="s" s="161">
        <v>997</v>
      </c>
      <c r="B1589" t="s" s="161">
        <v>3766</v>
      </c>
      <c r="C1589" t="s" s="161">
        <v>3767</v>
      </c>
      <c r="D1589" s="162">
        <v>5299</v>
      </c>
      <c r="E1589" t="s" s="161">
        <v>1228</v>
      </c>
      <c r="F1589" s="163"/>
      <c r="G1589" s="163"/>
      <c r="H1589" t="s" s="161">
        <v>45</v>
      </c>
      <c r="I1589" t="s" s="161">
        <v>45</v>
      </c>
      <c r="J1589" s="163"/>
      <c r="K1589" s="164">
        <v>2024</v>
      </c>
      <c r="L1589" t="s" s="161">
        <v>3795</v>
      </c>
      <c r="M1589" s="165">
        <v>8591804666841</v>
      </c>
      <c r="N1589" t="s" s="161">
        <v>3840</v>
      </c>
      <c r="O1589" s="165">
        <v>95069990</v>
      </c>
      <c r="P1589" s="166">
        <f>INDEX('Pricelist'!E1:E341,MATCH(D1589,'Pricelist'!B1:B341,0))</f>
        <v>120</v>
      </c>
      <c r="Q1589" s="166">
        <f>INDEX('Pricelist'!E1:E341,MATCH(D1589,'Pricelist'!B1:B341,0))</f>
        <v>120</v>
      </c>
      <c r="R1589" s="166">
        <f>INDEX('Pricelist'!D1:D341,MATCH(D1589,'Pricelist'!B1:B341,0))</f>
        <v>62.18</v>
      </c>
      <c r="S1589" s="164">
        <v>1</v>
      </c>
      <c r="T1589" t="s" s="161">
        <v>3769</v>
      </c>
      <c r="U1589" s="164">
        <v>230</v>
      </c>
      <c r="V1589" s="164">
        <v>20</v>
      </c>
      <c r="W1589" s="164">
        <v>14</v>
      </c>
      <c r="X1589" s="164">
        <v>2</v>
      </c>
      <c r="Y1589" s="164">
        <v>50</v>
      </c>
      <c r="Z1589" t="s" s="161">
        <v>3769</v>
      </c>
      <c r="AA1589" s="164">
        <v>39</v>
      </c>
      <c r="AB1589" s="164">
        <v>25</v>
      </c>
      <c r="AC1589" s="164">
        <v>23</v>
      </c>
      <c r="AD1589" t="s" s="161">
        <v>3667</v>
      </c>
      <c r="AE1589" s="160"/>
    </row>
    <row r="1590" ht="13.55" customHeight="1">
      <c r="A1590" t="s" s="167">
        <v>1138</v>
      </c>
      <c r="B1590" t="s" s="167">
        <v>3766</v>
      </c>
      <c r="C1590" t="s" s="167">
        <v>3767</v>
      </c>
      <c r="D1590" s="168">
        <v>5300</v>
      </c>
      <c r="E1590" t="s" s="167">
        <v>1139</v>
      </c>
      <c r="F1590" s="169"/>
      <c r="G1590" s="169"/>
      <c r="H1590" t="s" s="167">
        <v>578</v>
      </c>
      <c r="I1590" t="s" s="167">
        <v>579</v>
      </c>
      <c r="J1590" s="169"/>
      <c r="K1590" s="170">
        <v>2024</v>
      </c>
      <c r="L1590" t="s" s="167">
        <v>3772</v>
      </c>
      <c r="M1590" s="171">
        <v>8591804666858</v>
      </c>
      <c r="N1590" s="171">
        <v>8591804666858</v>
      </c>
      <c r="O1590" s="171">
        <v>95069990</v>
      </c>
      <c r="P1590" s="172">
        <f>INDEX('Pricelist'!E1:E341,MATCH(D1590,'Pricelist'!B1:B341,0))</f>
        <v>22.95</v>
      </c>
      <c r="Q1590" s="172">
        <f>INDEX('Pricelist'!E1:E341,MATCH(D1590,'Pricelist'!B1:B341,0))</f>
        <v>22.95</v>
      </c>
      <c r="R1590" s="172">
        <f>INDEX('Pricelist'!D1:D341,MATCH(D1590,'Pricelist'!B1:B341,0))</f>
        <v>11.89</v>
      </c>
      <c r="S1590" s="170">
        <v>1</v>
      </c>
      <c r="T1590" t="s" s="167">
        <v>3769</v>
      </c>
      <c r="U1590" t="s" s="167">
        <v>3773</v>
      </c>
      <c r="V1590" s="170">
        <v>12</v>
      </c>
      <c r="W1590" s="170">
        <v>19</v>
      </c>
      <c r="X1590" s="170">
        <v>2</v>
      </c>
      <c r="Y1590" s="170">
        <v>100</v>
      </c>
      <c r="Z1590" t="s" s="167">
        <v>3769</v>
      </c>
      <c r="AA1590" s="170">
        <v>57</v>
      </c>
      <c r="AB1590" s="170">
        <v>37</v>
      </c>
      <c r="AC1590" s="170">
        <v>43</v>
      </c>
      <c r="AD1590" t="s" s="167">
        <v>3670</v>
      </c>
      <c r="AE1590" s="160"/>
    </row>
    <row r="1591" ht="13.55" customHeight="1">
      <c r="A1591" t="s" s="161">
        <v>1138</v>
      </c>
      <c r="B1591" t="s" s="161">
        <v>3766</v>
      </c>
      <c r="C1591" t="s" s="161">
        <v>3767</v>
      </c>
      <c r="D1591" s="162">
        <v>5300</v>
      </c>
      <c r="E1591" t="s" s="161">
        <v>1139</v>
      </c>
      <c r="F1591" s="163"/>
      <c r="G1591" s="163"/>
      <c r="H1591" t="s" s="161">
        <v>252</v>
      </c>
      <c r="I1591" t="s" s="161">
        <v>253</v>
      </c>
      <c r="J1591" s="163"/>
      <c r="K1591" s="164">
        <v>2024</v>
      </c>
      <c r="L1591" t="s" s="161">
        <v>3772</v>
      </c>
      <c r="M1591" s="165">
        <v>8591804666889</v>
      </c>
      <c r="N1591" s="165">
        <v>8591804666889</v>
      </c>
      <c r="O1591" s="165">
        <v>95069990</v>
      </c>
      <c r="P1591" s="166">
        <f>INDEX('Pricelist'!E1:E341,MATCH(D1591,'Pricelist'!B1:B341,0))</f>
        <v>22.95</v>
      </c>
      <c r="Q1591" s="166">
        <f>INDEX('Pricelist'!E1:E341,MATCH(D1591,'Pricelist'!B1:B341,0))</f>
        <v>22.95</v>
      </c>
      <c r="R1591" s="166">
        <f>INDEX('Pricelist'!D1:D341,MATCH(D1591,'Pricelist'!B1:B341,0))</f>
        <v>11.89</v>
      </c>
      <c r="S1591" s="164">
        <v>1</v>
      </c>
      <c r="T1591" t="s" s="161">
        <v>3769</v>
      </c>
      <c r="U1591" t="s" s="161">
        <v>3773</v>
      </c>
      <c r="V1591" s="164">
        <v>12</v>
      </c>
      <c r="W1591" s="164">
        <v>19</v>
      </c>
      <c r="X1591" s="164">
        <v>2</v>
      </c>
      <c r="Y1591" s="164">
        <v>100</v>
      </c>
      <c r="Z1591" t="s" s="161">
        <v>3769</v>
      </c>
      <c r="AA1591" s="164">
        <v>57</v>
      </c>
      <c r="AB1591" s="164">
        <v>37</v>
      </c>
      <c r="AC1591" s="164">
        <v>43</v>
      </c>
      <c r="AD1591" t="s" s="161">
        <v>3674</v>
      </c>
      <c r="AE1591" s="160"/>
    </row>
    <row r="1592" ht="13.55" customHeight="1">
      <c r="A1592" t="s" s="167">
        <v>1138</v>
      </c>
      <c r="B1592" t="s" s="167">
        <v>3766</v>
      </c>
      <c r="C1592" t="s" s="167">
        <v>3767</v>
      </c>
      <c r="D1592" s="168">
        <v>5300</v>
      </c>
      <c r="E1592" t="s" s="167">
        <v>1139</v>
      </c>
      <c r="F1592" s="169"/>
      <c r="G1592" s="169"/>
      <c r="H1592" t="s" s="167">
        <v>191</v>
      </c>
      <c r="I1592" t="s" s="167">
        <v>192</v>
      </c>
      <c r="J1592" s="169"/>
      <c r="K1592" s="170">
        <v>2024</v>
      </c>
      <c r="L1592" t="s" s="167">
        <v>3772</v>
      </c>
      <c r="M1592" s="171">
        <v>8591804666896</v>
      </c>
      <c r="N1592" s="171">
        <v>8591804666896</v>
      </c>
      <c r="O1592" s="171">
        <v>95069990</v>
      </c>
      <c r="P1592" s="172">
        <f>INDEX('Pricelist'!E1:E341,MATCH(D1592,'Pricelist'!B1:B341,0))</f>
        <v>22.95</v>
      </c>
      <c r="Q1592" s="172">
        <f>INDEX('Pricelist'!E1:E341,MATCH(D1592,'Pricelist'!B1:B341,0))</f>
        <v>22.95</v>
      </c>
      <c r="R1592" s="172">
        <f>INDEX('Pricelist'!D1:D341,MATCH(D1592,'Pricelist'!B1:B341,0))</f>
        <v>11.89</v>
      </c>
      <c r="S1592" s="170">
        <v>1</v>
      </c>
      <c r="T1592" t="s" s="167">
        <v>3769</v>
      </c>
      <c r="U1592" t="s" s="167">
        <v>3773</v>
      </c>
      <c r="V1592" s="170">
        <v>12</v>
      </c>
      <c r="W1592" s="170">
        <v>19</v>
      </c>
      <c r="X1592" s="170">
        <v>2</v>
      </c>
      <c r="Y1592" s="170">
        <v>100</v>
      </c>
      <c r="Z1592" t="s" s="167">
        <v>3769</v>
      </c>
      <c r="AA1592" s="170">
        <v>57</v>
      </c>
      <c r="AB1592" s="170">
        <v>37</v>
      </c>
      <c r="AC1592" s="170">
        <v>43</v>
      </c>
      <c r="AD1592" t="s" s="167">
        <v>3672</v>
      </c>
      <c r="AE1592" s="160"/>
    </row>
    <row r="1593" ht="13.55" customHeight="1">
      <c r="A1593" t="s" s="161">
        <v>1049</v>
      </c>
      <c r="B1593" t="s" s="161">
        <v>3766</v>
      </c>
      <c r="C1593" t="s" s="161">
        <v>3767</v>
      </c>
      <c r="D1593" s="162">
        <v>5301</v>
      </c>
      <c r="E1593" t="s" s="161">
        <v>1050</v>
      </c>
      <c r="F1593" s="163"/>
      <c r="G1593" s="163"/>
      <c r="H1593" t="s" s="161">
        <v>1055</v>
      </c>
      <c r="I1593" t="s" s="161">
        <v>1055</v>
      </c>
      <c r="J1593" s="163"/>
      <c r="K1593" s="164">
        <v>2024</v>
      </c>
      <c r="L1593" t="s" s="161">
        <v>3772</v>
      </c>
      <c r="M1593" s="165">
        <v>8591804666919</v>
      </c>
      <c r="N1593" s="165">
        <v>8591804666919</v>
      </c>
      <c r="O1593" s="165">
        <v>65061010</v>
      </c>
      <c r="P1593" s="166">
        <f>INDEX('Pricelist'!E1:E341,MATCH(D1593,'Pricelist'!B1:B341,0))</f>
        <v>59.95</v>
      </c>
      <c r="Q1593" s="166">
        <f>INDEX('Pricelist'!E1:E341,MATCH(D1593,'Pricelist'!B1:B341,0))</f>
        <v>59.95</v>
      </c>
      <c r="R1593" s="166">
        <f>INDEX('Pricelist'!D1:D341,MATCH(D1593,'Pricelist'!B1:B341,0))</f>
        <v>31.06</v>
      </c>
      <c r="S1593" s="164">
        <v>1</v>
      </c>
      <c r="T1593" t="s" s="161">
        <v>3769</v>
      </c>
      <c r="U1593" t="s" s="161">
        <v>3773</v>
      </c>
      <c r="V1593" s="164">
        <v>24</v>
      </c>
      <c r="W1593" s="164">
        <v>22</v>
      </c>
      <c r="X1593" s="164">
        <v>12</v>
      </c>
      <c r="Y1593" s="164">
        <v>12</v>
      </c>
      <c r="Z1593" t="s" s="161">
        <v>3769</v>
      </c>
      <c r="AA1593" s="164">
        <v>74</v>
      </c>
      <c r="AB1593" s="164">
        <v>56.5</v>
      </c>
      <c r="AC1593" s="164">
        <v>24</v>
      </c>
      <c r="AD1593" t="s" s="161">
        <v>3680</v>
      </c>
      <c r="AE1593" s="160"/>
    </row>
    <row r="1594" ht="13.55" customHeight="1">
      <c r="A1594" t="s" s="167">
        <v>1049</v>
      </c>
      <c r="B1594" t="s" s="167">
        <v>3766</v>
      </c>
      <c r="C1594" t="s" s="167">
        <v>3767</v>
      </c>
      <c r="D1594" s="168">
        <v>5301</v>
      </c>
      <c r="E1594" t="s" s="167">
        <v>1050</v>
      </c>
      <c r="F1594" s="169"/>
      <c r="G1594" s="169"/>
      <c r="H1594" t="s" s="167">
        <v>1052</v>
      </c>
      <c r="I1594" t="s" s="167">
        <v>1053</v>
      </c>
      <c r="J1594" s="169"/>
      <c r="K1594" s="170">
        <v>2024</v>
      </c>
      <c r="L1594" t="s" s="167">
        <v>3772</v>
      </c>
      <c r="M1594" s="171">
        <v>8591804666926</v>
      </c>
      <c r="N1594" s="171">
        <v>8591804666926</v>
      </c>
      <c r="O1594" s="171">
        <v>65061010</v>
      </c>
      <c r="P1594" s="172">
        <f>INDEX('Pricelist'!E1:E341,MATCH(D1594,'Pricelist'!B1:B341,0))</f>
        <v>59.95</v>
      </c>
      <c r="Q1594" s="172">
        <f>INDEX('Pricelist'!E1:E341,MATCH(D1594,'Pricelist'!B1:B341,0))</f>
        <v>59.95</v>
      </c>
      <c r="R1594" s="172">
        <f>INDEX('Pricelist'!D1:D341,MATCH(D1594,'Pricelist'!B1:B341,0))</f>
        <v>31.06</v>
      </c>
      <c r="S1594" s="170">
        <v>1</v>
      </c>
      <c r="T1594" t="s" s="167">
        <v>3769</v>
      </c>
      <c r="U1594" t="s" s="167">
        <v>3773</v>
      </c>
      <c r="V1594" s="170">
        <v>24</v>
      </c>
      <c r="W1594" s="170">
        <v>22</v>
      </c>
      <c r="X1594" s="170">
        <v>12</v>
      </c>
      <c r="Y1594" s="170">
        <v>12</v>
      </c>
      <c r="Z1594" t="s" s="167">
        <v>3769</v>
      </c>
      <c r="AA1594" s="170">
        <v>74</v>
      </c>
      <c r="AB1594" s="170">
        <v>56.5</v>
      </c>
      <c r="AC1594" s="170">
        <v>24</v>
      </c>
      <c r="AD1594" t="s" s="167">
        <v>3678</v>
      </c>
      <c r="AE1594" s="160"/>
    </row>
    <row r="1595" ht="13.55" customHeight="1">
      <c r="A1595" t="s" s="161">
        <v>1049</v>
      </c>
      <c r="B1595" t="s" s="161">
        <v>3766</v>
      </c>
      <c r="C1595" t="s" s="161">
        <v>3767</v>
      </c>
      <c r="D1595" s="162">
        <v>5301</v>
      </c>
      <c r="E1595" t="s" s="161">
        <v>1050</v>
      </c>
      <c r="F1595" s="163"/>
      <c r="G1595" s="163"/>
      <c r="H1595" t="s" s="161">
        <v>232</v>
      </c>
      <c r="I1595" t="s" s="161">
        <v>232</v>
      </c>
      <c r="J1595" s="163"/>
      <c r="K1595" s="164">
        <v>2024</v>
      </c>
      <c r="L1595" t="s" s="161">
        <v>3772</v>
      </c>
      <c r="M1595" s="165">
        <v>8591804666933</v>
      </c>
      <c r="N1595" s="165">
        <v>8591804666933</v>
      </c>
      <c r="O1595" s="165">
        <v>65061010</v>
      </c>
      <c r="P1595" s="166">
        <f>INDEX('Pricelist'!E1:E341,MATCH(D1595,'Pricelist'!B1:B341,0))</f>
        <v>59.95</v>
      </c>
      <c r="Q1595" s="166">
        <f>INDEX('Pricelist'!E1:E341,MATCH(D1595,'Pricelist'!B1:B341,0))</f>
        <v>59.95</v>
      </c>
      <c r="R1595" s="166">
        <f>INDEX('Pricelist'!D1:D341,MATCH(D1595,'Pricelist'!B1:B341,0))</f>
        <v>31.06</v>
      </c>
      <c r="S1595" s="164">
        <v>1</v>
      </c>
      <c r="T1595" t="s" s="161">
        <v>3769</v>
      </c>
      <c r="U1595" t="s" s="161">
        <v>3773</v>
      </c>
      <c r="V1595" s="164">
        <v>24</v>
      </c>
      <c r="W1595" s="164">
        <v>22</v>
      </c>
      <c r="X1595" s="164">
        <v>12</v>
      </c>
      <c r="Y1595" s="164">
        <v>12</v>
      </c>
      <c r="Z1595" t="s" s="161">
        <v>3769</v>
      </c>
      <c r="AA1595" s="164">
        <v>74</v>
      </c>
      <c r="AB1595" s="164">
        <v>56.5</v>
      </c>
      <c r="AC1595" s="164">
        <v>24</v>
      </c>
      <c r="AD1595" t="s" s="161">
        <v>3676</v>
      </c>
      <c r="AE1595" s="160"/>
    </row>
    <row r="1596" ht="13.55" customHeight="1">
      <c r="A1596" t="s" s="167">
        <v>1049</v>
      </c>
      <c r="B1596" t="s" s="167">
        <v>3766</v>
      </c>
      <c r="C1596" t="s" s="167">
        <v>3767</v>
      </c>
      <c r="D1596" s="168">
        <v>5301</v>
      </c>
      <c r="E1596" t="s" s="167">
        <v>1050</v>
      </c>
      <c r="F1596" s="169"/>
      <c r="G1596" s="169"/>
      <c r="H1596" t="s" s="167">
        <v>419</v>
      </c>
      <c r="I1596" t="s" s="167">
        <v>419</v>
      </c>
      <c r="J1596" s="169"/>
      <c r="K1596" s="170">
        <v>2024</v>
      </c>
      <c r="L1596" t="s" s="167">
        <v>3772</v>
      </c>
      <c r="M1596" s="171">
        <v>8591804666940</v>
      </c>
      <c r="N1596" s="171">
        <v>8591804666940</v>
      </c>
      <c r="O1596" s="171">
        <v>65061010</v>
      </c>
      <c r="P1596" s="172">
        <f>INDEX('Pricelist'!E1:E341,MATCH(D1596,'Pricelist'!B1:B341,0))</f>
        <v>59.95</v>
      </c>
      <c r="Q1596" s="172">
        <f>INDEX('Pricelist'!E1:E341,MATCH(D1596,'Pricelist'!B1:B341,0))</f>
        <v>59.95</v>
      </c>
      <c r="R1596" s="172">
        <f>INDEX('Pricelist'!D1:D341,MATCH(D1596,'Pricelist'!B1:B341,0))</f>
        <v>31.06</v>
      </c>
      <c r="S1596" s="170">
        <v>1</v>
      </c>
      <c r="T1596" t="s" s="167">
        <v>3769</v>
      </c>
      <c r="U1596" t="s" s="167">
        <v>3773</v>
      </c>
      <c r="V1596" s="170">
        <v>24</v>
      </c>
      <c r="W1596" s="170">
        <v>22</v>
      </c>
      <c r="X1596" s="170">
        <v>12</v>
      </c>
      <c r="Y1596" s="170">
        <v>12</v>
      </c>
      <c r="Z1596" t="s" s="167">
        <v>3769</v>
      </c>
      <c r="AA1596" s="170">
        <v>74</v>
      </c>
      <c r="AB1596" s="170">
        <v>56.5</v>
      </c>
      <c r="AC1596" s="170">
        <v>24</v>
      </c>
      <c r="AD1596" t="s" s="167">
        <v>3682</v>
      </c>
      <c r="AE1596" s="160"/>
    </row>
    <row r="1597" ht="13.55" customHeight="1">
      <c r="A1597" t="s" s="161">
        <v>716</v>
      </c>
      <c r="B1597" t="s" s="161">
        <v>3766</v>
      </c>
      <c r="C1597" t="s" s="161">
        <v>3767</v>
      </c>
      <c r="D1597" s="162">
        <v>5310</v>
      </c>
      <c r="E1597" t="s" s="161">
        <v>723</v>
      </c>
      <c r="F1597" s="163"/>
      <c r="G1597" s="163"/>
      <c r="H1597" t="s" s="161">
        <v>601</v>
      </c>
      <c r="I1597" t="s" s="161">
        <v>601</v>
      </c>
      <c r="J1597" s="163"/>
      <c r="K1597" s="164">
        <v>2024</v>
      </c>
      <c r="L1597" t="s" s="161">
        <v>3768</v>
      </c>
      <c r="M1597" s="165">
        <v>8591804667251</v>
      </c>
      <c r="N1597" s="165">
        <v>8591804667251</v>
      </c>
      <c r="O1597" s="165">
        <v>95069990</v>
      </c>
      <c r="P1597" s="166">
        <f>INDEX('Pricelist'!E1:E341,MATCH(D1597,'Pricelist'!B1:B341,0))</f>
        <v>29.95</v>
      </c>
      <c r="Q1597" s="166">
        <f>INDEX('Pricelist'!E1:E341,MATCH(D1597,'Pricelist'!B1:B341,0))</f>
        <v>29.95</v>
      </c>
      <c r="R1597" s="166">
        <f>INDEX('Pricelist'!D1:D341,MATCH(D1597,'Pricelist'!B1:B341,0))</f>
        <v>15.52</v>
      </c>
      <c r="S1597" s="164">
        <v>1</v>
      </c>
      <c r="T1597" t="s" s="161">
        <v>3769</v>
      </c>
      <c r="U1597" t="s" s="161">
        <v>3773</v>
      </c>
      <c r="V1597" s="164">
        <v>20</v>
      </c>
      <c r="W1597" s="164">
        <v>5</v>
      </c>
      <c r="X1597" s="164">
        <v>2</v>
      </c>
      <c r="Y1597" s="164">
        <v>50</v>
      </c>
      <c r="Z1597" t="s" s="161">
        <v>3769</v>
      </c>
      <c r="AA1597" s="164">
        <v>35.5</v>
      </c>
      <c r="AB1597" s="164">
        <v>26.5</v>
      </c>
      <c r="AC1597" s="164">
        <v>32.5</v>
      </c>
      <c r="AD1597" t="s" s="161">
        <v>3684</v>
      </c>
      <c r="AE1597" s="160"/>
    </row>
    <row r="1598" ht="13.55" customHeight="1">
      <c r="A1598" t="s" s="167">
        <v>716</v>
      </c>
      <c r="B1598" t="s" s="167">
        <v>3766</v>
      </c>
      <c r="C1598" t="s" s="167">
        <v>3767</v>
      </c>
      <c r="D1598" s="168">
        <v>5311</v>
      </c>
      <c r="E1598" t="s" s="167">
        <v>725</v>
      </c>
      <c r="F1598" s="169"/>
      <c r="G1598" s="169"/>
      <c r="H1598" t="s" s="167">
        <v>601</v>
      </c>
      <c r="I1598" t="s" s="167">
        <v>601</v>
      </c>
      <c r="J1598" s="169"/>
      <c r="K1598" s="170">
        <v>2024</v>
      </c>
      <c r="L1598" t="s" s="167">
        <v>3768</v>
      </c>
      <c r="M1598" s="171">
        <v>8591804667268</v>
      </c>
      <c r="N1598" s="171">
        <v>8591804667268</v>
      </c>
      <c r="O1598" s="171">
        <v>95069990</v>
      </c>
      <c r="P1598" s="172">
        <f>INDEX('Pricelist'!E1:E341,MATCH(D1598,'Pricelist'!B1:B341,0))</f>
        <v>169.95</v>
      </c>
      <c r="Q1598" s="172">
        <f>INDEX('Pricelist'!E1:E341,MATCH(D1598,'Pricelist'!B1:B341,0))</f>
        <v>169.95</v>
      </c>
      <c r="R1598" s="172">
        <f>INDEX('Pricelist'!D1:D341,MATCH(D1598,'Pricelist'!B1:B341,0))</f>
        <v>88.06</v>
      </c>
      <c r="S1598" s="170">
        <v>1</v>
      </c>
      <c r="T1598" t="s" s="167">
        <v>3769</v>
      </c>
      <c r="U1598" t="s" s="167">
        <v>3773</v>
      </c>
      <c r="V1598" s="170">
        <v>20</v>
      </c>
      <c r="W1598" s="170">
        <v>16</v>
      </c>
      <c r="X1598" s="170">
        <v>3</v>
      </c>
      <c r="Y1598" s="170">
        <v>30</v>
      </c>
      <c r="Z1598" t="s" s="167">
        <v>3769</v>
      </c>
      <c r="AA1598" s="170">
        <v>35.5</v>
      </c>
      <c r="AB1598" s="170">
        <v>26.5</v>
      </c>
      <c r="AC1598" s="170">
        <v>32.5</v>
      </c>
      <c r="AD1598" t="s" s="167">
        <v>3686</v>
      </c>
      <c r="AE1598" s="160"/>
    </row>
    <row r="1599" ht="13.55" customHeight="1">
      <c r="A1599" t="s" s="161">
        <v>716</v>
      </c>
      <c r="B1599" t="s" s="161">
        <v>3766</v>
      </c>
      <c r="C1599" t="s" s="161">
        <v>3767</v>
      </c>
      <c r="D1599" s="162">
        <v>5311</v>
      </c>
      <c r="E1599" t="s" s="161">
        <v>725</v>
      </c>
      <c r="F1599" s="163"/>
      <c r="G1599" s="163"/>
      <c r="H1599" t="s" s="161">
        <v>441</v>
      </c>
      <c r="I1599" t="s" s="161">
        <v>441</v>
      </c>
      <c r="J1599" s="163"/>
      <c r="K1599" s="164">
        <v>2024</v>
      </c>
      <c r="L1599" t="s" s="161">
        <v>3768</v>
      </c>
      <c r="M1599" s="165">
        <v>8591804667275</v>
      </c>
      <c r="N1599" s="165">
        <v>8591804667275</v>
      </c>
      <c r="O1599" s="165">
        <v>95069990</v>
      </c>
      <c r="P1599" s="166">
        <f>INDEX('Pricelist'!E1:E341,MATCH(D1599,'Pricelist'!B1:B341,0))</f>
        <v>169.95</v>
      </c>
      <c r="Q1599" s="166">
        <f>INDEX('Pricelist'!E1:E341,MATCH(D1599,'Pricelist'!B1:B341,0))</f>
        <v>169.95</v>
      </c>
      <c r="R1599" s="166">
        <f>INDEX('Pricelist'!D1:D341,MATCH(D1599,'Pricelist'!B1:B341,0))</f>
        <v>88.06</v>
      </c>
      <c r="S1599" s="164">
        <v>1</v>
      </c>
      <c r="T1599" t="s" s="161">
        <v>3769</v>
      </c>
      <c r="U1599" t="s" s="161">
        <v>3773</v>
      </c>
      <c r="V1599" s="164">
        <v>20</v>
      </c>
      <c r="W1599" s="164">
        <v>16</v>
      </c>
      <c r="X1599" s="164">
        <v>3</v>
      </c>
      <c r="Y1599" s="164">
        <v>30</v>
      </c>
      <c r="Z1599" t="s" s="161">
        <v>3769</v>
      </c>
      <c r="AA1599" s="164">
        <v>35.5</v>
      </c>
      <c r="AB1599" s="164">
        <v>26.5</v>
      </c>
      <c r="AC1599" s="164">
        <v>32.5</v>
      </c>
      <c r="AD1599" t="s" s="161">
        <v>3688</v>
      </c>
      <c r="AE1599" s="160"/>
    </row>
    <row r="1600" ht="13.55" customHeight="1">
      <c r="A1600" t="s" s="167">
        <v>43</v>
      </c>
      <c r="B1600" t="s" s="167">
        <v>3766</v>
      </c>
      <c r="C1600" t="s" s="167">
        <v>3767</v>
      </c>
      <c r="D1600" s="168">
        <v>5337</v>
      </c>
      <c r="E1600" t="s" s="167">
        <v>68</v>
      </c>
      <c r="F1600" s="169"/>
      <c r="G1600" s="170">
        <v>4</v>
      </c>
      <c r="H1600" t="s" s="167">
        <v>69</v>
      </c>
      <c r="I1600" t="s" s="167">
        <v>70</v>
      </c>
      <c r="J1600" s="169"/>
      <c r="K1600" s="170">
        <v>2024</v>
      </c>
      <c r="L1600" t="s" s="167">
        <v>3768</v>
      </c>
      <c r="M1600" s="171">
        <v>8591804667398</v>
      </c>
      <c r="N1600" s="171">
        <v>8591804667398</v>
      </c>
      <c r="O1600" s="171">
        <v>64021900</v>
      </c>
      <c r="P1600" s="172">
        <f>INDEX('Pricelist'!E1:E341,MATCH(D1600,'Pricelist'!B1:B341,0))</f>
        <v>159.95</v>
      </c>
      <c r="Q1600" s="172">
        <f>INDEX('Pricelist'!E1:E341,MATCH(D1600,'Pricelist'!B1:B341,0))</f>
        <v>159.95</v>
      </c>
      <c r="R1600" s="172">
        <f>INDEX('Pricelist'!D1:D341,MATCH(D1600,'Pricelist'!B1:B341,0))</f>
        <v>82.88</v>
      </c>
      <c r="S1600" s="170">
        <v>1</v>
      </c>
      <c r="T1600" t="s" s="167">
        <v>3771</v>
      </c>
      <c r="U1600" t="s" s="167">
        <v>3773</v>
      </c>
      <c r="V1600" s="170">
        <v>33</v>
      </c>
      <c r="W1600" s="170">
        <v>13.5</v>
      </c>
      <c r="X1600" s="170">
        <v>12</v>
      </c>
      <c r="Y1600" s="170">
        <v>10</v>
      </c>
      <c r="Z1600" t="s" s="167">
        <v>3771</v>
      </c>
      <c r="AA1600" s="170">
        <v>60.5</v>
      </c>
      <c r="AB1600" s="170">
        <v>28.5</v>
      </c>
      <c r="AC1600" s="170">
        <v>35</v>
      </c>
      <c r="AD1600" t="s" s="167">
        <v>3690</v>
      </c>
      <c r="AE1600" s="160"/>
    </row>
    <row r="1601" ht="13.55" customHeight="1">
      <c r="A1601" t="s" s="161">
        <v>43</v>
      </c>
      <c r="B1601" t="s" s="161">
        <v>3766</v>
      </c>
      <c r="C1601" t="s" s="161">
        <v>3767</v>
      </c>
      <c r="D1601" s="162">
        <v>5337</v>
      </c>
      <c r="E1601" t="s" s="161">
        <v>68</v>
      </c>
      <c r="F1601" s="163"/>
      <c r="G1601" s="164">
        <v>4.5</v>
      </c>
      <c r="H1601" t="s" s="161">
        <v>69</v>
      </c>
      <c r="I1601" t="s" s="161">
        <v>70</v>
      </c>
      <c r="J1601" s="163"/>
      <c r="K1601" s="164">
        <v>2024</v>
      </c>
      <c r="L1601" t="s" s="161">
        <v>3768</v>
      </c>
      <c r="M1601" s="165">
        <v>8591804667404</v>
      </c>
      <c r="N1601" s="165">
        <v>8591804667404</v>
      </c>
      <c r="O1601" s="165">
        <v>64021900</v>
      </c>
      <c r="P1601" s="166">
        <f>INDEX('Pricelist'!E1:E341,MATCH(D1601,'Pricelist'!B1:B341,0))</f>
        <v>159.95</v>
      </c>
      <c r="Q1601" s="166">
        <f>INDEX('Pricelist'!E1:E341,MATCH(D1601,'Pricelist'!B1:B341,0))</f>
        <v>159.95</v>
      </c>
      <c r="R1601" s="166">
        <f>INDEX('Pricelist'!D1:D341,MATCH(D1601,'Pricelist'!B1:B341,0))</f>
        <v>82.88</v>
      </c>
      <c r="S1601" s="164">
        <v>1</v>
      </c>
      <c r="T1601" t="s" s="161">
        <v>3771</v>
      </c>
      <c r="U1601" t="s" s="161">
        <v>3773</v>
      </c>
      <c r="V1601" s="164">
        <v>33</v>
      </c>
      <c r="W1601" s="164">
        <v>13.5</v>
      </c>
      <c r="X1601" s="164">
        <v>12</v>
      </c>
      <c r="Y1601" s="164">
        <v>10</v>
      </c>
      <c r="Z1601" t="s" s="161">
        <v>3771</v>
      </c>
      <c r="AA1601" s="164">
        <v>60.5</v>
      </c>
      <c r="AB1601" s="164">
        <v>28.5</v>
      </c>
      <c r="AC1601" s="164">
        <v>35</v>
      </c>
      <c r="AD1601" t="s" s="161">
        <v>3690</v>
      </c>
      <c r="AE1601" s="160"/>
    </row>
    <row r="1602" ht="13.55" customHeight="1">
      <c r="A1602" t="s" s="167">
        <v>43</v>
      </c>
      <c r="B1602" t="s" s="167">
        <v>3766</v>
      </c>
      <c r="C1602" t="s" s="167">
        <v>3767</v>
      </c>
      <c r="D1602" s="168">
        <v>5337</v>
      </c>
      <c r="E1602" t="s" s="167">
        <v>68</v>
      </c>
      <c r="F1602" s="169"/>
      <c r="G1602" s="170">
        <v>5</v>
      </c>
      <c r="H1602" t="s" s="167">
        <v>69</v>
      </c>
      <c r="I1602" t="s" s="167">
        <v>70</v>
      </c>
      <c r="J1602" s="169"/>
      <c r="K1602" s="170">
        <v>2024</v>
      </c>
      <c r="L1602" t="s" s="167">
        <v>3768</v>
      </c>
      <c r="M1602" s="171">
        <v>8591804667411</v>
      </c>
      <c r="N1602" s="171">
        <v>8591804667411</v>
      </c>
      <c r="O1602" s="171">
        <v>64021900</v>
      </c>
      <c r="P1602" s="172">
        <f>INDEX('Pricelist'!E1:E341,MATCH(D1602,'Pricelist'!B1:B341,0))</f>
        <v>159.95</v>
      </c>
      <c r="Q1602" s="172">
        <f>INDEX('Pricelist'!E1:E341,MATCH(D1602,'Pricelist'!B1:B341,0))</f>
        <v>159.95</v>
      </c>
      <c r="R1602" s="172">
        <f>INDEX('Pricelist'!D1:D341,MATCH(D1602,'Pricelist'!B1:B341,0))</f>
        <v>82.88</v>
      </c>
      <c r="S1602" s="170">
        <v>1</v>
      </c>
      <c r="T1602" t="s" s="167">
        <v>3771</v>
      </c>
      <c r="U1602" t="s" s="167">
        <v>3773</v>
      </c>
      <c r="V1602" s="170">
        <v>33</v>
      </c>
      <c r="W1602" s="170">
        <v>13.5</v>
      </c>
      <c r="X1602" s="170">
        <v>12</v>
      </c>
      <c r="Y1602" s="170">
        <v>10</v>
      </c>
      <c r="Z1602" t="s" s="167">
        <v>3771</v>
      </c>
      <c r="AA1602" s="170">
        <v>60.5</v>
      </c>
      <c r="AB1602" s="170">
        <v>28.5</v>
      </c>
      <c r="AC1602" s="170">
        <v>35</v>
      </c>
      <c r="AD1602" t="s" s="167">
        <v>3690</v>
      </c>
      <c r="AE1602" s="160"/>
    </row>
    <row r="1603" ht="13.55" customHeight="1">
      <c r="A1603" t="s" s="161">
        <v>43</v>
      </c>
      <c r="B1603" t="s" s="161">
        <v>3766</v>
      </c>
      <c r="C1603" t="s" s="161">
        <v>3767</v>
      </c>
      <c r="D1603" s="162">
        <v>5337</v>
      </c>
      <c r="E1603" t="s" s="161">
        <v>68</v>
      </c>
      <c r="F1603" s="163"/>
      <c r="G1603" s="164">
        <v>5.5</v>
      </c>
      <c r="H1603" t="s" s="161">
        <v>69</v>
      </c>
      <c r="I1603" t="s" s="161">
        <v>70</v>
      </c>
      <c r="J1603" s="163"/>
      <c r="K1603" s="164">
        <v>2024</v>
      </c>
      <c r="L1603" t="s" s="161">
        <v>3768</v>
      </c>
      <c r="M1603" s="165">
        <v>8591804667428</v>
      </c>
      <c r="N1603" s="165">
        <v>8591804667428</v>
      </c>
      <c r="O1603" s="165">
        <v>64021900</v>
      </c>
      <c r="P1603" s="166">
        <f>INDEX('Pricelist'!E1:E341,MATCH(D1603,'Pricelist'!B1:B341,0))</f>
        <v>159.95</v>
      </c>
      <c r="Q1603" s="166">
        <f>INDEX('Pricelist'!E1:E341,MATCH(D1603,'Pricelist'!B1:B341,0))</f>
        <v>159.95</v>
      </c>
      <c r="R1603" s="166">
        <f>INDEX('Pricelist'!D1:D341,MATCH(D1603,'Pricelist'!B1:B341,0))</f>
        <v>82.88</v>
      </c>
      <c r="S1603" s="164">
        <v>1</v>
      </c>
      <c r="T1603" t="s" s="161">
        <v>3771</v>
      </c>
      <c r="U1603" t="s" s="161">
        <v>3773</v>
      </c>
      <c r="V1603" s="164">
        <v>33</v>
      </c>
      <c r="W1603" s="164">
        <v>13.5</v>
      </c>
      <c r="X1603" s="164">
        <v>12</v>
      </c>
      <c r="Y1603" s="164">
        <v>10</v>
      </c>
      <c r="Z1603" t="s" s="161">
        <v>3771</v>
      </c>
      <c r="AA1603" s="164">
        <v>60.5</v>
      </c>
      <c r="AB1603" s="164">
        <v>28.5</v>
      </c>
      <c r="AC1603" s="164">
        <v>35</v>
      </c>
      <c r="AD1603" t="s" s="161">
        <v>3690</v>
      </c>
      <c r="AE1603" s="160"/>
    </row>
    <row r="1604" ht="13.55" customHeight="1">
      <c r="A1604" t="s" s="167">
        <v>43</v>
      </c>
      <c r="B1604" t="s" s="167">
        <v>3766</v>
      </c>
      <c r="C1604" t="s" s="167">
        <v>3767</v>
      </c>
      <c r="D1604" s="168">
        <v>5337</v>
      </c>
      <c r="E1604" t="s" s="167">
        <v>68</v>
      </c>
      <c r="F1604" s="169"/>
      <c r="G1604" s="170">
        <v>6</v>
      </c>
      <c r="H1604" t="s" s="167">
        <v>69</v>
      </c>
      <c r="I1604" t="s" s="167">
        <v>70</v>
      </c>
      <c r="J1604" s="169"/>
      <c r="K1604" s="170">
        <v>2024</v>
      </c>
      <c r="L1604" t="s" s="167">
        <v>3768</v>
      </c>
      <c r="M1604" s="171">
        <v>8591804667435</v>
      </c>
      <c r="N1604" s="171">
        <v>8591804667435</v>
      </c>
      <c r="O1604" s="171">
        <v>64021900</v>
      </c>
      <c r="P1604" s="172">
        <f>INDEX('Pricelist'!E1:E341,MATCH(D1604,'Pricelist'!B1:B341,0))</f>
        <v>159.95</v>
      </c>
      <c r="Q1604" s="172">
        <f>INDEX('Pricelist'!E1:E341,MATCH(D1604,'Pricelist'!B1:B341,0))</f>
        <v>159.95</v>
      </c>
      <c r="R1604" s="172">
        <f>INDEX('Pricelist'!D1:D341,MATCH(D1604,'Pricelist'!B1:B341,0))</f>
        <v>82.88</v>
      </c>
      <c r="S1604" s="170">
        <v>1</v>
      </c>
      <c r="T1604" t="s" s="167">
        <v>3771</v>
      </c>
      <c r="U1604" t="s" s="167">
        <v>3773</v>
      </c>
      <c r="V1604" s="170">
        <v>33</v>
      </c>
      <c r="W1604" s="170">
        <v>13.5</v>
      </c>
      <c r="X1604" s="170">
        <v>12</v>
      </c>
      <c r="Y1604" s="170">
        <v>10</v>
      </c>
      <c r="Z1604" t="s" s="167">
        <v>3771</v>
      </c>
      <c r="AA1604" s="170">
        <v>60.5</v>
      </c>
      <c r="AB1604" s="170">
        <v>28.5</v>
      </c>
      <c r="AC1604" s="170">
        <v>35</v>
      </c>
      <c r="AD1604" t="s" s="167">
        <v>3690</v>
      </c>
      <c r="AE1604" s="160"/>
    </row>
    <row r="1605" ht="13.55" customHeight="1">
      <c r="A1605" t="s" s="161">
        <v>43</v>
      </c>
      <c r="B1605" t="s" s="161">
        <v>3766</v>
      </c>
      <c r="C1605" t="s" s="161">
        <v>3767</v>
      </c>
      <c r="D1605" s="162">
        <v>5337</v>
      </c>
      <c r="E1605" t="s" s="161">
        <v>68</v>
      </c>
      <c r="F1605" s="163"/>
      <c r="G1605" s="164">
        <v>6.5</v>
      </c>
      <c r="H1605" t="s" s="161">
        <v>69</v>
      </c>
      <c r="I1605" t="s" s="161">
        <v>70</v>
      </c>
      <c r="J1605" s="163"/>
      <c r="K1605" s="164">
        <v>2024</v>
      </c>
      <c r="L1605" t="s" s="161">
        <v>3768</v>
      </c>
      <c r="M1605" s="165">
        <v>8591804667442</v>
      </c>
      <c r="N1605" s="165">
        <v>8591804667442</v>
      </c>
      <c r="O1605" s="165">
        <v>64021900</v>
      </c>
      <c r="P1605" s="166">
        <f>INDEX('Pricelist'!E1:E341,MATCH(D1605,'Pricelist'!B1:B341,0))</f>
        <v>159.95</v>
      </c>
      <c r="Q1605" s="166">
        <f>INDEX('Pricelist'!E1:E341,MATCH(D1605,'Pricelist'!B1:B341,0))</f>
        <v>159.95</v>
      </c>
      <c r="R1605" s="166">
        <f>INDEX('Pricelist'!D1:D341,MATCH(D1605,'Pricelist'!B1:B341,0))</f>
        <v>82.88</v>
      </c>
      <c r="S1605" s="164">
        <v>1</v>
      </c>
      <c r="T1605" t="s" s="161">
        <v>3771</v>
      </c>
      <c r="U1605" t="s" s="161">
        <v>3773</v>
      </c>
      <c r="V1605" s="164">
        <v>33</v>
      </c>
      <c r="W1605" s="164">
        <v>13.5</v>
      </c>
      <c r="X1605" s="164">
        <v>12</v>
      </c>
      <c r="Y1605" s="164">
        <v>10</v>
      </c>
      <c r="Z1605" t="s" s="161">
        <v>3771</v>
      </c>
      <c r="AA1605" s="164">
        <v>60.5</v>
      </c>
      <c r="AB1605" s="164">
        <v>28.5</v>
      </c>
      <c r="AC1605" s="164">
        <v>35</v>
      </c>
      <c r="AD1605" t="s" s="161">
        <v>3690</v>
      </c>
      <c r="AE1605" s="160"/>
    </row>
    <row r="1606" ht="13.55" customHeight="1">
      <c r="A1606" t="s" s="167">
        <v>43</v>
      </c>
      <c r="B1606" t="s" s="167">
        <v>3766</v>
      </c>
      <c r="C1606" t="s" s="167">
        <v>3767</v>
      </c>
      <c r="D1606" s="168">
        <v>5337</v>
      </c>
      <c r="E1606" t="s" s="167">
        <v>68</v>
      </c>
      <c r="F1606" s="169"/>
      <c r="G1606" s="170">
        <v>7</v>
      </c>
      <c r="H1606" t="s" s="167">
        <v>69</v>
      </c>
      <c r="I1606" t="s" s="167">
        <v>70</v>
      </c>
      <c r="J1606" s="169"/>
      <c r="K1606" s="170">
        <v>2024</v>
      </c>
      <c r="L1606" t="s" s="167">
        <v>3768</v>
      </c>
      <c r="M1606" s="171">
        <v>8591804667459</v>
      </c>
      <c r="N1606" s="171">
        <v>8591804667459</v>
      </c>
      <c r="O1606" s="171">
        <v>64021900</v>
      </c>
      <c r="P1606" s="172">
        <f>INDEX('Pricelist'!E1:E341,MATCH(D1606,'Pricelist'!B1:B341,0))</f>
        <v>159.95</v>
      </c>
      <c r="Q1606" s="172">
        <f>INDEX('Pricelist'!E1:E341,MATCH(D1606,'Pricelist'!B1:B341,0))</f>
        <v>159.95</v>
      </c>
      <c r="R1606" s="172">
        <f>INDEX('Pricelist'!D1:D341,MATCH(D1606,'Pricelist'!B1:B341,0))</f>
        <v>82.88</v>
      </c>
      <c r="S1606" s="170">
        <v>1</v>
      </c>
      <c r="T1606" t="s" s="167">
        <v>3771</v>
      </c>
      <c r="U1606" t="s" s="167">
        <v>3773</v>
      </c>
      <c r="V1606" s="170">
        <v>33</v>
      </c>
      <c r="W1606" s="170">
        <v>13.5</v>
      </c>
      <c r="X1606" s="170">
        <v>12</v>
      </c>
      <c r="Y1606" s="170">
        <v>10</v>
      </c>
      <c r="Z1606" t="s" s="167">
        <v>3771</v>
      </c>
      <c r="AA1606" s="170">
        <v>60.5</v>
      </c>
      <c r="AB1606" s="170">
        <v>28.5</v>
      </c>
      <c r="AC1606" s="170">
        <v>35</v>
      </c>
      <c r="AD1606" t="s" s="167">
        <v>3690</v>
      </c>
      <c r="AE1606" s="160"/>
    </row>
    <row r="1607" ht="13.55" customHeight="1">
      <c r="A1607" t="s" s="161">
        <v>43</v>
      </c>
      <c r="B1607" t="s" s="161">
        <v>3766</v>
      </c>
      <c r="C1607" t="s" s="161">
        <v>3767</v>
      </c>
      <c r="D1607" s="162">
        <v>5337</v>
      </c>
      <c r="E1607" t="s" s="161">
        <v>68</v>
      </c>
      <c r="F1607" s="163"/>
      <c r="G1607" s="164">
        <v>7.5</v>
      </c>
      <c r="H1607" t="s" s="161">
        <v>69</v>
      </c>
      <c r="I1607" t="s" s="161">
        <v>70</v>
      </c>
      <c r="J1607" s="163"/>
      <c r="K1607" s="164">
        <v>2024</v>
      </c>
      <c r="L1607" t="s" s="161">
        <v>3768</v>
      </c>
      <c r="M1607" s="165">
        <v>8591804667466</v>
      </c>
      <c r="N1607" s="165">
        <v>8591804667466</v>
      </c>
      <c r="O1607" s="165">
        <v>64021900</v>
      </c>
      <c r="P1607" s="166">
        <f>INDEX('Pricelist'!E1:E341,MATCH(D1607,'Pricelist'!B1:B341,0))</f>
        <v>159.95</v>
      </c>
      <c r="Q1607" s="166">
        <f>INDEX('Pricelist'!E1:E341,MATCH(D1607,'Pricelist'!B1:B341,0))</f>
        <v>159.95</v>
      </c>
      <c r="R1607" s="166">
        <f>INDEX('Pricelist'!D1:D341,MATCH(D1607,'Pricelist'!B1:B341,0))</f>
        <v>82.88</v>
      </c>
      <c r="S1607" s="164">
        <v>1</v>
      </c>
      <c r="T1607" t="s" s="161">
        <v>3771</v>
      </c>
      <c r="U1607" t="s" s="161">
        <v>3773</v>
      </c>
      <c r="V1607" s="164">
        <v>33</v>
      </c>
      <c r="W1607" s="164">
        <v>13.5</v>
      </c>
      <c r="X1607" s="164">
        <v>12</v>
      </c>
      <c r="Y1607" s="164">
        <v>10</v>
      </c>
      <c r="Z1607" t="s" s="161">
        <v>3771</v>
      </c>
      <c r="AA1607" s="164">
        <v>60.5</v>
      </c>
      <c r="AB1607" s="164">
        <v>28.5</v>
      </c>
      <c r="AC1607" s="164">
        <v>35</v>
      </c>
      <c r="AD1607" t="s" s="161">
        <v>3690</v>
      </c>
      <c r="AE1607" s="160"/>
    </row>
    <row r="1608" ht="13.55" customHeight="1">
      <c r="A1608" t="s" s="167">
        <v>43</v>
      </c>
      <c r="B1608" t="s" s="167">
        <v>3766</v>
      </c>
      <c r="C1608" t="s" s="167">
        <v>3767</v>
      </c>
      <c r="D1608" s="168">
        <v>5337</v>
      </c>
      <c r="E1608" t="s" s="167">
        <v>68</v>
      </c>
      <c r="F1608" s="169"/>
      <c r="G1608" s="170">
        <v>8</v>
      </c>
      <c r="H1608" t="s" s="167">
        <v>69</v>
      </c>
      <c r="I1608" t="s" s="167">
        <v>70</v>
      </c>
      <c r="J1608" s="169"/>
      <c r="K1608" s="170">
        <v>2024</v>
      </c>
      <c r="L1608" t="s" s="167">
        <v>3768</v>
      </c>
      <c r="M1608" s="171">
        <v>8591804667473</v>
      </c>
      <c r="N1608" s="171">
        <v>8591804667473</v>
      </c>
      <c r="O1608" s="171">
        <v>64021900</v>
      </c>
      <c r="P1608" s="172">
        <f>INDEX('Pricelist'!E1:E341,MATCH(D1608,'Pricelist'!B1:B341,0))</f>
        <v>159.95</v>
      </c>
      <c r="Q1608" s="172">
        <f>INDEX('Pricelist'!E1:E341,MATCH(D1608,'Pricelist'!B1:B341,0))</f>
        <v>159.95</v>
      </c>
      <c r="R1608" s="172">
        <f>INDEX('Pricelist'!D1:D341,MATCH(D1608,'Pricelist'!B1:B341,0))</f>
        <v>82.88</v>
      </c>
      <c r="S1608" s="170">
        <v>1</v>
      </c>
      <c r="T1608" t="s" s="167">
        <v>3771</v>
      </c>
      <c r="U1608" t="s" s="167">
        <v>3773</v>
      </c>
      <c r="V1608" s="170">
        <v>33</v>
      </c>
      <c r="W1608" s="170">
        <v>13.5</v>
      </c>
      <c r="X1608" s="170">
        <v>12</v>
      </c>
      <c r="Y1608" s="170">
        <v>10</v>
      </c>
      <c r="Z1608" t="s" s="167">
        <v>3771</v>
      </c>
      <c r="AA1608" s="170">
        <v>60.5</v>
      </c>
      <c r="AB1608" s="170">
        <v>28.5</v>
      </c>
      <c r="AC1608" s="170">
        <v>35</v>
      </c>
      <c r="AD1608" t="s" s="167">
        <v>3690</v>
      </c>
      <c r="AE1608" s="160"/>
    </row>
    <row r="1609" ht="13.55" customHeight="1">
      <c r="A1609" t="s" s="161">
        <v>43</v>
      </c>
      <c r="B1609" t="s" s="161">
        <v>3766</v>
      </c>
      <c r="C1609" t="s" s="161">
        <v>3767</v>
      </c>
      <c r="D1609" s="162">
        <v>5337</v>
      </c>
      <c r="E1609" t="s" s="161">
        <v>68</v>
      </c>
      <c r="F1609" s="163"/>
      <c r="G1609" s="164">
        <v>8.5</v>
      </c>
      <c r="H1609" t="s" s="161">
        <v>69</v>
      </c>
      <c r="I1609" t="s" s="161">
        <v>70</v>
      </c>
      <c r="J1609" s="163"/>
      <c r="K1609" s="164">
        <v>2024</v>
      </c>
      <c r="L1609" t="s" s="161">
        <v>3768</v>
      </c>
      <c r="M1609" s="165">
        <v>8591804667480</v>
      </c>
      <c r="N1609" s="165">
        <v>8591804667480</v>
      </c>
      <c r="O1609" s="165">
        <v>64021900</v>
      </c>
      <c r="P1609" s="166">
        <f>INDEX('Pricelist'!E1:E341,MATCH(D1609,'Pricelist'!B1:B341,0))</f>
        <v>159.95</v>
      </c>
      <c r="Q1609" s="166">
        <f>INDEX('Pricelist'!E1:E341,MATCH(D1609,'Pricelist'!B1:B341,0))</f>
        <v>159.95</v>
      </c>
      <c r="R1609" s="166">
        <f>INDEX('Pricelist'!D1:D341,MATCH(D1609,'Pricelist'!B1:B341,0))</f>
        <v>82.88</v>
      </c>
      <c r="S1609" s="164">
        <v>1</v>
      </c>
      <c r="T1609" t="s" s="161">
        <v>3771</v>
      </c>
      <c r="U1609" t="s" s="161">
        <v>3773</v>
      </c>
      <c r="V1609" s="164">
        <v>33</v>
      </c>
      <c r="W1609" s="164">
        <v>13.5</v>
      </c>
      <c r="X1609" s="164">
        <v>12</v>
      </c>
      <c r="Y1609" s="164">
        <v>10</v>
      </c>
      <c r="Z1609" t="s" s="161">
        <v>3771</v>
      </c>
      <c r="AA1609" s="164">
        <v>60.5</v>
      </c>
      <c r="AB1609" s="164">
        <v>28.5</v>
      </c>
      <c r="AC1609" s="164">
        <v>35</v>
      </c>
      <c r="AD1609" t="s" s="161">
        <v>3690</v>
      </c>
      <c r="AE1609" s="160"/>
    </row>
    <row r="1610" ht="13.55" customHeight="1">
      <c r="A1610" t="s" s="167">
        <v>43</v>
      </c>
      <c r="B1610" t="s" s="167">
        <v>3766</v>
      </c>
      <c r="C1610" t="s" s="167">
        <v>3767</v>
      </c>
      <c r="D1610" s="168">
        <v>5337</v>
      </c>
      <c r="E1610" t="s" s="167">
        <v>68</v>
      </c>
      <c r="F1610" s="169"/>
      <c r="G1610" s="170">
        <v>9</v>
      </c>
      <c r="H1610" t="s" s="167">
        <v>69</v>
      </c>
      <c r="I1610" t="s" s="167">
        <v>70</v>
      </c>
      <c r="J1610" s="169"/>
      <c r="K1610" s="170">
        <v>2024</v>
      </c>
      <c r="L1610" t="s" s="167">
        <v>3768</v>
      </c>
      <c r="M1610" s="171">
        <v>8591804667497</v>
      </c>
      <c r="N1610" s="171">
        <v>8591804667497</v>
      </c>
      <c r="O1610" s="171">
        <v>64021900</v>
      </c>
      <c r="P1610" s="172">
        <f>INDEX('Pricelist'!E1:E341,MATCH(D1610,'Pricelist'!B1:B341,0))</f>
        <v>159.95</v>
      </c>
      <c r="Q1610" s="172">
        <f>INDEX('Pricelist'!E1:E341,MATCH(D1610,'Pricelist'!B1:B341,0))</f>
        <v>159.95</v>
      </c>
      <c r="R1610" s="172">
        <f>INDEX('Pricelist'!D1:D341,MATCH(D1610,'Pricelist'!B1:B341,0))</f>
        <v>82.88</v>
      </c>
      <c r="S1610" s="170">
        <v>1</v>
      </c>
      <c r="T1610" t="s" s="167">
        <v>3771</v>
      </c>
      <c r="U1610" t="s" s="167">
        <v>3773</v>
      </c>
      <c r="V1610" s="170">
        <v>33</v>
      </c>
      <c r="W1610" s="170">
        <v>13.5</v>
      </c>
      <c r="X1610" s="170">
        <v>12</v>
      </c>
      <c r="Y1610" s="170">
        <v>10</v>
      </c>
      <c r="Z1610" t="s" s="167">
        <v>3771</v>
      </c>
      <c r="AA1610" s="170">
        <v>60.5</v>
      </c>
      <c r="AB1610" s="170">
        <v>28.5</v>
      </c>
      <c r="AC1610" s="170">
        <v>35</v>
      </c>
      <c r="AD1610" t="s" s="167">
        <v>3690</v>
      </c>
      <c r="AE1610" s="160"/>
    </row>
    <row r="1611" ht="13.55" customHeight="1">
      <c r="A1611" t="s" s="161">
        <v>43</v>
      </c>
      <c r="B1611" t="s" s="161">
        <v>3766</v>
      </c>
      <c r="C1611" t="s" s="161">
        <v>3767</v>
      </c>
      <c r="D1611" s="162">
        <v>5337</v>
      </c>
      <c r="E1611" t="s" s="161">
        <v>68</v>
      </c>
      <c r="F1611" s="163"/>
      <c r="G1611" s="164">
        <v>9.5</v>
      </c>
      <c r="H1611" t="s" s="161">
        <v>69</v>
      </c>
      <c r="I1611" t="s" s="161">
        <v>70</v>
      </c>
      <c r="J1611" s="163"/>
      <c r="K1611" s="164">
        <v>2024</v>
      </c>
      <c r="L1611" t="s" s="161">
        <v>3768</v>
      </c>
      <c r="M1611" s="165">
        <v>8591804667503</v>
      </c>
      <c r="N1611" s="165">
        <v>8591804667503</v>
      </c>
      <c r="O1611" s="165">
        <v>64021900</v>
      </c>
      <c r="P1611" s="166">
        <f>INDEX('Pricelist'!E1:E341,MATCH(D1611,'Pricelist'!B1:B341,0))</f>
        <v>159.95</v>
      </c>
      <c r="Q1611" s="166">
        <f>INDEX('Pricelist'!E1:E341,MATCH(D1611,'Pricelist'!B1:B341,0))</f>
        <v>159.95</v>
      </c>
      <c r="R1611" s="166">
        <f>INDEX('Pricelist'!D1:D341,MATCH(D1611,'Pricelist'!B1:B341,0))</f>
        <v>82.88</v>
      </c>
      <c r="S1611" s="164">
        <v>1</v>
      </c>
      <c r="T1611" t="s" s="161">
        <v>3771</v>
      </c>
      <c r="U1611" t="s" s="161">
        <v>3773</v>
      </c>
      <c r="V1611" s="164">
        <v>33</v>
      </c>
      <c r="W1611" s="164">
        <v>13.5</v>
      </c>
      <c r="X1611" s="164">
        <v>12</v>
      </c>
      <c r="Y1611" s="164">
        <v>10</v>
      </c>
      <c r="Z1611" t="s" s="161">
        <v>3771</v>
      </c>
      <c r="AA1611" s="164">
        <v>60.5</v>
      </c>
      <c r="AB1611" s="164">
        <v>28.5</v>
      </c>
      <c r="AC1611" s="164">
        <v>35</v>
      </c>
      <c r="AD1611" t="s" s="161">
        <v>3690</v>
      </c>
      <c r="AE1611" s="160"/>
    </row>
    <row r="1612" ht="13.55" customHeight="1">
      <c r="A1612" t="s" s="167">
        <v>43</v>
      </c>
      <c r="B1612" t="s" s="167">
        <v>3766</v>
      </c>
      <c r="C1612" t="s" s="167">
        <v>3767</v>
      </c>
      <c r="D1612" s="168">
        <v>5337</v>
      </c>
      <c r="E1612" t="s" s="167">
        <v>68</v>
      </c>
      <c r="F1612" s="169"/>
      <c r="G1612" s="170">
        <v>10</v>
      </c>
      <c r="H1612" t="s" s="167">
        <v>69</v>
      </c>
      <c r="I1612" t="s" s="167">
        <v>70</v>
      </c>
      <c r="J1612" s="169"/>
      <c r="K1612" s="170">
        <v>2024</v>
      </c>
      <c r="L1612" t="s" s="167">
        <v>3768</v>
      </c>
      <c r="M1612" s="171">
        <v>8591804667336</v>
      </c>
      <c r="N1612" s="171">
        <v>8591804667336</v>
      </c>
      <c r="O1612" s="171">
        <v>64021900</v>
      </c>
      <c r="P1612" s="172">
        <f>INDEX('Pricelist'!E1:E341,MATCH(D1612,'Pricelist'!B1:B341,0))</f>
        <v>159.95</v>
      </c>
      <c r="Q1612" s="172">
        <f>INDEX('Pricelist'!E1:E341,MATCH(D1612,'Pricelist'!B1:B341,0))</f>
        <v>159.95</v>
      </c>
      <c r="R1612" s="172">
        <f>INDEX('Pricelist'!D1:D341,MATCH(D1612,'Pricelist'!B1:B341,0))</f>
        <v>82.88</v>
      </c>
      <c r="S1612" s="170">
        <v>1</v>
      </c>
      <c r="T1612" t="s" s="167">
        <v>3771</v>
      </c>
      <c r="U1612" t="s" s="167">
        <v>3773</v>
      </c>
      <c r="V1612" s="170">
        <v>33</v>
      </c>
      <c r="W1612" s="170">
        <v>13.5</v>
      </c>
      <c r="X1612" s="170">
        <v>12</v>
      </c>
      <c r="Y1612" s="170">
        <v>10</v>
      </c>
      <c r="Z1612" t="s" s="167">
        <v>3771</v>
      </c>
      <c r="AA1612" s="170">
        <v>60.5</v>
      </c>
      <c r="AB1612" s="170">
        <v>28.5</v>
      </c>
      <c r="AC1612" s="170">
        <v>35</v>
      </c>
      <c r="AD1612" t="s" s="167">
        <v>3690</v>
      </c>
      <c r="AE1612" s="160"/>
    </row>
    <row r="1613" ht="13.55" customHeight="1">
      <c r="A1613" t="s" s="161">
        <v>43</v>
      </c>
      <c r="B1613" t="s" s="161">
        <v>3766</v>
      </c>
      <c r="C1613" t="s" s="161">
        <v>3767</v>
      </c>
      <c r="D1613" s="162">
        <v>5337</v>
      </c>
      <c r="E1613" t="s" s="161">
        <v>68</v>
      </c>
      <c r="F1613" s="163"/>
      <c r="G1613" s="164">
        <v>10.5</v>
      </c>
      <c r="H1613" t="s" s="161">
        <v>69</v>
      </c>
      <c r="I1613" t="s" s="161">
        <v>70</v>
      </c>
      <c r="J1613" s="163"/>
      <c r="K1613" s="164">
        <v>2024</v>
      </c>
      <c r="L1613" t="s" s="161">
        <v>3768</v>
      </c>
      <c r="M1613" s="165">
        <v>8591804667343</v>
      </c>
      <c r="N1613" s="165">
        <v>8591804667343</v>
      </c>
      <c r="O1613" s="165">
        <v>64021900</v>
      </c>
      <c r="P1613" s="166">
        <f>INDEX('Pricelist'!E1:E341,MATCH(D1613,'Pricelist'!B1:B341,0))</f>
        <v>159.95</v>
      </c>
      <c r="Q1613" s="166">
        <f>INDEX('Pricelist'!E1:E341,MATCH(D1613,'Pricelist'!B1:B341,0))</f>
        <v>159.95</v>
      </c>
      <c r="R1613" s="166">
        <f>INDEX('Pricelist'!D1:D341,MATCH(D1613,'Pricelist'!B1:B341,0))</f>
        <v>82.88</v>
      </c>
      <c r="S1613" s="164">
        <v>1</v>
      </c>
      <c r="T1613" t="s" s="161">
        <v>3771</v>
      </c>
      <c r="U1613" t="s" s="161">
        <v>3773</v>
      </c>
      <c r="V1613" s="164">
        <v>33</v>
      </c>
      <c r="W1613" s="164">
        <v>13.5</v>
      </c>
      <c r="X1613" s="164">
        <v>12</v>
      </c>
      <c r="Y1613" s="164">
        <v>10</v>
      </c>
      <c r="Z1613" t="s" s="161">
        <v>3771</v>
      </c>
      <c r="AA1613" s="164">
        <v>60.5</v>
      </c>
      <c r="AB1613" s="164">
        <v>28.5</v>
      </c>
      <c r="AC1613" s="164">
        <v>35</v>
      </c>
      <c r="AD1613" t="s" s="161">
        <v>3690</v>
      </c>
      <c r="AE1613" s="160"/>
    </row>
    <row r="1614" ht="13.55" customHeight="1">
      <c r="A1614" t="s" s="167">
        <v>43</v>
      </c>
      <c r="B1614" t="s" s="167">
        <v>3766</v>
      </c>
      <c r="C1614" t="s" s="167">
        <v>3767</v>
      </c>
      <c r="D1614" s="168">
        <v>5337</v>
      </c>
      <c r="E1614" t="s" s="167">
        <v>68</v>
      </c>
      <c r="F1614" s="169"/>
      <c r="G1614" s="170">
        <v>11</v>
      </c>
      <c r="H1614" t="s" s="167">
        <v>69</v>
      </c>
      <c r="I1614" t="s" s="167">
        <v>70</v>
      </c>
      <c r="J1614" s="169"/>
      <c r="K1614" s="170">
        <v>2024</v>
      </c>
      <c r="L1614" t="s" s="167">
        <v>3768</v>
      </c>
      <c r="M1614" s="171">
        <v>8591804667350</v>
      </c>
      <c r="N1614" s="171">
        <v>8591804667350</v>
      </c>
      <c r="O1614" s="171">
        <v>64021900</v>
      </c>
      <c r="P1614" s="172">
        <f>INDEX('Pricelist'!E1:E341,MATCH(D1614,'Pricelist'!B1:B341,0))</f>
        <v>159.95</v>
      </c>
      <c r="Q1614" s="172">
        <f>INDEX('Pricelist'!E1:E341,MATCH(D1614,'Pricelist'!B1:B341,0))</f>
        <v>159.95</v>
      </c>
      <c r="R1614" s="172">
        <f>INDEX('Pricelist'!D1:D341,MATCH(D1614,'Pricelist'!B1:B341,0))</f>
        <v>82.88</v>
      </c>
      <c r="S1614" s="170">
        <v>1</v>
      </c>
      <c r="T1614" t="s" s="167">
        <v>3771</v>
      </c>
      <c r="U1614" t="s" s="167">
        <v>3773</v>
      </c>
      <c r="V1614" s="170">
        <v>33</v>
      </c>
      <c r="W1614" s="170">
        <v>13.5</v>
      </c>
      <c r="X1614" s="170">
        <v>12</v>
      </c>
      <c r="Y1614" s="170">
        <v>10</v>
      </c>
      <c r="Z1614" t="s" s="167">
        <v>3771</v>
      </c>
      <c r="AA1614" s="170">
        <v>60.5</v>
      </c>
      <c r="AB1614" s="170">
        <v>28.5</v>
      </c>
      <c r="AC1614" s="170">
        <v>35</v>
      </c>
      <c r="AD1614" t="s" s="167">
        <v>3690</v>
      </c>
      <c r="AE1614" s="160"/>
    </row>
    <row r="1615" ht="13.55" customHeight="1">
      <c r="A1615" t="s" s="161">
        <v>43</v>
      </c>
      <c r="B1615" t="s" s="161">
        <v>3766</v>
      </c>
      <c r="C1615" t="s" s="161">
        <v>3767</v>
      </c>
      <c r="D1615" s="162">
        <v>5337</v>
      </c>
      <c r="E1615" t="s" s="161">
        <v>68</v>
      </c>
      <c r="F1615" s="163"/>
      <c r="G1615" s="164">
        <v>11.5</v>
      </c>
      <c r="H1615" t="s" s="161">
        <v>69</v>
      </c>
      <c r="I1615" t="s" s="161">
        <v>70</v>
      </c>
      <c r="J1615" s="163"/>
      <c r="K1615" s="164">
        <v>2024</v>
      </c>
      <c r="L1615" t="s" s="161">
        <v>3768</v>
      </c>
      <c r="M1615" s="165">
        <v>8591804667367</v>
      </c>
      <c r="N1615" s="165">
        <v>8591804667367</v>
      </c>
      <c r="O1615" s="165">
        <v>64021900</v>
      </c>
      <c r="P1615" s="166">
        <f>INDEX('Pricelist'!E1:E341,MATCH(D1615,'Pricelist'!B1:B341,0))</f>
        <v>159.95</v>
      </c>
      <c r="Q1615" s="166">
        <f>INDEX('Pricelist'!E1:E341,MATCH(D1615,'Pricelist'!B1:B341,0))</f>
        <v>159.95</v>
      </c>
      <c r="R1615" s="166">
        <f>INDEX('Pricelist'!D1:D341,MATCH(D1615,'Pricelist'!B1:B341,0))</f>
        <v>82.88</v>
      </c>
      <c r="S1615" s="164">
        <v>1</v>
      </c>
      <c r="T1615" t="s" s="161">
        <v>3771</v>
      </c>
      <c r="U1615" t="s" s="161">
        <v>3773</v>
      </c>
      <c r="V1615" s="164">
        <v>33</v>
      </c>
      <c r="W1615" s="164">
        <v>13.5</v>
      </c>
      <c r="X1615" s="164">
        <v>12</v>
      </c>
      <c r="Y1615" s="164">
        <v>10</v>
      </c>
      <c r="Z1615" t="s" s="161">
        <v>3771</v>
      </c>
      <c r="AA1615" s="164">
        <v>60.5</v>
      </c>
      <c r="AB1615" s="164">
        <v>28.5</v>
      </c>
      <c r="AC1615" s="164">
        <v>35</v>
      </c>
      <c r="AD1615" t="s" s="161">
        <v>3690</v>
      </c>
      <c r="AE1615" s="160"/>
    </row>
    <row r="1616" ht="13.55" customHeight="1">
      <c r="A1616" t="s" s="167">
        <v>43</v>
      </c>
      <c r="B1616" t="s" s="167">
        <v>3766</v>
      </c>
      <c r="C1616" t="s" s="167">
        <v>3767</v>
      </c>
      <c r="D1616" s="168">
        <v>5337</v>
      </c>
      <c r="E1616" t="s" s="167">
        <v>68</v>
      </c>
      <c r="F1616" s="169"/>
      <c r="G1616" s="170">
        <v>12</v>
      </c>
      <c r="H1616" t="s" s="167">
        <v>69</v>
      </c>
      <c r="I1616" t="s" s="167">
        <v>70</v>
      </c>
      <c r="J1616" s="169"/>
      <c r="K1616" s="170">
        <v>2024</v>
      </c>
      <c r="L1616" t="s" s="167">
        <v>3768</v>
      </c>
      <c r="M1616" s="171">
        <v>8591804667374</v>
      </c>
      <c r="N1616" s="171">
        <v>8591804667374</v>
      </c>
      <c r="O1616" s="171">
        <v>64021900</v>
      </c>
      <c r="P1616" s="172">
        <f>INDEX('Pricelist'!E1:E341,MATCH(D1616,'Pricelist'!B1:B341,0))</f>
        <v>159.95</v>
      </c>
      <c r="Q1616" s="172">
        <f>INDEX('Pricelist'!E1:E341,MATCH(D1616,'Pricelist'!B1:B341,0))</f>
        <v>159.95</v>
      </c>
      <c r="R1616" s="172">
        <f>INDEX('Pricelist'!D1:D341,MATCH(D1616,'Pricelist'!B1:B341,0))</f>
        <v>82.88</v>
      </c>
      <c r="S1616" s="170">
        <v>1</v>
      </c>
      <c r="T1616" t="s" s="167">
        <v>3771</v>
      </c>
      <c r="U1616" t="s" s="167">
        <v>3773</v>
      </c>
      <c r="V1616" s="170">
        <v>33</v>
      </c>
      <c r="W1616" s="170">
        <v>13.5</v>
      </c>
      <c r="X1616" s="170">
        <v>12</v>
      </c>
      <c r="Y1616" s="170">
        <v>10</v>
      </c>
      <c r="Z1616" t="s" s="167">
        <v>3771</v>
      </c>
      <c r="AA1616" s="170">
        <v>60.5</v>
      </c>
      <c r="AB1616" s="170">
        <v>28.5</v>
      </c>
      <c r="AC1616" s="170">
        <v>35</v>
      </c>
      <c r="AD1616" t="s" s="167">
        <v>3690</v>
      </c>
      <c r="AE1616" s="160"/>
    </row>
    <row r="1617" ht="13.55" customHeight="1">
      <c r="A1617" t="s" s="161">
        <v>43</v>
      </c>
      <c r="B1617" t="s" s="161">
        <v>3766</v>
      </c>
      <c r="C1617" t="s" s="161">
        <v>3767</v>
      </c>
      <c r="D1617" s="162">
        <v>5337</v>
      </c>
      <c r="E1617" t="s" s="161">
        <v>68</v>
      </c>
      <c r="F1617" s="163"/>
      <c r="G1617" s="164">
        <v>13</v>
      </c>
      <c r="H1617" t="s" s="161">
        <v>69</v>
      </c>
      <c r="I1617" t="s" s="161">
        <v>70</v>
      </c>
      <c r="J1617" s="163"/>
      <c r="K1617" s="164">
        <v>2024</v>
      </c>
      <c r="L1617" t="s" s="161">
        <v>3768</v>
      </c>
      <c r="M1617" s="165">
        <v>8591804667381</v>
      </c>
      <c r="N1617" s="165">
        <v>8591804667381</v>
      </c>
      <c r="O1617" s="165">
        <v>64021900</v>
      </c>
      <c r="P1617" s="166">
        <f>INDEX('Pricelist'!E1:E341,MATCH(D1617,'Pricelist'!B1:B341,0))</f>
        <v>159.95</v>
      </c>
      <c r="Q1617" s="166">
        <f>INDEX('Pricelist'!E1:E341,MATCH(D1617,'Pricelist'!B1:B341,0))</f>
        <v>159.95</v>
      </c>
      <c r="R1617" s="166">
        <f>INDEX('Pricelist'!D1:D341,MATCH(D1617,'Pricelist'!B1:B341,0))</f>
        <v>82.88</v>
      </c>
      <c r="S1617" s="164">
        <v>1</v>
      </c>
      <c r="T1617" t="s" s="161">
        <v>3771</v>
      </c>
      <c r="U1617" t="s" s="161">
        <v>3773</v>
      </c>
      <c r="V1617" s="164">
        <v>33</v>
      </c>
      <c r="W1617" s="164">
        <v>13.5</v>
      </c>
      <c r="X1617" s="164">
        <v>12</v>
      </c>
      <c r="Y1617" s="164">
        <v>10</v>
      </c>
      <c r="Z1617" t="s" s="161">
        <v>3771</v>
      </c>
      <c r="AA1617" s="164">
        <v>60.5</v>
      </c>
      <c r="AB1617" s="164">
        <v>28.5</v>
      </c>
      <c r="AC1617" s="164">
        <v>35</v>
      </c>
      <c r="AD1617" t="s" s="161">
        <v>3690</v>
      </c>
      <c r="AE1617" s="160"/>
    </row>
    <row r="1618" ht="13.55" customHeight="1">
      <c r="A1618" t="s" s="167">
        <v>43</v>
      </c>
      <c r="B1618" t="s" s="167">
        <v>3766</v>
      </c>
      <c r="C1618" t="s" s="167">
        <v>3767</v>
      </c>
      <c r="D1618" s="168">
        <v>5338</v>
      </c>
      <c r="E1618" t="s" s="167">
        <v>211</v>
      </c>
      <c r="F1618" s="169"/>
      <c r="G1618" s="170">
        <v>2</v>
      </c>
      <c r="H1618" t="s" s="167">
        <v>212</v>
      </c>
      <c r="I1618" t="s" s="167">
        <v>213</v>
      </c>
      <c r="J1618" s="169"/>
      <c r="K1618" s="170">
        <v>2024</v>
      </c>
      <c r="L1618" t="s" s="167">
        <v>3768</v>
      </c>
      <c r="M1618" s="171">
        <v>8591804667527</v>
      </c>
      <c r="N1618" s="171">
        <v>8591804667527</v>
      </c>
      <c r="O1618" s="171">
        <v>64021900</v>
      </c>
      <c r="P1618" s="172">
        <f>INDEX('Pricelist'!E1:E341,MATCH(D1618,'Pricelist'!B1:B341,0))</f>
        <v>129.95</v>
      </c>
      <c r="Q1618" s="172">
        <f>INDEX('Pricelist'!E1:E341,MATCH(D1618,'Pricelist'!B1:B341,0))</f>
        <v>129.95</v>
      </c>
      <c r="R1618" s="172">
        <f>INDEX('Pricelist'!D1:D341,MATCH(D1618,'Pricelist'!B1:B341,0))</f>
        <v>67.33</v>
      </c>
      <c r="S1618" s="170">
        <v>1</v>
      </c>
      <c r="T1618" t="s" s="167">
        <v>3771</v>
      </c>
      <c r="U1618" t="s" s="167">
        <v>3773</v>
      </c>
      <c r="V1618" s="170">
        <v>33</v>
      </c>
      <c r="W1618" s="170">
        <v>13.5</v>
      </c>
      <c r="X1618" s="170">
        <v>12</v>
      </c>
      <c r="Y1618" s="170">
        <v>10</v>
      </c>
      <c r="Z1618" t="s" s="167">
        <v>3771</v>
      </c>
      <c r="AA1618" s="170">
        <v>60.5</v>
      </c>
      <c r="AB1618" s="170">
        <v>28.5</v>
      </c>
      <c r="AC1618" s="170">
        <v>35</v>
      </c>
      <c r="AD1618" t="s" s="167">
        <v>3692</v>
      </c>
      <c r="AE1618" s="160"/>
    </row>
    <row r="1619" ht="13.55" customHeight="1">
      <c r="A1619" t="s" s="161">
        <v>43</v>
      </c>
      <c r="B1619" t="s" s="161">
        <v>3766</v>
      </c>
      <c r="C1619" t="s" s="161">
        <v>3767</v>
      </c>
      <c r="D1619" s="162">
        <v>5338</v>
      </c>
      <c r="E1619" t="s" s="161">
        <v>211</v>
      </c>
      <c r="F1619" s="163"/>
      <c r="G1619" s="164">
        <v>2.5</v>
      </c>
      <c r="H1619" t="s" s="161">
        <v>212</v>
      </c>
      <c r="I1619" t="s" s="161">
        <v>213</v>
      </c>
      <c r="J1619" s="163"/>
      <c r="K1619" s="164">
        <v>2024</v>
      </c>
      <c r="L1619" t="s" s="161">
        <v>3768</v>
      </c>
      <c r="M1619" s="165">
        <v>8591804667534</v>
      </c>
      <c r="N1619" s="165">
        <v>8591804667534</v>
      </c>
      <c r="O1619" s="165">
        <v>64021900</v>
      </c>
      <c r="P1619" s="166">
        <f>INDEX('Pricelist'!E1:E341,MATCH(D1619,'Pricelist'!B1:B341,0))</f>
        <v>129.95</v>
      </c>
      <c r="Q1619" s="166">
        <f>INDEX('Pricelist'!E1:E341,MATCH(D1619,'Pricelist'!B1:B341,0))</f>
        <v>129.95</v>
      </c>
      <c r="R1619" s="166">
        <f>INDEX('Pricelist'!D1:D341,MATCH(D1619,'Pricelist'!B1:B341,0))</f>
        <v>67.33</v>
      </c>
      <c r="S1619" s="164">
        <v>1</v>
      </c>
      <c r="T1619" t="s" s="161">
        <v>3771</v>
      </c>
      <c r="U1619" t="s" s="161">
        <v>3773</v>
      </c>
      <c r="V1619" s="164">
        <v>33</v>
      </c>
      <c r="W1619" s="164">
        <v>13.5</v>
      </c>
      <c r="X1619" s="164">
        <v>12</v>
      </c>
      <c r="Y1619" s="164">
        <v>10</v>
      </c>
      <c r="Z1619" t="s" s="161">
        <v>3771</v>
      </c>
      <c r="AA1619" s="164">
        <v>60.5</v>
      </c>
      <c r="AB1619" s="164">
        <v>28.5</v>
      </c>
      <c r="AC1619" s="164">
        <v>35</v>
      </c>
      <c r="AD1619" t="s" s="161">
        <v>3692</v>
      </c>
      <c r="AE1619" s="160"/>
    </row>
    <row r="1620" ht="13.55" customHeight="1">
      <c r="A1620" t="s" s="167">
        <v>43</v>
      </c>
      <c r="B1620" t="s" s="167">
        <v>3766</v>
      </c>
      <c r="C1620" t="s" s="167">
        <v>3767</v>
      </c>
      <c r="D1620" s="168">
        <v>5338</v>
      </c>
      <c r="E1620" t="s" s="167">
        <v>211</v>
      </c>
      <c r="F1620" s="169"/>
      <c r="G1620" s="170">
        <v>3</v>
      </c>
      <c r="H1620" t="s" s="167">
        <v>212</v>
      </c>
      <c r="I1620" t="s" s="167">
        <v>213</v>
      </c>
      <c r="J1620" s="169"/>
      <c r="K1620" s="170">
        <v>2024</v>
      </c>
      <c r="L1620" t="s" s="167">
        <v>3768</v>
      </c>
      <c r="M1620" s="171">
        <v>8591804667541</v>
      </c>
      <c r="N1620" s="171">
        <v>8591804667541</v>
      </c>
      <c r="O1620" s="171">
        <v>64021900</v>
      </c>
      <c r="P1620" s="172">
        <f>INDEX('Pricelist'!E1:E341,MATCH(D1620,'Pricelist'!B1:B341,0))</f>
        <v>129.95</v>
      </c>
      <c r="Q1620" s="172">
        <f>INDEX('Pricelist'!E1:E341,MATCH(D1620,'Pricelist'!B1:B341,0))</f>
        <v>129.95</v>
      </c>
      <c r="R1620" s="172">
        <f>INDEX('Pricelist'!D1:D341,MATCH(D1620,'Pricelist'!B1:B341,0))</f>
        <v>67.33</v>
      </c>
      <c r="S1620" s="170">
        <v>1</v>
      </c>
      <c r="T1620" t="s" s="167">
        <v>3771</v>
      </c>
      <c r="U1620" t="s" s="167">
        <v>3773</v>
      </c>
      <c r="V1620" s="170">
        <v>33</v>
      </c>
      <c r="W1620" s="170">
        <v>13.5</v>
      </c>
      <c r="X1620" s="170">
        <v>12</v>
      </c>
      <c r="Y1620" s="170">
        <v>10</v>
      </c>
      <c r="Z1620" t="s" s="167">
        <v>3771</v>
      </c>
      <c r="AA1620" s="170">
        <v>60.5</v>
      </c>
      <c r="AB1620" s="170">
        <v>28.5</v>
      </c>
      <c r="AC1620" s="170">
        <v>35</v>
      </c>
      <c r="AD1620" t="s" s="167">
        <v>3692</v>
      </c>
      <c r="AE1620" s="160"/>
    </row>
    <row r="1621" ht="13.55" customHeight="1">
      <c r="A1621" t="s" s="161">
        <v>43</v>
      </c>
      <c r="B1621" t="s" s="161">
        <v>3766</v>
      </c>
      <c r="C1621" t="s" s="161">
        <v>3767</v>
      </c>
      <c r="D1621" s="162">
        <v>5338</v>
      </c>
      <c r="E1621" t="s" s="161">
        <v>211</v>
      </c>
      <c r="F1621" s="163"/>
      <c r="G1621" s="164">
        <v>3.5</v>
      </c>
      <c r="H1621" t="s" s="161">
        <v>212</v>
      </c>
      <c r="I1621" t="s" s="161">
        <v>213</v>
      </c>
      <c r="J1621" s="163"/>
      <c r="K1621" s="164">
        <v>2024</v>
      </c>
      <c r="L1621" t="s" s="161">
        <v>3768</v>
      </c>
      <c r="M1621" s="165">
        <v>8591804667558</v>
      </c>
      <c r="N1621" s="165">
        <v>8591804667558</v>
      </c>
      <c r="O1621" s="165">
        <v>64021900</v>
      </c>
      <c r="P1621" s="166">
        <f>INDEX('Pricelist'!E1:E341,MATCH(D1621,'Pricelist'!B1:B341,0))</f>
        <v>129.95</v>
      </c>
      <c r="Q1621" s="166">
        <f>INDEX('Pricelist'!E1:E341,MATCH(D1621,'Pricelist'!B1:B341,0))</f>
        <v>129.95</v>
      </c>
      <c r="R1621" s="166">
        <f>INDEX('Pricelist'!D1:D341,MATCH(D1621,'Pricelist'!B1:B341,0))</f>
        <v>67.33</v>
      </c>
      <c r="S1621" s="164">
        <v>1</v>
      </c>
      <c r="T1621" t="s" s="161">
        <v>3771</v>
      </c>
      <c r="U1621" t="s" s="161">
        <v>3773</v>
      </c>
      <c r="V1621" s="164">
        <v>33</v>
      </c>
      <c r="W1621" s="164">
        <v>13.5</v>
      </c>
      <c r="X1621" s="164">
        <v>12</v>
      </c>
      <c r="Y1621" s="164">
        <v>10</v>
      </c>
      <c r="Z1621" t="s" s="161">
        <v>3771</v>
      </c>
      <c r="AA1621" s="164">
        <v>60.5</v>
      </c>
      <c r="AB1621" s="164">
        <v>28.5</v>
      </c>
      <c r="AC1621" s="164">
        <v>35</v>
      </c>
      <c r="AD1621" t="s" s="161">
        <v>3692</v>
      </c>
      <c r="AE1621" s="160"/>
    </row>
    <row r="1622" ht="13.55" customHeight="1">
      <c r="A1622" t="s" s="167">
        <v>43</v>
      </c>
      <c r="B1622" t="s" s="167">
        <v>3766</v>
      </c>
      <c r="C1622" t="s" s="167">
        <v>3767</v>
      </c>
      <c r="D1622" s="168">
        <v>5338</v>
      </c>
      <c r="E1622" t="s" s="167">
        <v>211</v>
      </c>
      <c r="F1622" s="169"/>
      <c r="G1622" s="170">
        <v>4</v>
      </c>
      <c r="H1622" t="s" s="167">
        <v>212</v>
      </c>
      <c r="I1622" t="s" s="167">
        <v>213</v>
      </c>
      <c r="J1622" s="169"/>
      <c r="K1622" s="170">
        <v>2024</v>
      </c>
      <c r="L1622" t="s" s="167">
        <v>3768</v>
      </c>
      <c r="M1622" s="171">
        <v>8591804667565</v>
      </c>
      <c r="N1622" s="171">
        <v>8591804667565</v>
      </c>
      <c r="O1622" s="171">
        <v>64021900</v>
      </c>
      <c r="P1622" s="172">
        <f>INDEX('Pricelist'!E1:E341,MATCH(D1622,'Pricelist'!B1:B341,0))</f>
        <v>129.95</v>
      </c>
      <c r="Q1622" s="172">
        <f>INDEX('Pricelist'!E1:E341,MATCH(D1622,'Pricelist'!B1:B341,0))</f>
        <v>129.95</v>
      </c>
      <c r="R1622" s="172">
        <f>INDEX('Pricelist'!D1:D341,MATCH(D1622,'Pricelist'!B1:B341,0))</f>
        <v>67.33</v>
      </c>
      <c r="S1622" s="170">
        <v>1</v>
      </c>
      <c r="T1622" t="s" s="167">
        <v>3771</v>
      </c>
      <c r="U1622" t="s" s="167">
        <v>3773</v>
      </c>
      <c r="V1622" s="170">
        <v>33</v>
      </c>
      <c r="W1622" s="170">
        <v>13.5</v>
      </c>
      <c r="X1622" s="170">
        <v>12</v>
      </c>
      <c r="Y1622" s="170">
        <v>10</v>
      </c>
      <c r="Z1622" t="s" s="167">
        <v>3771</v>
      </c>
      <c r="AA1622" s="170">
        <v>60.5</v>
      </c>
      <c r="AB1622" s="170">
        <v>28.5</v>
      </c>
      <c r="AC1622" s="170">
        <v>35</v>
      </c>
      <c r="AD1622" t="s" s="167">
        <v>3692</v>
      </c>
      <c r="AE1622" s="160"/>
    </row>
    <row r="1623" ht="13.55" customHeight="1">
      <c r="A1623" t="s" s="161">
        <v>43</v>
      </c>
      <c r="B1623" t="s" s="161">
        <v>3766</v>
      </c>
      <c r="C1623" t="s" s="161">
        <v>3767</v>
      </c>
      <c r="D1623" s="162">
        <v>5338</v>
      </c>
      <c r="E1623" t="s" s="161">
        <v>211</v>
      </c>
      <c r="F1623" s="163"/>
      <c r="G1623" s="164">
        <v>4.5</v>
      </c>
      <c r="H1623" t="s" s="161">
        <v>212</v>
      </c>
      <c r="I1623" t="s" s="161">
        <v>213</v>
      </c>
      <c r="J1623" s="163"/>
      <c r="K1623" s="164">
        <v>2024</v>
      </c>
      <c r="L1623" t="s" s="161">
        <v>3768</v>
      </c>
      <c r="M1623" s="165">
        <v>8591804667572</v>
      </c>
      <c r="N1623" s="165">
        <v>8591804667572</v>
      </c>
      <c r="O1623" s="165">
        <v>64021900</v>
      </c>
      <c r="P1623" s="166">
        <f>INDEX('Pricelist'!E1:E341,MATCH(D1623,'Pricelist'!B1:B341,0))</f>
        <v>129.95</v>
      </c>
      <c r="Q1623" s="166">
        <f>INDEX('Pricelist'!E1:E341,MATCH(D1623,'Pricelist'!B1:B341,0))</f>
        <v>129.95</v>
      </c>
      <c r="R1623" s="166">
        <f>INDEX('Pricelist'!D1:D341,MATCH(D1623,'Pricelist'!B1:B341,0))</f>
        <v>67.33</v>
      </c>
      <c r="S1623" s="164">
        <v>1</v>
      </c>
      <c r="T1623" t="s" s="161">
        <v>3771</v>
      </c>
      <c r="U1623" t="s" s="161">
        <v>3773</v>
      </c>
      <c r="V1623" s="164">
        <v>33</v>
      </c>
      <c r="W1623" s="164">
        <v>13.5</v>
      </c>
      <c r="X1623" s="164">
        <v>12</v>
      </c>
      <c r="Y1623" s="164">
        <v>10</v>
      </c>
      <c r="Z1623" t="s" s="161">
        <v>3771</v>
      </c>
      <c r="AA1623" s="164">
        <v>60.5</v>
      </c>
      <c r="AB1623" s="164">
        <v>28.5</v>
      </c>
      <c r="AC1623" s="164">
        <v>35</v>
      </c>
      <c r="AD1623" t="s" s="161">
        <v>3692</v>
      </c>
      <c r="AE1623" s="160"/>
    </row>
    <row r="1624" ht="13.55" customHeight="1">
      <c r="A1624" t="s" s="167">
        <v>43</v>
      </c>
      <c r="B1624" t="s" s="167">
        <v>3766</v>
      </c>
      <c r="C1624" t="s" s="167">
        <v>3767</v>
      </c>
      <c r="D1624" s="168">
        <v>5338</v>
      </c>
      <c r="E1624" t="s" s="167">
        <v>211</v>
      </c>
      <c r="F1624" s="169"/>
      <c r="G1624" s="170">
        <v>5</v>
      </c>
      <c r="H1624" t="s" s="167">
        <v>212</v>
      </c>
      <c r="I1624" t="s" s="167">
        <v>213</v>
      </c>
      <c r="J1624" s="169"/>
      <c r="K1624" s="170">
        <v>2024</v>
      </c>
      <c r="L1624" t="s" s="167">
        <v>3768</v>
      </c>
      <c r="M1624" s="171">
        <v>8591804667589</v>
      </c>
      <c r="N1624" s="171">
        <v>8591804667589</v>
      </c>
      <c r="O1624" s="171">
        <v>64021900</v>
      </c>
      <c r="P1624" s="172">
        <f>INDEX('Pricelist'!E1:E341,MATCH(D1624,'Pricelist'!B1:B341,0))</f>
        <v>129.95</v>
      </c>
      <c r="Q1624" s="172">
        <f>INDEX('Pricelist'!E1:E341,MATCH(D1624,'Pricelist'!B1:B341,0))</f>
        <v>129.95</v>
      </c>
      <c r="R1624" s="172">
        <f>INDEX('Pricelist'!D1:D341,MATCH(D1624,'Pricelist'!B1:B341,0))</f>
        <v>67.33</v>
      </c>
      <c r="S1624" s="170">
        <v>1</v>
      </c>
      <c r="T1624" t="s" s="167">
        <v>3771</v>
      </c>
      <c r="U1624" t="s" s="167">
        <v>3773</v>
      </c>
      <c r="V1624" s="170">
        <v>33</v>
      </c>
      <c r="W1624" s="170">
        <v>13.5</v>
      </c>
      <c r="X1624" s="170">
        <v>12</v>
      </c>
      <c r="Y1624" s="170">
        <v>10</v>
      </c>
      <c r="Z1624" t="s" s="167">
        <v>3771</v>
      </c>
      <c r="AA1624" s="170">
        <v>60.5</v>
      </c>
      <c r="AB1624" s="170">
        <v>28.5</v>
      </c>
      <c r="AC1624" s="170">
        <v>35</v>
      </c>
      <c r="AD1624" t="s" s="167">
        <v>3692</v>
      </c>
      <c r="AE1624" s="160"/>
    </row>
    <row r="1625" ht="13.55" customHeight="1">
      <c r="A1625" t="s" s="161">
        <v>43</v>
      </c>
      <c r="B1625" t="s" s="161">
        <v>3766</v>
      </c>
      <c r="C1625" t="s" s="161">
        <v>3767</v>
      </c>
      <c r="D1625" s="162">
        <v>5338</v>
      </c>
      <c r="E1625" t="s" s="161">
        <v>211</v>
      </c>
      <c r="F1625" s="163"/>
      <c r="G1625" s="164">
        <v>5.5</v>
      </c>
      <c r="H1625" t="s" s="161">
        <v>212</v>
      </c>
      <c r="I1625" t="s" s="161">
        <v>213</v>
      </c>
      <c r="J1625" s="163"/>
      <c r="K1625" s="164">
        <v>2024</v>
      </c>
      <c r="L1625" t="s" s="161">
        <v>3768</v>
      </c>
      <c r="M1625" s="165">
        <v>8591804667596</v>
      </c>
      <c r="N1625" s="165">
        <v>8591804667596</v>
      </c>
      <c r="O1625" s="165">
        <v>64021900</v>
      </c>
      <c r="P1625" s="166">
        <f>INDEX('Pricelist'!E1:E341,MATCH(D1625,'Pricelist'!B1:B341,0))</f>
        <v>129.95</v>
      </c>
      <c r="Q1625" s="166">
        <f>INDEX('Pricelist'!E1:E341,MATCH(D1625,'Pricelist'!B1:B341,0))</f>
        <v>129.95</v>
      </c>
      <c r="R1625" s="166">
        <f>INDEX('Pricelist'!D1:D341,MATCH(D1625,'Pricelist'!B1:B341,0))</f>
        <v>67.33</v>
      </c>
      <c r="S1625" s="164">
        <v>1</v>
      </c>
      <c r="T1625" t="s" s="161">
        <v>3771</v>
      </c>
      <c r="U1625" t="s" s="161">
        <v>3773</v>
      </c>
      <c r="V1625" s="164">
        <v>33</v>
      </c>
      <c r="W1625" s="164">
        <v>13.5</v>
      </c>
      <c r="X1625" s="164">
        <v>12</v>
      </c>
      <c r="Y1625" s="164">
        <v>10</v>
      </c>
      <c r="Z1625" t="s" s="161">
        <v>3771</v>
      </c>
      <c r="AA1625" s="164">
        <v>60.5</v>
      </c>
      <c r="AB1625" s="164">
        <v>28.5</v>
      </c>
      <c r="AC1625" s="164">
        <v>35</v>
      </c>
      <c r="AD1625" t="s" s="161">
        <v>3692</v>
      </c>
      <c r="AE1625" s="160"/>
    </row>
    <row r="1626" ht="13.55" customHeight="1">
      <c r="A1626" t="s" s="167">
        <v>43</v>
      </c>
      <c r="B1626" t="s" s="167">
        <v>3766</v>
      </c>
      <c r="C1626" t="s" s="167">
        <v>3767</v>
      </c>
      <c r="D1626" s="168">
        <v>5338</v>
      </c>
      <c r="E1626" t="s" s="167">
        <v>211</v>
      </c>
      <c r="F1626" s="169"/>
      <c r="G1626" s="170">
        <v>6</v>
      </c>
      <c r="H1626" t="s" s="167">
        <v>212</v>
      </c>
      <c r="I1626" t="s" s="167">
        <v>213</v>
      </c>
      <c r="J1626" s="169"/>
      <c r="K1626" s="170">
        <v>2024</v>
      </c>
      <c r="L1626" t="s" s="167">
        <v>3768</v>
      </c>
      <c r="M1626" s="171">
        <v>8591804667602</v>
      </c>
      <c r="N1626" s="171">
        <v>8591804667602</v>
      </c>
      <c r="O1626" s="171">
        <v>64021900</v>
      </c>
      <c r="P1626" s="172">
        <f>INDEX('Pricelist'!E1:E341,MATCH(D1626,'Pricelist'!B1:B341,0))</f>
        <v>129.95</v>
      </c>
      <c r="Q1626" s="172">
        <f>INDEX('Pricelist'!E1:E341,MATCH(D1626,'Pricelist'!B1:B341,0))</f>
        <v>129.95</v>
      </c>
      <c r="R1626" s="172">
        <f>INDEX('Pricelist'!D1:D341,MATCH(D1626,'Pricelist'!B1:B341,0))</f>
        <v>67.33</v>
      </c>
      <c r="S1626" s="170">
        <v>1</v>
      </c>
      <c r="T1626" t="s" s="167">
        <v>3771</v>
      </c>
      <c r="U1626" t="s" s="167">
        <v>3773</v>
      </c>
      <c r="V1626" s="170">
        <v>33</v>
      </c>
      <c r="W1626" s="170">
        <v>13.5</v>
      </c>
      <c r="X1626" s="170">
        <v>12</v>
      </c>
      <c r="Y1626" s="170">
        <v>10</v>
      </c>
      <c r="Z1626" t="s" s="167">
        <v>3771</v>
      </c>
      <c r="AA1626" s="170">
        <v>60.5</v>
      </c>
      <c r="AB1626" s="170">
        <v>28.5</v>
      </c>
      <c r="AC1626" s="170">
        <v>35</v>
      </c>
      <c r="AD1626" t="s" s="167">
        <v>3692</v>
      </c>
      <c r="AE1626" s="160"/>
    </row>
    <row r="1627" ht="13.55" customHeight="1">
      <c r="A1627" t="s" s="161">
        <v>43</v>
      </c>
      <c r="B1627" t="s" s="161">
        <v>3766</v>
      </c>
      <c r="C1627" t="s" s="161">
        <v>3767</v>
      </c>
      <c r="D1627" s="162">
        <v>5338</v>
      </c>
      <c r="E1627" t="s" s="161">
        <v>211</v>
      </c>
      <c r="F1627" s="163"/>
      <c r="G1627" s="164">
        <v>6.5</v>
      </c>
      <c r="H1627" t="s" s="161">
        <v>212</v>
      </c>
      <c r="I1627" t="s" s="161">
        <v>213</v>
      </c>
      <c r="J1627" s="163"/>
      <c r="K1627" s="164">
        <v>2024</v>
      </c>
      <c r="L1627" t="s" s="161">
        <v>3768</v>
      </c>
      <c r="M1627" s="165">
        <v>8591804667619</v>
      </c>
      <c r="N1627" s="165">
        <v>8591804667619</v>
      </c>
      <c r="O1627" s="165">
        <v>64021900</v>
      </c>
      <c r="P1627" s="166">
        <f>INDEX('Pricelist'!E1:E341,MATCH(D1627,'Pricelist'!B1:B341,0))</f>
        <v>129.95</v>
      </c>
      <c r="Q1627" s="166">
        <f>INDEX('Pricelist'!E1:E341,MATCH(D1627,'Pricelist'!B1:B341,0))</f>
        <v>129.95</v>
      </c>
      <c r="R1627" s="166">
        <f>INDEX('Pricelist'!D1:D341,MATCH(D1627,'Pricelist'!B1:B341,0))</f>
        <v>67.33</v>
      </c>
      <c r="S1627" s="164">
        <v>1</v>
      </c>
      <c r="T1627" t="s" s="161">
        <v>3771</v>
      </c>
      <c r="U1627" t="s" s="161">
        <v>3773</v>
      </c>
      <c r="V1627" s="164">
        <v>33</v>
      </c>
      <c r="W1627" s="164">
        <v>13.5</v>
      </c>
      <c r="X1627" s="164">
        <v>12</v>
      </c>
      <c r="Y1627" s="164">
        <v>10</v>
      </c>
      <c r="Z1627" t="s" s="161">
        <v>3771</v>
      </c>
      <c r="AA1627" s="164">
        <v>60.5</v>
      </c>
      <c r="AB1627" s="164">
        <v>28.5</v>
      </c>
      <c r="AC1627" s="164">
        <v>35</v>
      </c>
      <c r="AD1627" t="s" s="161">
        <v>3692</v>
      </c>
      <c r="AE1627" s="160"/>
    </row>
    <row r="1628" ht="13.55" customHeight="1">
      <c r="A1628" t="s" s="167">
        <v>43</v>
      </c>
      <c r="B1628" t="s" s="167">
        <v>3766</v>
      </c>
      <c r="C1628" t="s" s="167">
        <v>3767</v>
      </c>
      <c r="D1628" s="168">
        <v>5338</v>
      </c>
      <c r="E1628" t="s" s="167">
        <v>211</v>
      </c>
      <c r="F1628" s="169"/>
      <c r="G1628" s="170">
        <v>7</v>
      </c>
      <c r="H1628" t="s" s="167">
        <v>212</v>
      </c>
      <c r="I1628" t="s" s="167">
        <v>213</v>
      </c>
      <c r="J1628" s="169"/>
      <c r="K1628" s="170">
        <v>2024</v>
      </c>
      <c r="L1628" t="s" s="167">
        <v>3768</v>
      </c>
      <c r="M1628" s="171">
        <v>8591804667626</v>
      </c>
      <c r="N1628" s="171">
        <v>8591804667626</v>
      </c>
      <c r="O1628" s="171">
        <v>64021900</v>
      </c>
      <c r="P1628" s="172">
        <f>INDEX('Pricelist'!E1:E341,MATCH(D1628,'Pricelist'!B1:B341,0))</f>
        <v>129.95</v>
      </c>
      <c r="Q1628" s="172">
        <f>INDEX('Pricelist'!E1:E341,MATCH(D1628,'Pricelist'!B1:B341,0))</f>
        <v>129.95</v>
      </c>
      <c r="R1628" s="172">
        <f>INDEX('Pricelist'!D1:D341,MATCH(D1628,'Pricelist'!B1:B341,0))</f>
        <v>67.33</v>
      </c>
      <c r="S1628" s="170">
        <v>1</v>
      </c>
      <c r="T1628" t="s" s="167">
        <v>3771</v>
      </c>
      <c r="U1628" t="s" s="167">
        <v>3773</v>
      </c>
      <c r="V1628" s="170">
        <v>33</v>
      </c>
      <c r="W1628" s="170">
        <v>13.5</v>
      </c>
      <c r="X1628" s="170">
        <v>12</v>
      </c>
      <c r="Y1628" s="170">
        <v>10</v>
      </c>
      <c r="Z1628" t="s" s="167">
        <v>3771</v>
      </c>
      <c r="AA1628" s="170">
        <v>60.5</v>
      </c>
      <c r="AB1628" s="170">
        <v>28.5</v>
      </c>
      <c r="AC1628" s="170">
        <v>35</v>
      </c>
      <c r="AD1628" t="s" s="167">
        <v>3692</v>
      </c>
      <c r="AE1628" s="160"/>
    </row>
    <row r="1629" ht="13.55" customHeight="1">
      <c r="A1629" t="s" s="161">
        <v>43</v>
      </c>
      <c r="B1629" t="s" s="161">
        <v>3766</v>
      </c>
      <c r="C1629" t="s" s="161">
        <v>3767</v>
      </c>
      <c r="D1629" s="162">
        <v>5338</v>
      </c>
      <c r="E1629" t="s" s="161">
        <v>211</v>
      </c>
      <c r="F1629" s="163"/>
      <c r="G1629" s="164">
        <v>7.5</v>
      </c>
      <c r="H1629" t="s" s="161">
        <v>212</v>
      </c>
      <c r="I1629" t="s" s="161">
        <v>213</v>
      </c>
      <c r="J1629" s="163"/>
      <c r="K1629" s="164">
        <v>2024</v>
      </c>
      <c r="L1629" t="s" s="161">
        <v>3768</v>
      </c>
      <c r="M1629" s="165">
        <v>8591804667633</v>
      </c>
      <c r="N1629" s="165">
        <v>8591804667633</v>
      </c>
      <c r="O1629" s="165">
        <v>64021900</v>
      </c>
      <c r="P1629" s="166">
        <f>INDEX('Pricelist'!E1:E341,MATCH(D1629,'Pricelist'!B1:B341,0))</f>
        <v>129.95</v>
      </c>
      <c r="Q1629" s="166">
        <f>INDEX('Pricelist'!E1:E341,MATCH(D1629,'Pricelist'!B1:B341,0))</f>
        <v>129.95</v>
      </c>
      <c r="R1629" s="166">
        <f>INDEX('Pricelist'!D1:D341,MATCH(D1629,'Pricelist'!B1:B341,0))</f>
        <v>67.33</v>
      </c>
      <c r="S1629" s="164">
        <v>1</v>
      </c>
      <c r="T1629" t="s" s="161">
        <v>3771</v>
      </c>
      <c r="U1629" t="s" s="161">
        <v>3773</v>
      </c>
      <c r="V1629" s="164">
        <v>33</v>
      </c>
      <c r="W1629" s="164">
        <v>13.5</v>
      </c>
      <c r="X1629" s="164">
        <v>12</v>
      </c>
      <c r="Y1629" s="164">
        <v>10</v>
      </c>
      <c r="Z1629" t="s" s="161">
        <v>3771</v>
      </c>
      <c r="AA1629" s="164">
        <v>60.5</v>
      </c>
      <c r="AB1629" s="164">
        <v>28.5</v>
      </c>
      <c r="AC1629" s="164">
        <v>35</v>
      </c>
      <c r="AD1629" t="s" s="161">
        <v>3692</v>
      </c>
      <c r="AE1629" s="160"/>
    </row>
    <row r="1630" ht="13.55" customHeight="1">
      <c r="A1630" t="s" s="167">
        <v>43</v>
      </c>
      <c r="B1630" t="s" s="167">
        <v>3766</v>
      </c>
      <c r="C1630" t="s" s="167">
        <v>3767</v>
      </c>
      <c r="D1630" s="168">
        <v>5338</v>
      </c>
      <c r="E1630" t="s" s="167">
        <v>211</v>
      </c>
      <c r="F1630" s="169"/>
      <c r="G1630" s="170">
        <v>8</v>
      </c>
      <c r="H1630" t="s" s="167">
        <v>212</v>
      </c>
      <c r="I1630" t="s" s="167">
        <v>213</v>
      </c>
      <c r="J1630" s="169"/>
      <c r="K1630" s="170">
        <v>2024</v>
      </c>
      <c r="L1630" t="s" s="167">
        <v>3768</v>
      </c>
      <c r="M1630" s="171">
        <v>8591804667640</v>
      </c>
      <c r="N1630" s="171">
        <v>8591804667640</v>
      </c>
      <c r="O1630" s="171">
        <v>64021900</v>
      </c>
      <c r="P1630" s="172">
        <f>INDEX('Pricelist'!E1:E341,MATCH(D1630,'Pricelist'!B1:B341,0))</f>
        <v>129.95</v>
      </c>
      <c r="Q1630" s="172">
        <f>INDEX('Pricelist'!E1:E341,MATCH(D1630,'Pricelist'!B1:B341,0))</f>
        <v>129.95</v>
      </c>
      <c r="R1630" s="172">
        <f>INDEX('Pricelist'!D1:D341,MATCH(D1630,'Pricelist'!B1:B341,0))</f>
        <v>67.33</v>
      </c>
      <c r="S1630" s="170">
        <v>1</v>
      </c>
      <c r="T1630" t="s" s="167">
        <v>3771</v>
      </c>
      <c r="U1630" t="s" s="167">
        <v>3773</v>
      </c>
      <c r="V1630" s="170">
        <v>33</v>
      </c>
      <c r="W1630" s="170">
        <v>13.5</v>
      </c>
      <c r="X1630" s="170">
        <v>12</v>
      </c>
      <c r="Y1630" s="170">
        <v>10</v>
      </c>
      <c r="Z1630" t="s" s="167">
        <v>3771</v>
      </c>
      <c r="AA1630" s="170">
        <v>60.5</v>
      </c>
      <c r="AB1630" s="170">
        <v>28.5</v>
      </c>
      <c r="AC1630" s="170">
        <v>35</v>
      </c>
      <c r="AD1630" t="s" s="167">
        <v>3692</v>
      </c>
      <c r="AE1630" s="160"/>
    </row>
    <row r="1631" ht="13.55" customHeight="1">
      <c r="A1631" t="s" s="161">
        <v>43</v>
      </c>
      <c r="B1631" t="s" s="161">
        <v>3766</v>
      </c>
      <c r="C1631" t="s" s="161">
        <v>3767</v>
      </c>
      <c r="D1631" s="162">
        <v>5338</v>
      </c>
      <c r="E1631" t="s" s="161">
        <v>211</v>
      </c>
      <c r="F1631" s="163"/>
      <c r="G1631" s="164">
        <v>8.5</v>
      </c>
      <c r="H1631" t="s" s="161">
        <v>212</v>
      </c>
      <c r="I1631" t="s" s="161">
        <v>213</v>
      </c>
      <c r="J1631" s="163"/>
      <c r="K1631" s="164">
        <v>2024</v>
      </c>
      <c r="L1631" t="s" s="161">
        <v>3768</v>
      </c>
      <c r="M1631" s="165">
        <v>8591804667657</v>
      </c>
      <c r="N1631" s="165">
        <v>8591804667657</v>
      </c>
      <c r="O1631" s="165">
        <v>64021900</v>
      </c>
      <c r="P1631" s="166">
        <f>INDEX('Pricelist'!E1:E341,MATCH(D1631,'Pricelist'!B1:B341,0))</f>
        <v>129.95</v>
      </c>
      <c r="Q1631" s="166">
        <f>INDEX('Pricelist'!E1:E341,MATCH(D1631,'Pricelist'!B1:B341,0))</f>
        <v>129.95</v>
      </c>
      <c r="R1631" s="166">
        <f>INDEX('Pricelist'!D1:D341,MATCH(D1631,'Pricelist'!B1:B341,0))</f>
        <v>67.33</v>
      </c>
      <c r="S1631" s="164">
        <v>1</v>
      </c>
      <c r="T1631" t="s" s="161">
        <v>3771</v>
      </c>
      <c r="U1631" t="s" s="161">
        <v>3773</v>
      </c>
      <c r="V1631" s="164">
        <v>33</v>
      </c>
      <c r="W1631" s="164">
        <v>13.5</v>
      </c>
      <c r="X1631" s="164">
        <v>12</v>
      </c>
      <c r="Y1631" s="164">
        <v>10</v>
      </c>
      <c r="Z1631" t="s" s="161">
        <v>3771</v>
      </c>
      <c r="AA1631" s="164">
        <v>60.5</v>
      </c>
      <c r="AB1631" s="164">
        <v>28.5</v>
      </c>
      <c r="AC1631" s="164">
        <v>35</v>
      </c>
      <c r="AD1631" t="s" s="161">
        <v>3692</v>
      </c>
      <c r="AE1631" s="160"/>
    </row>
    <row r="1632" ht="13.55" customHeight="1">
      <c r="A1632" t="s" s="167">
        <v>43</v>
      </c>
      <c r="B1632" t="s" s="167">
        <v>3766</v>
      </c>
      <c r="C1632" t="s" s="167">
        <v>3767</v>
      </c>
      <c r="D1632" s="168">
        <v>5338</v>
      </c>
      <c r="E1632" t="s" s="167">
        <v>211</v>
      </c>
      <c r="F1632" s="169"/>
      <c r="G1632" s="170">
        <v>9</v>
      </c>
      <c r="H1632" t="s" s="167">
        <v>212</v>
      </c>
      <c r="I1632" t="s" s="167">
        <v>213</v>
      </c>
      <c r="J1632" s="169"/>
      <c r="K1632" s="170">
        <v>2024</v>
      </c>
      <c r="L1632" t="s" s="167">
        <v>3768</v>
      </c>
      <c r="M1632" s="171">
        <v>8591804667664</v>
      </c>
      <c r="N1632" s="171">
        <v>8591804667664</v>
      </c>
      <c r="O1632" s="171">
        <v>64021900</v>
      </c>
      <c r="P1632" s="172">
        <f>INDEX('Pricelist'!E1:E341,MATCH(D1632,'Pricelist'!B1:B341,0))</f>
        <v>129.95</v>
      </c>
      <c r="Q1632" s="172">
        <f>INDEX('Pricelist'!E1:E341,MATCH(D1632,'Pricelist'!B1:B341,0))</f>
        <v>129.95</v>
      </c>
      <c r="R1632" s="172">
        <f>INDEX('Pricelist'!D1:D341,MATCH(D1632,'Pricelist'!B1:B341,0))</f>
        <v>67.33</v>
      </c>
      <c r="S1632" s="170">
        <v>1</v>
      </c>
      <c r="T1632" t="s" s="167">
        <v>3771</v>
      </c>
      <c r="U1632" t="s" s="167">
        <v>3773</v>
      </c>
      <c r="V1632" s="170">
        <v>33</v>
      </c>
      <c r="W1632" s="170">
        <v>13.5</v>
      </c>
      <c r="X1632" s="170">
        <v>12</v>
      </c>
      <c r="Y1632" s="170">
        <v>10</v>
      </c>
      <c r="Z1632" t="s" s="167">
        <v>3771</v>
      </c>
      <c r="AA1632" s="170">
        <v>60.5</v>
      </c>
      <c r="AB1632" s="170">
        <v>28.5</v>
      </c>
      <c r="AC1632" s="170">
        <v>35</v>
      </c>
      <c r="AD1632" t="s" s="167">
        <v>3692</v>
      </c>
      <c r="AE1632" s="160"/>
    </row>
    <row r="1633" ht="13.55" customHeight="1">
      <c r="A1633" t="s" s="161">
        <v>43</v>
      </c>
      <c r="B1633" t="s" s="161">
        <v>3766</v>
      </c>
      <c r="C1633" t="s" s="161">
        <v>3767</v>
      </c>
      <c r="D1633" s="162">
        <v>5338</v>
      </c>
      <c r="E1633" t="s" s="161">
        <v>211</v>
      </c>
      <c r="F1633" s="163"/>
      <c r="G1633" s="164">
        <v>9.5</v>
      </c>
      <c r="H1633" t="s" s="161">
        <v>212</v>
      </c>
      <c r="I1633" t="s" s="161">
        <v>213</v>
      </c>
      <c r="J1633" s="163"/>
      <c r="K1633" s="164">
        <v>2024</v>
      </c>
      <c r="L1633" t="s" s="161">
        <v>3768</v>
      </c>
      <c r="M1633" s="165">
        <v>8591804667671</v>
      </c>
      <c r="N1633" s="165">
        <v>8591804667671</v>
      </c>
      <c r="O1633" s="165">
        <v>64021900</v>
      </c>
      <c r="P1633" s="166">
        <f>INDEX('Pricelist'!E1:E341,MATCH(D1633,'Pricelist'!B1:B341,0))</f>
        <v>129.95</v>
      </c>
      <c r="Q1633" s="166">
        <f>INDEX('Pricelist'!E1:E341,MATCH(D1633,'Pricelist'!B1:B341,0))</f>
        <v>129.95</v>
      </c>
      <c r="R1633" s="166">
        <f>INDEX('Pricelist'!D1:D341,MATCH(D1633,'Pricelist'!B1:B341,0))</f>
        <v>67.33</v>
      </c>
      <c r="S1633" s="164">
        <v>1</v>
      </c>
      <c r="T1633" t="s" s="161">
        <v>3771</v>
      </c>
      <c r="U1633" t="s" s="161">
        <v>3773</v>
      </c>
      <c r="V1633" s="164">
        <v>33</v>
      </c>
      <c r="W1633" s="164">
        <v>13.5</v>
      </c>
      <c r="X1633" s="164">
        <v>12</v>
      </c>
      <c r="Y1633" s="164">
        <v>10</v>
      </c>
      <c r="Z1633" t="s" s="161">
        <v>3771</v>
      </c>
      <c r="AA1633" s="164">
        <v>60.5</v>
      </c>
      <c r="AB1633" s="164">
        <v>28.5</v>
      </c>
      <c r="AC1633" s="164">
        <v>35</v>
      </c>
      <c r="AD1633" t="s" s="161">
        <v>3692</v>
      </c>
      <c r="AE1633" s="160"/>
    </row>
    <row r="1634" ht="13.55" customHeight="1">
      <c r="A1634" t="s" s="167">
        <v>43</v>
      </c>
      <c r="B1634" t="s" s="167">
        <v>3766</v>
      </c>
      <c r="C1634" t="s" s="167">
        <v>3767</v>
      </c>
      <c r="D1634" s="168">
        <v>5338</v>
      </c>
      <c r="E1634" t="s" s="167">
        <v>211</v>
      </c>
      <c r="F1634" s="169"/>
      <c r="G1634" s="170">
        <v>10</v>
      </c>
      <c r="H1634" t="s" s="167">
        <v>212</v>
      </c>
      <c r="I1634" t="s" s="167">
        <v>213</v>
      </c>
      <c r="J1634" s="169"/>
      <c r="K1634" s="170">
        <v>2024</v>
      </c>
      <c r="L1634" t="s" s="167">
        <v>3768</v>
      </c>
      <c r="M1634" s="171">
        <v>8591804667510</v>
      </c>
      <c r="N1634" s="171">
        <v>8591804667510</v>
      </c>
      <c r="O1634" s="171">
        <v>64021900</v>
      </c>
      <c r="P1634" s="172">
        <f>INDEX('Pricelist'!E1:E341,MATCH(D1634,'Pricelist'!B1:B341,0))</f>
        <v>129.95</v>
      </c>
      <c r="Q1634" s="172">
        <f>INDEX('Pricelist'!E1:E341,MATCH(D1634,'Pricelist'!B1:B341,0))</f>
        <v>129.95</v>
      </c>
      <c r="R1634" s="172">
        <f>INDEX('Pricelist'!D1:D341,MATCH(D1634,'Pricelist'!B1:B341,0))</f>
        <v>67.33</v>
      </c>
      <c r="S1634" s="170">
        <v>1</v>
      </c>
      <c r="T1634" t="s" s="167">
        <v>3771</v>
      </c>
      <c r="U1634" t="s" s="167">
        <v>3773</v>
      </c>
      <c r="V1634" s="170">
        <v>33</v>
      </c>
      <c r="W1634" s="170">
        <v>13.5</v>
      </c>
      <c r="X1634" s="170">
        <v>12</v>
      </c>
      <c r="Y1634" s="170">
        <v>10</v>
      </c>
      <c r="Z1634" t="s" s="167">
        <v>3771</v>
      </c>
      <c r="AA1634" s="170">
        <v>60.5</v>
      </c>
      <c r="AB1634" s="170">
        <v>28.5</v>
      </c>
      <c r="AC1634" s="170">
        <v>35</v>
      </c>
      <c r="AD1634" t="s" s="167">
        <v>3692</v>
      </c>
      <c r="AE1634" s="160"/>
    </row>
    <row r="1635" ht="13.55" customHeight="1">
      <c r="A1635" t="s" s="161">
        <v>43</v>
      </c>
      <c r="B1635" t="s" s="161">
        <v>3766</v>
      </c>
      <c r="C1635" t="s" s="161">
        <v>3767</v>
      </c>
      <c r="D1635" s="162">
        <v>5339</v>
      </c>
      <c r="E1635" t="s" s="161">
        <v>448</v>
      </c>
      <c r="F1635" s="163"/>
      <c r="G1635" s="164">
        <v>3</v>
      </c>
      <c r="H1635" t="s" s="161">
        <v>449</v>
      </c>
      <c r="I1635" t="s" s="161">
        <v>450</v>
      </c>
      <c r="J1635" s="163"/>
      <c r="K1635" s="164">
        <v>2024</v>
      </c>
      <c r="L1635" t="s" s="161">
        <v>3768</v>
      </c>
      <c r="M1635" s="165">
        <v>8591804667763</v>
      </c>
      <c r="N1635" s="165">
        <v>8591804667763</v>
      </c>
      <c r="O1635" s="165">
        <v>64021900</v>
      </c>
      <c r="P1635" s="166">
        <f>INDEX('Pricelist'!E1:E341,MATCH(D1635,'Pricelist'!B1:B341,0))</f>
        <v>96</v>
      </c>
      <c r="Q1635" s="166">
        <f>INDEX('Pricelist'!E1:E341,MATCH(D1635,'Pricelist'!B1:B341,0))</f>
        <v>96</v>
      </c>
      <c r="R1635" s="166">
        <f>INDEX('Pricelist'!D1:D341,MATCH(D1635,'Pricelist'!B1:B341,0))</f>
        <v>48</v>
      </c>
      <c r="S1635" s="164">
        <v>1</v>
      </c>
      <c r="T1635" t="s" s="161">
        <v>3771</v>
      </c>
      <c r="U1635" t="s" s="161">
        <v>3773</v>
      </c>
      <c r="V1635" s="164">
        <v>33</v>
      </c>
      <c r="W1635" s="164">
        <v>13.5</v>
      </c>
      <c r="X1635" s="164">
        <v>12</v>
      </c>
      <c r="Y1635" s="164">
        <v>10</v>
      </c>
      <c r="Z1635" t="s" s="161">
        <v>3771</v>
      </c>
      <c r="AA1635" s="164">
        <v>60.5</v>
      </c>
      <c r="AB1635" s="164">
        <v>28.5</v>
      </c>
      <c r="AC1635" s="164">
        <v>35</v>
      </c>
      <c r="AD1635" t="s" s="161">
        <v>3694</v>
      </c>
      <c r="AE1635" s="160"/>
    </row>
    <row r="1636" ht="13.55" customHeight="1">
      <c r="A1636" t="s" s="167">
        <v>43</v>
      </c>
      <c r="B1636" t="s" s="167">
        <v>3766</v>
      </c>
      <c r="C1636" t="s" s="167">
        <v>3767</v>
      </c>
      <c r="D1636" s="168">
        <v>5339</v>
      </c>
      <c r="E1636" t="s" s="167">
        <v>448</v>
      </c>
      <c r="F1636" s="169"/>
      <c r="G1636" s="170">
        <v>3.5</v>
      </c>
      <c r="H1636" t="s" s="167">
        <v>449</v>
      </c>
      <c r="I1636" t="s" s="167">
        <v>450</v>
      </c>
      <c r="J1636" s="169"/>
      <c r="K1636" s="170">
        <v>2024</v>
      </c>
      <c r="L1636" t="s" s="167">
        <v>3768</v>
      </c>
      <c r="M1636" s="171">
        <v>8591804667770</v>
      </c>
      <c r="N1636" s="171">
        <v>8591804667770</v>
      </c>
      <c r="O1636" s="171">
        <v>64021900</v>
      </c>
      <c r="P1636" s="172">
        <f>INDEX('Pricelist'!E1:E341,MATCH(D1636,'Pricelist'!B1:B341,0))</f>
        <v>96</v>
      </c>
      <c r="Q1636" s="172">
        <f>INDEX('Pricelist'!E1:E341,MATCH(D1636,'Pricelist'!B1:B341,0))</f>
        <v>96</v>
      </c>
      <c r="R1636" s="172">
        <f>INDEX('Pricelist'!D1:D341,MATCH(D1636,'Pricelist'!B1:B341,0))</f>
        <v>48</v>
      </c>
      <c r="S1636" s="170">
        <v>1</v>
      </c>
      <c r="T1636" t="s" s="167">
        <v>3771</v>
      </c>
      <c r="U1636" t="s" s="167">
        <v>3773</v>
      </c>
      <c r="V1636" s="170">
        <v>33</v>
      </c>
      <c r="W1636" s="170">
        <v>13.5</v>
      </c>
      <c r="X1636" s="170">
        <v>12</v>
      </c>
      <c r="Y1636" s="170">
        <v>10</v>
      </c>
      <c r="Z1636" t="s" s="167">
        <v>3771</v>
      </c>
      <c r="AA1636" s="170">
        <v>60.5</v>
      </c>
      <c r="AB1636" s="170">
        <v>28.5</v>
      </c>
      <c r="AC1636" s="170">
        <v>35</v>
      </c>
      <c r="AD1636" t="s" s="167">
        <v>3694</v>
      </c>
      <c r="AE1636" s="160"/>
    </row>
    <row r="1637" ht="13.55" customHeight="1">
      <c r="A1637" t="s" s="161">
        <v>43</v>
      </c>
      <c r="B1637" t="s" s="161">
        <v>3766</v>
      </c>
      <c r="C1637" t="s" s="161">
        <v>3767</v>
      </c>
      <c r="D1637" s="162">
        <v>5339</v>
      </c>
      <c r="E1637" t="s" s="161">
        <v>448</v>
      </c>
      <c r="F1637" s="163"/>
      <c r="G1637" s="164">
        <v>4</v>
      </c>
      <c r="H1637" t="s" s="161">
        <v>449</v>
      </c>
      <c r="I1637" t="s" s="161">
        <v>450</v>
      </c>
      <c r="J1637" s="163"/>
      <c r="K1637" s="164">
        <v>2024</v>
      </c>
      <c r="L1637" t="s" s="161">
        <v>3768</v>
      </c>
      <c r="M1637" s="165">
        <v>8591804667787</v>
      </c>
      <c r="N1637" s="165">
        <v>8591804667787</v>
      </c>
      <c r="O1637" s="165">
        <v>64021900</v>
      </c>
      <c r="P1637" s="166">
        <f>INDEX('Pricelist'!E1:E341,MATCH(D1637,'Pricelist'!B1:B341,0))</f>
        <v>96</v>
      </c>
      <c r="Q1637" s="166">
        <f>INDEX('Pricelist'!E1:E341,MATCH(D1637,'Pricelist'!B1:B341,0))</f>
        <v>96</v>
      </c>
      <c r="R1637" s="166">
        <f>INDEX('Pricelist'!D1:D341,MATCH(D1637,'Pricelist'!B1:B341,0))</f>
        <v>48</v>
      </c>
      <c r="S1637" s="164">
        <v>1</v>
      </c>
      <c r="T1637" t="s" s="161">
        <v>3771</v>
      </c>
      <c r="U1637" t="s" s="161">
        <v>3773</v>
      </c>
      <c r="V1637" s="164">
        <v>33</v>
      </c>
      <c r="W1637" s="164">
        <v>13.5</v>
      </c>
      <c r="X1637" s="164">
        <v>12</v>
      </c>
      <c r="Y1637" s="164">
        <v>10</v>
      </c>
      <c r="Z1637" t="s" s="161">
        <v>3771</v>
      </c>
      <c r="AA1637" s="164">
        <v>60.5</v>
      </c>
      <c r="AB1637" s="164">
        <v>28.5</v>
      </c>
      <c r="AC1637" s="164">
        <v>35</v>
      </c>
      <c r="AD1637" t="s" s="161">
        <v>3694</v>
      </c>
      <c r="AE1637" s="160"/>
    </row>
    <row r="1638" ht="13.55" customHeight="1">
      <c r="A1638" t="s" s="167">
        <v>43</v>
      </c>
      <c r="B1638" t="s" s="167">
        <v>3766</v>
      </c>
      <c r="C1638" t="s" s="167">
        <v>3767</v>
      </c>
      <c r="D1638" s="168">
        <v>5339</v>
      </c>
      <c r="E1638" t="s" s="167">
        <v>448</v>
      </c>
      <c r="F1638" s="169"/>
      <c r="G1638" s="170">
        <v>4.5</v>
      </c>
      <c r="H1638" t="s" s="167">
        <v>449</v>
      </c>
      <c r="I1638" t="s" s="167">
        <v>450</v>
      </c>
      <c r="J1638" s="169"/>
      <c r="K1638" s="170">
        <v>2024</v>
      </c>
      <c r="L1638" t="s" s="167">
        <v>3768</v>
      </c>
      <c r="M1638" s="171">
        <v>8591804667794</v>
      </c>
      <c r="N1638" s="171">
        <v>8591804667794</v>
      </c>
      <c r="O1638" s="171">
        <v>64021900</v>
      </c>
      <c r="P1638" s="172">
        <f>INDEX('Pricelist'!E1:E341,MATCH(D1638,'Pricelist'!B1:B341,0))</f>
        <v>96</v>
      </c>
      <c r="Q1638" s="172">
        <f>INDEX('Pricelist'!E1:E341,MATCH(D1638,'Pricelist'!B1:B341,0))</f>
        <v>96</v>
      </c>
      <c r="R1638" s="172">
        <f>INDEX('Pricelist'!D1:D341,MATCH(D1638,'Pricelist'!B1:B341,0))</f>
        <v>48</v>
      </c>
      <c r="S1638" s="170">
        <v>1</v>
      </c>
      <c r="T1638" t="s" s="167">
        <v>3771</v>
      </c>
      <c r="U1638" t="s" s="167">
        <v>3773</v>
      </c>
      <c r="V1638" s="170">
        <v>33</v>
      </c>
      <c r="W1638" s="170">
        <v>13.5</v>
      </c>
      <c r="X1638" s="170">
        <v>12</v>
      </c>
      <c r="Y1638" s="170">
        <v>10</v>
      </c>
      <c r="Z1638" t="s" s="167">
        <v>3771</v>
      </c>
      <c r="AA1638" s="170">
        <v>60.5</v>
      </c>
      <c r="AB1638" s="170">
        <v>28.5</v>
      </c>
      <c r="AC1638" s="170">
        <v>35</v>
      </c>
      <c r="AD1638" t="s" s="167">
        <v>3694</v>
      </c>
      <c r="AE1638" s="160"/>
    </row>
    <row r="1639" ht="13.55" customHeight="1">
      <c r="A1639" t="s" s="161">
        <v>43</v>
      </c>
      <c r="B1639" t="s" s="161">
        <v>3766</v>
      </c>
      <c r="C1639" t="s" s="161">
        <v>3767</v>
      </c>
      <c r="D1639" s="162">
        <v>5339</v>
      </c>
      <c r="E1639" t="s" s="161">
        <v>448</v>
      </c>
      <c r="F1639" s="163"/>
      <c r="G1639" s="164">
        <v>5</v>
      </c>
      <c r="H1639" t="s" s="161">
        <v>449</v>
      </c>
      <c r="I1639" t="s" s="161">
        <v>450</v>
      </c>
      <c r="J1639" s="163"/>
      <c r="K1639" s="164">
        <v>2024</v>
      </c>
      <c r="L1639" t="s" s="161">
        <v>3768</v>
      </c>
      <c r="M1639" s="165">
        <v>8591804667800</v>
      </c>
      <c r="N1639" s="165">
        <v>8591804667800</v>
      </c>
      <c r="O1639" s="165">
        <v>64021900</v>
      </c>
      <c r="P1639" s="166">
        <f>INDEX('Pricelist'!E1:E341,MATCH(D1639,'Pricelist'!B1:B341,0))</f>
        <v>96</v>
      </c>
      <c r="Q1639" s="166">
        <f>INDEX('Pricelist'!E1:E341,MATCH(D1639,'Pricelist'!B1:B341,0))</f>
        <v>96</v>
      </c>
      <c r="R1639" s="166">
        <f>INDEX('Pricelist'!D1:D341,MATCH(D1639,'Pricelist'!B1:B341,0))</f>
        <v>48</v>
      </c>
      <c r="S1639" s="164">
        <v>1</v>
      </c>
      <c r="T1639" t="s" s="161">
        <v>3771</v>
      </c>
      <c r="U1639" t="s" s="161">
        <v>3773</v>
      </c>
      <c r="V1639" s="164">
        <v>33</v>
      </c>
      <c r="W1639" s="164">
        <v>13.5</v>
      </c>
      <c r="X1639" s="164">
        <v>12</v>
      </c>
      <c r="Y1639" s="164">
        <v>10</v>
      </c>
      <c r="Z1639" t="s" s="161">
        <v>3771</v>
      </c>
      <c r="AA1639" s="164">
        <v>60.5</v>
      </c>
      <c r="AB1639" s="164">
        <v>28.5</v>
      </c>
      <c r="AC1639" s="164">
        <v>35</v>
      </c>
      <c r="AD1639" t="s" s="161">
        <v>3694</v>
      </c>
      <c r="AE1639" s="160"/>
    </row>
    <row r="1640" ht="13.55" customHeight="1">
      <c r="A1640" t="s" s="167">
        <v>43</v>
      </c>
      <c r="B1640" t="s" s="167">
        <v>3766</v>
      </c>
      <c r="C1640" t="s" s="167">
        <v>3767</v>
      </c>
      <c r="D1640" s="168">
        <v>5339</v>
      </c>
      <c r="E1640" t="s" s="167">
        <v>448</v>
      </c>
      <c r="F1640" s="169"/>
      <c r="G1640" s="170">
        <v>5.5</v>
      </c>
      <c r="H1640" t="s" s="167">
        <v>449</v>
      </c>
      <c r="I1640" t="s" s="167">
        <v>450</v>
      </c>
      <c r="J1640" s="169"/>
      <c r="K1640" s="170">
        <v>2024</v>
      </c>
      <c r="L1640" t="s" s="167">
        <v>3768</v>
      </c>
      <c r="M1640" s="171">
        <v>8591804667817</v>
      </c>
      <c r="N1640" s="171">
        <v>8591804667817</v>
      </c>
      <c r="O1640" s="171">
        <v>64021900</v>
      </c>
      <c r="P1640" s="172">
        <f>INDEX('Pricelist'!E1:E341,MATCH(D1640,'Pricelist'!B1:B341,0))</f>
        <v>96</v>
      </c>
      <c r="Q1640" s="172">
        <f>INDEX('Pricelist'!E1:E341,MATCH(D1640,'Pricelist'!B1:B341,0))</f>
        <v>96</v>
      </c>
      <c r="R1640" s="172">
        <f>INDEX('Pricelist'!D1:D341,MATCH(D1640,'Pricelist'!B1:B341,0))</f>
        <v>48</v>
      </c>
      <c r="S1640" s="170">
        <v>1</v>
      </c>
      <c r="T1640" t="s" s="167">
        <v>3771</v>
      </c>
      <c r="U1640" t="s" s="167">
        <v>3773</v>
      </c>
      <c r="V1640" s="170">
        <v>33</v>
      </c>
      <c r="W1640" s="170">
        <v>13.5</v>
      </c>
      <c r="X1640" s="170">
        <v>12</v>
      </c>
      <c r="Y1640" s="170">
        <v>10</v>
      </c>
      <c r="Z1640" t="s" s="167">
        <v>3771</v>
      </c>
      <c r="AA1640" s="170">
        <v>60.5</v>
      </c>
      <c r="AB1640" s="170">
        <v>28.5</v>
      </c>
      <c r="AC1640" s="170">
        <v>35</v>
      </c>
      <c r="AD1640" t="s" s="167">
        <v>3694</v>
      </c>
      <c r="AE1640" s="160"/>
    </row>
    <row r="1641" ht="13.55" customHeight="1">
      <c r="A1641" t="s" s="161">
        <v>43</v>
      </c>
      <c r="B1641" t="s" s="161">
        <v>3766</v>
      </c>
      <c r="C1641" t="s" s="161">
        <v>3767</v>
      </c>
      <c r="D1641" s="162">
        <v>5339</v>
      </c>
      <c r="E1641" t="s" s="161">
        <v>448</v>
      </c>
      <c r="F1641" s="163"/>
      <c r="G1641" s="164">
        <v>6</v>
      </c>
      <c r="H1641" t="s" s="161">
        <v>449</v>
      </c>
      <c r="I1641" t="s" s="161">
        <v>450</v>
      </c>
      <c r="J1641" s="163"/>
      <c r="K1641" s="164">
        <v>2024</v>
      </c>
      <c r="L1641" t="s" s="161">
        <v>3768</v>
      </c>
      <c r="M1641" s="165">
        <v>8591804667824</v>
      </c>
      <c r="N1641" s="165">
        <v>8591804667824</v>
      </c>
      <c r="O1641" s="165">
        <v>64021900</v>
      </c>
      <c r="P1641" s="166">
        <f>INDEX('Pricelist'!E1:E341,MATCH(D1641,'Pricelist'!B1:B341,0))</f>
        <v>96</v>
      </c>
      <c r="Q1641" s="166">
        <f>INDEX('Pricelist'!E1:E341,MATCH(D1641,'Pricelist'!B1:B341,0))</f>
        <v>96</v>
      </c>
      <c r="R1641" s="166">
        <f>INDEX('Pricelist'!D1:D341,MATCH(D1641,'Pricelist'!B1:B341,0))</f>
        <v>48</v>
      </c>
      <c r="S1641" s="164">
        <v>1</v>
      </c>
      <c r="T1641" t="s" s="161">
        <v>3771</v>
      </c>
      <c r="U1641" t="s" s="161">
        <v>3773</v>
      </c>
      <c r="V1641" s="164">
        <v>33</v>
      </c>
      <c r="W1641" s="164">
        <v>13.5</v>
      </c>
      <c r="X1641" s="164">
        <v>12</v>
      </c>
      <c r="Y1641" s="164">
        <v>10</v>
      </c>
      <c r="Z1641" t="s" s="161">
        <v>3771</v>
      </c>
      <c r="AA1641" s="164">
        <v>60.5</v>
      </c>
      <c r="AB1641" s="164">
        <v>28.5</v>
      </c>
      <c r="AC1641" s="164">
        <v>35</v>
      </c>
      <c r="AD1641" t="s" s="161">
        <v>3694</v>
      </c>
      <c r="AE1641" s="160"/>
    </row>
    <row r="1642" ht="13.55" customHeight="1">
      <c r="A1642" t="s" s="167">
        <v>43</v>
      </c>
      <c r="B1642" t="s" s="167">
        <v>3766</v>
      </c>
      <c r="C1642" t="s" s="167">
        <v>3767</v>
      </c>
      <c r="D1642" s="168">
        <v>5339</v>
      </c>
      <c r="E1642" t="s" s="167">
        <v>448</v>
      </c>
      <c r="F1642" s="169"/>
      <c r="G1642" s="170">
        <v>6.5</v>
      </c>
      <c r="H1642" t="s" s="167">
        <v>449</v>
      </c>
      <c r="I1642" t="s" s="167">
        <v>450</v>
      </c>
      <c r="J1642" s="169"/>
      <c r="K1642" s="170">
        <v>2024</v>
      </c>
      <c r="L1642" t="s" s="167">
        <v>3768</v>
      </c>
      <c r="M1642" s="171">
        <v>8591804667831</v>
      </c>
      <c r="N1642" s="171">
        <v>8591804667831</v>
      </c>
      <c r="O1642" s="171">
        <v>64021900</v>
      </c>
      <c r="P1642" s="172">
        <f>INDEX('Pricelist'!E1:E341,MATCH(D1642,'Pricelist'!B1:B341,0))</f>
        <v>96</v>
      </c>
      <c r="Q1642" s="172">
        <f>INDEX('Pricelist'!E1:E341,MATCH(D1642,'Pricelist'!B1:B341,0))</f>
        <v>96</v>
      </c>
      <c r="R1642" s="172">
        <f>INDEX('Pricelist'!D1:D341,MATCH(D1642,'Pricelist'!B1:B341,0))</f>
        <v>48</v>
      </c>
      <c r="S1642" s="170">
        <v>1</v>
      </c>
      <c r="T1642" t="s" s="167">
        <v>3771</v>
      </c>
      <c r="U1642" t="s" s="167">
        <v>3773</v>
      </c>
      <c r="V1642" s="170">
        <v>33</v>
      </c>
      <c r="W1642" s="170">
        <v>13.5</v>
      </c>
      <c r="X1642" s="170">
        <v>12</v>
      </c>
      <c r="Y1642" s="170">
        <v>10</v>
      </c>
      <c r="Z1642" t="s" s="167">
        <v>3771</v>
      </c>
      <c r="AA1642" s="170">
        <v>60.5</v>
      </c>
      <c r="AB1642" s="170">
        <v>28.5</v>
      </c>
      <c r="AC1642" s="170">
        <v>35</v>
      </c>
      <c r="AD1642" t="s" s="167">
        <v>3694</v>
      </c>
      <c r="AE1642" s="160"/>
    </row>
    <row r="1643" ht="13.55" customHeight="1">
      <c r="A1643" t="s" s="161">
        <v>43</v>
      </c>
      <c r="B1643" t="s" s="161">
        <v>3766</v>
      </c>
      <c r="C1643" t="s" s="161">
        <v>3767</v>
      </c>
      <c r="D1643" s="162">
        <v>5339</v>
      </c>
      <c r="E1643" t="s" s="161">
        <v>448</v>
      </c>
      <c r="F1643" s="163"/>
      <c r="G1643" s="164">
        <v>7</v>
      </c>
      <c r="H1643" t="s" s="161">
        <v>449</v>
      </c>
      <c r="I1643" t="s" s="161">
        <v>450</v>
      </c>
      <c r="J1643" s="163"/>
      <c r="K1643" s="164">
        <v>2024</v>
      </c>
      <c r="L1643" t="s" s="161">
        <v>3768</v>
      </c>
      <c r="M1643" s="165">
        <v>8591804667848</v>
      </c>
      <c r="N1643" s="165">
        <v>8591804667848</v>
      </c>
      <c r="O1643" s="165">
        <v>64021900</v>
      </c>
      <c r="P1643" s="166">
        <f>INDEX('Pricelist'!E1:E341,MATCH(D1643,'Pricelist'!B1:B341,0))</f>
        <v>96</v>
      </c>
      <c r="Q1643" s="166">
        <f>INDEX('Pricelist'!E1:E341,MATCH(D1643,'Pricelist'!B1:B341,0))</f>
        <v>96</v>
      </c>
      <c r="R1643" s="166">
        <f>INDEX('Pricelist'!D1:D341,MATCH(D1643,'Pricelist'!B1:B341,0))</f>
        <v>48</v>
      </c>
      <c r="S1643" s="164">
        <v>1</v>
      </c>
      <c r="T1643" t="s" s="161">
        <v>3771</v>
      </c>
      <c r="U1643" t="s" s="161">
        <v>3773</v>
      </c>
      <c r="V1643" s="164">
        <v>33</v>
      </c>
      <c r="W1643" s="164">
        <v>13.5</v>
      </c>
      <c r="X1643" s="164">
        <v>12</v>
      </c>
      <c r="Y1643" s="164">
        <v>10</v>
      </c>
      <c r="Z1643" t="s" s="161">
        <v>3771</v>
      </c>
      <c r="AA1643" s="164">
        <v>60.5</v>
      </c>
      <c r="AB1643" s="164">
        <v>28.5</v>
      </c>
      <c r="AC1643" s="164">
        <v>35</v>
      </c>
      <c r="AD1643" t="s" s="161">
        <v>3694</v>
      </c>
      <c r="AE1643" s="160"/>
    </row>
    <row r="1644" ht="13.55" customHeight="1">
      <c r="A1644" t="s" s="167">
        <v>43</v>
      </c>
      <c r="B1644" t="s" s="167">
        <v>3766</v>
      </c>
      <c r="C1644" t="s" s="167">
        <v>3767</v>
      </c>
      <c r="D1644" s="168">
        <v>5339</v>
      </c>
      <c r="E1644" t="s" s="167">
        <v>448</v>
      </c>
      <c r="F1644" s="169"/>
      <c r="G1644" s="170">
        <v>7.5</v>
      </c>
      <c r="H1644" t="s" s="167">
        <v>449</v>
      </c>
      <c r="I1644" t="s" s="167">
        <v>450</v>
      </c>
      <c r="J1644" s="169"/>
      <c r="K1644" s="170">
        <v>2024</v>
      </c>
      <c r="L1644" t="s" s="167">
        <v>3768</v>
      </c>
      <c r="M1644" s="171">
        <v>8591804667855</v>
      </c>
      <c r="N1644" s="171">
        <v>8591804667855</v>
      </c>
      <c r="O1644" s="171">
        <v>64021900</v>
      </c>
      <c r="P1644" s="172">
        <f>INDEX('Pricelist'!E1:E341,MATCH(D1644,'Pricelist'!B1:B341,0))</f>
        <v>96</v>
      </c>
      <c r="Q1644" s="172">
        <f>INDEX('Pricelist'!E1:E341,MATCH(D1644,'Pricelist'!B1:B341,0))</f>
        <v>96</v>
      </c>
      <c r="R1644" s="172">
        <f>INDEX('Pricelist'!D1:D341,MATCH(D1644,'Pricelist'!B1:B341,0))</f>
        <v>48</v>
      </c>
      <c r="S1644" s="170">
        <v>1</v>
      </c>
      <c r="T1644" t="s" s="167">
        <v>3771</v>
      </c>
      <c r="U1644" t="s" s="167">
        <v>3773</v>
      </c>
      <c r="V1644" s="170">
        <v>33</v>
      </c>
      <c r="W1644" s="170">
        <v>13.5</v>
      </c>
      <c r="X1644" s="170">
        <v>12</v>
      </c>
      <c r="Y1644" s="170">
        <v>10</v>
      </c>
      <c r="Z1644" t="s" s="167">
        <v>3771</v>
      </c>
      <c r="AA1644" s="170">
        <v>60.5</v>
      </c>
      <c r="AB1644" s="170">
        <v>28.5</v>
      </c>
      <c r="AC1644" s="170">
        <v>35</v>
      </c>
      <c r="AD1644" t="s" s="167">
        <v>3694</v>
      </c>
      <c r="AE1644" s="160"/>
    </row>
    <row r="1645" ht="13.55" customHeight="1">
      <c r="A1645" t="s" s="161">
        <v>43</v>
      </c>
      <c r="B1645" t="s" s="161">
        <v>3766</v>
      </c>
      <c r="C1645" t="s" s="161">
        <v>3767</v>
      </c>
      <c r="D1645" s="162">
        <v>5339</v>
      </c>
      <c r="E1645" t="s" s="161">
        <v>448</v>
      </c>
      <c r="F1645" s="163"/>
      <c r="G1645" s="164">
        <v>8</v>
      </c>
      <c r="H1645" t="s" s="161">
        <v>449</v>
      </c>
      <c r="I1645" t="s" s="161">
        <v>450</v>
      </c>
      <c r="J1645" s="163"/>
      <c r="K1645" s="164">
        <v>2024</v>
      </c>
      <c r="L1645" t="s" s="161">
        <v>3768</v>
      </c>
      <c r="M1645" s="165">
        <v>8591804667862</v>
      </c>
      <c r="N1645" s="165">
        <v>8591804667862</v>
      </c>
      <c r="O1645" s="165">
        <v>64021900</v>
      </c>
      <c r="P1645" s="166">
        <f>INDEX('Pricelist'!E1:E341,MATCH(D1645,'Pricelist'!B1:B341,0))</f>
        <v>96</v>
      </c>
      <c r="Q1645" s="166">
        <f>INDEX('Pricelist'!E1:E341,MATCH(D1645,'Pricelist'!B1:B341,0))</f>
        <v>96</v>
      </c>
      <c r="R1645" s="166">
        <f>INDEX('Pricelist'!D1:D341,MATCH(D1645,'Pricelist'!B1:B341,0))</f>
        <v>48</v>
      </c>
      <c r="S1645" s="164">
        <v>1</v>
      </c>
      <c r="T1645" t="s" s="161">
        <v>3771</v>
      </c>
      <c r="U1645" t="s" s="161">
        <v>3773</v>
      </c>
      <c r="V1645" s="164">
        <v>33</v>
      </c>
      <c r="W1645" s="164">
        <v>13.5</v>
      </c>
      <c r="X1645" s="164">
        <v>12</v>
      </c>
      <c r="Y1645" s="164">
        <v>10</v>
      </c>
      <c r="Z1645" t="s" s="161">
        <v>3771</v>
      </c>
      <c r="AA1645" s="164">
        <v>60.5</v>
      </c>
      <c r="AB1645" s="164">
        <v>28.5</v>
      </c>
      <c r="AC1645" s="164">
        <v>35</v>
      </c>
      <c r="AD1645" t="s" s="161">
        <v>3694</v>
      </c>
      <c r="AE1645" s="160"/>
    </row>
    <row r="1646" ht="13.55" customHeight="1">
      <c r="A1646" t="s" s="167">
        <v>43</v>
      </c>
      <c r="B1646" t="s" s="167">
        <v>3766</v>
      </c>
      <c r="C1646" t="s" s="167">
        <v>3767</v>
      </c>
      <c r="D1646" s="168">
        <v>5339</v>
      </c>
      <c r="E1646" t="s" s="167">
        <v>448</v>
      </c>
      <c r="F1646" s="169"/>
      <c r="G1646" s="170">
        <v>8.5</v>
      </c>
      <c r="H1646" t="s" s="167">
        <v>449</v>
      </c>
      <c r="I1646" t="s" s="167">
        <v>450</v>
      </c>
      <c r="J1646" s="169"/>
      <c r="K1646" s="170">
        <v>2024</v>
      </c>
      <c r="L1646" t="s" s="167">
        <v>3768</v>
      </c>
      <c r="M1646" s="171">
        <v>8591804667879</v>
      </c>
      <c r="N1646" s="171">
        <v>8591804667879</v>
      </c>
      <c r="O1646" s="171">
        <v>64021900</v>
      </c>
      <c r="P1646" s="172">
        <f>INDEX('Pricelist'!E1:E341,MATCH(D1646,'Pricelist'!B1:B341,0))</f>
        <v>96</v>
      </c>
      <c r="Q1646" s="172">
        <f>INDEX('Pricelist'!E1:E341,MATCH(D1646,'Pricelist'!B1:B341,0))</f>
        <v>96</v>
      </c>
      <c r="R1646" s="172">
        <f>INDEX('Pricelist'!D1:D341,MATCH(D1646,'Pricelist'!B1:B341,0))</f>
        <v>48</v>
      </c>
      <c r="S1646" s="170">
        <v>1</v>
      </c>
      <c r="T1646" t="s" s="167">
        <v>3771</v>
      </c>
      <c r="U1646" t="s" s="167">
        <v>3773</v>
      </c>
      <c r="V1646" s="170">
        <v>33</v>
      </c>
      <c r="W1646" s="170">
        <v>13.5</v>
      </c>
      <c r="X1646" s="170">
        <v>12</v>
      </c>
      <c r="Y1646" s="170">
        <v>10</v>
      </c>
      <c r="Z1646" t="s" s="167">
        <v>3771</v>
      </c>
      <c r="AA1646" s="170">
        <v>60.5</v>
      </c>
      <c r="AB1646" s="170">
        <v>28.5</v>
      </c>
      <c r="AC1646" s="170">
        <v>35</v>
      </c>
      <c r="AD1646" t="s" s="167">
        <v>3694</v>
      </c>
      <c r="AE1646" s="160"/>
    </row>
    <row r="1647" ht="13.55" customHeight="1">
      <c r="A1647" t="s" s="161">
        <v>43</v>
      </c>
      <c r="B1647" t="s" s="161">
        <v>3766</v>
      </c>
      <c r="C1647" t="s" s="161">
        <v>3767</v>
      </c>
      <c r="D1647" s="162">
        <v>5339</v>
      </c>
      <c r="E1647" t="s" s="161">
        <v>448</v>
      </c>
      <c r="F1647" s="163"/>
      <c r="G1647" s="164">
        <v>9</v>
      </c>
      <c r="H1647" t="s" s="161">
        <v>449</v>
      </c>
      <c r="I1647" t="s" s="161">
        <v>450</v>
      </c>
      <c r="J1647" s="163"/>
      <c r="K1647" s="164">
        <v>2024</v>
      </c>
      <c r="L1647" t="s" s="161">
        <v>3768</v>
      </c>
      <c r="M1647" s="165">
        <v>8591804667886</v>
      </c>
      <c r="N1647" s="165">
        <v>8591804667886</v>
      </c>
      <c r="O1647" s="165">
        <v>64021900</v>
      </c>
      <c r="P1647" s="166">
        <f>INDEX('Pricelist'!E1:E341,MATCH(D1647,'Pricelist'!B1:B341,0))</f>
        <v>96</v>
      </c>
      <c r="Q1647" s="166">
        <f>INDEX('Pricelist'!E1:E341,MATCH(D1647,'Pricelist'!B1:B341,0))</f>
        <v>96</v>
      </c>
      <c r="R1647" s="166">
        <f>INDEX('Pricelist'!D1:D341,MATCH(D1647,'Pricelist'!B1:B341,0))</f>
        <v>48</v>
      </c>
      <c r="S1647" s="164">
        <v>1</v>
      </c>
      <c r="T1647" t="s" s="161">
        <v>3771</v>
      </c>
      <c r="U1647" t="s" s="161">
        <v>3773</v>
      </c>
      <c r="V1647" s="164">
        <v>33</v>
      </c>
      <c r="W1647" s="164">
        <v>13.5</v>
      </c>
      <c r="X1647" s="164">
        <v>12</v>
      </c>
      <c r="Y1647" s="164">
        <v>10</v>
      </c>
      <c r="Z1647" t="s" s="161">
        <v>3771</v>
      </c>
      <c r="AA1647" s="164">
        <v>60.5</v>
      </c>
      <c r="AB1647" s="164">
        <v>28.5</v>
      </c>
      <c r="AC1647" s="164">
        <v>35</v>
      </c>
      <c r="AD1647" t="s" s="161">
        <v>3694</v>
      </c>
      <c r="AE1647" s="160"/>
    </row>
    <row r="1648" ht="13.55" customHeight="1">
      <c r="A1648" t="s" s="167">
        <v>43</v>
      </c>
      <c r="B1648" t="s" s="167">
        <v>3766</v>
      </c>
      <c r="C1648" t="s" s="167">
        <v>3767</v>
      </c>
      <c r="D1648" s="168">
        <v>5339</v>
      </c>
      <c r="E1648" t="s" s="167">
        <v>448</v>
      </c>
      <c r="F1648" s="169"/>
      <c r="G1648" s="170">
        <v>9.5</v>
      </c>
      <c r="H1648" t="s" s="167">
        <v>449</v>
      </c>
      <c r="I1648" t="s" s="167">
        <v>450</v>
      </c>
      <c r="J1648" s="169"/>
      <c r="K1648" s="170">
        <v>2024</v>
      </c>
      <c r="L1648" t="s" s="167">
        <v>3768</v>
      </c>
      <c r="M1648" s="171">
        <v>8591804667893</v>
      </c>
      <c r="N1648" s="171">
        <v>8591804667893</v>
      </c>
      <c r="O1648" s="171">
        <v>64021900</v>
      </c>
      <c r="P1648" s="172">
        <f>INDEX('Pricelist'!E1:E341,MATCH(D1648,'Pricelist'!B1:B341,0))</f>
        <v>96</v>
      </c>
      <c r="Q1648" s="172">
        <f>INDEX('Pricelist'!E1:E341,MATCH(D1648,'Pricelist'!B1:B341,0))</f>
        <v>96</v>
      </c>
      <c r="R1648" s="172">
        <f>INDEX('Pricelist'!D1:D341,MATCH(D1648,'Pricelist'!B1:B341,0))</f>
        <v>48</v>
      </c>
      <c r="S1648" s="170">
        <v>1</v>
      </c>
      <c r="T1648" t="s" s="167">
        <v>3771</v>
      </c>
      <c r="U1648" t="s" s="167">
        <v>3773</v>
      </c>
      <c r="V1648" s="170">
        <v>33</v>
      </c>
      <c r="W1648" s="170">
        <v>13.5</v>
      </c>
      <c r="X1648" s="170">
        <v>12</v>
      </c>
      <c r="Y1648" s="170">
        <v>10</v>
      </c>
      <c r="Z1648" t="s" s="167">
        <v>3771</v>
      </c>
      <c r="AA1648" s="170">
        <v>60.5</v>
      </c>
      <c r="AB1648" s="170">
        <v>28.5</v>
      </c>
      <c r="AC1648" s="170">
        <v>35</v>
      </c>
      <c r="AD1648" t="s" s="167">
        <v>3694</v>
      </c>
      <c r="AE1648" s="160"/>
    </row>
    <row r="1649" ht="13.55" customHeight="1">
      <c r="A1649" t="s" s="161">
        <v>43</v>
      </c>
      <c r="B1649" t="s" s="161">
        <v>3766</v>
      </c>
      <c r="C1649" t="s" s="161">
        <v>3767</v>
      </c>
      <c r="D1649" s="162">
        <v>5339</v>
      </c>
      <c r="E1649" t="s" s="161">
        <v>448</v>
      </c>
      <c r="F1649" s="163"/>
      <c r="G1649" s="164">
        <v>10</v>
      </c>
      <c r="H1649" t="s" s="161">
        <v>449</v>
      </c>
      <c r="I1649" t="s" s="161">
        <v>450</v>
      </c>
      <c r="J1649" s="163"/>
      <c r="K1649" s="164">
        <v>2024</v>
      </c>
      <c r="L1649" t="s" s="161">
        <v>3768</v>
      </c>
      <c r="M1649" s="165">
        <v>8591804667688</v>
      </c>
      <c r="N1649" s="165">
        <v>8591804667688</v>
      </c>
      <c r="O1649" s="165">
        <v>64021900</v>
      </c>
      <c r="P1649" s="166">
        <f>INDEX('Pricelist'!E1:E341,MATCH(D1649,'Pricelist'!B1:B341,0))</f>
        <v>96</v>
      </c>
      <c r="Q1649" s="166">
        <f>INDEX('Pricelist'!E1:E341,MATCH(D1649,'Pricelist'!B1:B341,0))</f>
        <v>96</v>
      </c>
      <c r="R1649" s="166">
        <f>INDEX('Pricelist'!D1:D341,MATCH(D1649,'Pricelist'!B1:B341,0))</f>
        <v>48</v>
      </c>
      <c r="S1649" s="164">
        <v>1</v>
      </c>
      <c r="T1649" t="s" s="161">
        <v>3771</v>
      </c>
      <c r="U1649" t="s" s="161">
        <v>3773</v>
      </c>
      <c r="V1649" s="164">
        <v>33</v>
      </c>
      <c r="W1649" s="164">
        <v>13.5</v>
      </c>
      <c r="X1649" s="164">
        <v>12</v>
      </c>
      <c r="Y1649" s="164">
        <v>10</v>
      </c>
      <c r="Z1649" t="s" s="161">
        <v>3771</v>
      </c>
      <c r="AA1649" s="164">
        <v>60.5</v>
      </c>
      <c r="AB1649" s="164">
        <v>28.5</v>
      </c>
      <c r="AC1649" s="164">
        <v>35</v>
      </c>
      <c r="AD1649" t="s" s="161">
        <v>3694</v>
      </c>
      <c r="AE1649" s="160"/>
    </row>
    <row r="1650" ht="13.55" customHeight="1">
      <c r="A1650" t="s" s="167">
        <v>43</v>
      </c>
      <c r="B1650" t="s" s="167">
        <v>3766</v>
      </c>
      <c r="C1650" t="s" s="167">
        <v>3767</v>
      </c>
      <c r="D1650" s="168">
        <v>5339</v>
      </c>
      <c r="E1650" t="s" s="167">
        <v>448</v>
      </c>
      <c r="F1650" s="169"/>
      <c r="G1650" s="170">
        <v>10.5</v>
      </c>
      <c r="H1650" t="s" s="167">
        <v>449</v>
      </c>
      <c r="I1650" t="s" s="167">
        <v>450</v>
      </c>
      <c r="J1650" s="169"/>
      <c r="K1650" s="170">
        <v>2024</v>
      </c>
      <c r="L1650" t="s" s="167">
        <v>3768</v>
      </c>
      <c r="M1650" s="171">
        <v>8591804667695</v>
      </c>
      <c r="N1650" s="171">
        <v>8591804667695</v>
      </c>
      <c r="O1650" s="171">
        <v>64021900</v>
      </c>
      <c r="P1650" s="172">
        <f>INDEX('Pricelist'!E1:E341,MATCH(D1650,'Pricelist'!B1:B341,0))</f>
        <v>96</v>
      </c>
      <c r="Q1650" s="172">
        <f>INDEX('Pricelist'!E1:E341,MATCH(D1650,'Pricelist'!B1:B341,0))</f>
        <v>96</v>
      </c>
      <c r="R1650" s="172">
        <f>INDEX('Pricelist'!D1:D341,MATCH(D1650,'Pricelist'!B1:B341,0))</f>
        <v>48</v>
      </c>
      <c r="S1650" s="170">
        <v>1</v>
      </c>
      <c r="T1650" t="s" s="167">
        <v>3771</v>
      </c>
      <c r="U1650" t="s" s="167">
        <v>3773</v>
      </c>
      <c r="V1650" s="170">
        <v>33</v>
      </c>
      <c r="W1650" s="170">
        <v>13.5</v>
      </c>
      <c r="X1650" s="170">
        <v>12</v>
      </c>
      <c r="Y1650" s="170">
        <v>10</v>
      </c>
      <c r="Z1650" t="s" s="167">
        <v>3771</v>
      </c>
      <c r="AA1650" s="170">
        <v>60.5</v>
      </c>
      <c r="AB1650" s="170">
        <v>28.5</v>
      </c>
      <c r="AC1650" s="170">
        <v>35</v>
      </c>
      <c r="AD1650" t="s" s="167">
        <v>3694</v>
      </c>
      <c r="AE1650" s="160"/>
    </row>
    <row r="1651" ht="13.55" customHeight="1">
      <c r="A1651" t="s" s="161">
        <v>43</v>
      </c>
      <c r="B1651" t="s" s="161">
        <v>3766</v>
      </c>
      <c r="C1651" t="s" s="161">
        <v>3767</v>
      </c>
      <c r="D1651" s="162">
        <v>5339</v>
      </c>
      <c r="E1651" t="s" s="161">
        <v>448</v>
      </c>
      <c r="F1651" s="163"/>
      <c r="G1651" s="164">
        <v>11</v>
      </c>
      <c r="H1651" t="s" s="161">
        <v>449</v>
      </c>
      <c r="I1651" t="s" s="161">
        <v>450</v>
      </c>
      <c r="J1651" s="163"/>
      <c r="K1651" s="164">
        <v>2024</v>
      </c>
      <c r="L1651" t="s" s="161">
        <v>3768</v>
      </c>
      <c r="M1651" s="165">
        <v>8591804667701</v>
      </c>
      <c r="N1651" s="165">
        <v>8591804667701</v>
      </c>
      <c r="O1651" s="165">
        <v>64021900</v>
      </c>
      <c r="P1651" s="166">
        <f>INDEX('Pricelist'!E1:E341,MATCH(D1651,'Pricelist'!B1:B341,0))</f>
        <v>96</v>
      </c>
      <c r="Q1651" s="166">
        <f>INDEX('Pricelist'!E1:E341,MATCH(D1651,'Pricelist'!B1:B341,0))</f>
        <v>96</v>
      </c>
      <c r="R1651" s="166">
        <f>INDEX('Pricelist'!D1:D341,MATCH(D1651,'Pricelist'!B1:B341,0))</f>
        <v>48</v>
      </c>
      <c r="S1651" s="164">
        <v>1</v>
      </c>
      <c r="T1651" t="s" s="161">
        <v>3771</v>
      </c>
      <c r="U1651" t="s" s="161">
        <v>3773</v>
      </c>
      <c r="V1651" s="164">
        <v>33</v>
      </c>
      <c r="W1651" s="164">
        <v>13.5</v>
      </c>
      <c r="X1651" s="164">
        <v>12</v>
      </c>
      <c r="Y1651" s="164">
        <v>10</v>
      </c>
      <c r="Z1651" t="s" s="161">
        <v>3771</v>
      </c>
      <c r="AA1651" s="164">
        <v>60.5</v>
      </c>
      <c r="AB1651" s="164">
        <v>28.5</v>
      </c>
      <c r="AC1651" s="164">
        <v>35</v>
      </c>
      <c r="AD1651" t="s" s="161">
        <v>3694</v>
      </c>
      <c r="AE1651" s="160"/>
    </row>
    <row r="1652" ht="13.55" customHeight="1">
      <c r="A1652" t="s" s="167">
        <v>43</v>
      </c>
      <c r="B1652" t="s" s="167">
        <v>3766</v>
      </c>
      <c r="C1652" t="s" s="167">
        <v>3767</v>
      </c>
      <c r="D1652" s="168">
        <v>5339</v>
      </c>
      <c r="E1652" t="s" s="167">
        <v>448</v>
      </c>
      <c r="F1652" s="169"/>
      <c r="G1652" s="170">
        <v>11.5</v>
      </c>
      <c r="H1652" t="s" s="167">
        <v>449</v>
      </c>
      <c r="I1652" t="s" s="167">
        <v>450</v>
      </c>
      <c r="J1652" s="169"/>
      <c r="K1652" s="170">
        <v>2024</v>
      </c>
      <c r="L1652" t="s" s="167">
        <v>3768</v>
      </c>
      <c r="M1652" s="171">
        <v>8591804667718</v>
      </c>
      <c r="N1652" s="171">
        <v>8591804667718</v>
      </c>
      <c r="O1652" s="171">
        <v>64021900</v>
      </c>
      <c r="P1652" s="172">
        <f>INDEX('Pricelist'!E1:E341,MATCH(D1652,'Pricelist'!B1:B341,0))</f>
        <v>96</v>
      </c>
      <c r="Q1652" s="172">
        <f>INDEX('Pricelist'!E1:E341,MATCH(D1652,'Pricelist'!B1:B341,0))</f>
        <v>96</v>
      </c>
      <c r="R1652" s="172">
        <f>INDEX('Pricelist'!D1:D341,MATCH(D1652,'Pricelist'!B1:B341,0))</f>
        <v>48</v>
      </c>
      <c r="S1652" s="170">
        <v>1</v>
      </c>
      <c r="T1652" t="s" s="167">
        <v>3771</v>
      </c>
      <c r="U1652" t="s" s="167">
        <v>3773</v>
      </c>
      <c r="V1652" s="170">
        <v>33</v>
      </c>
      <c r="W1652" s="170">
        <v>13.5</v>
      </c>
      <c r="X1652" s="170">
        <v>12</v>
      </c>
      <c r="Y1652" s="170">
        <v>10</v>
      </c>
      <c r="Z1652" t="s" s="167">
        <v>3771</v>
      </c>
      <c r="AA1652" s="170">
        <v>60.5</v>
      </c>
      <c r="AB1652" s="170">
        <v>28.5</v>
      </c>
      <c r="AC1652" s="170">
        <v>35</v>
      </c>
      <c r="AD1652" t="s" s="167">
        <v>3694</v>
      </c>
      <c r="AE1652" s="160"/>
    </row>
    <row r="1653" ht="13.55" customHeight="1">
      <c r="A1653" t="s" s="161">
        <v>43</v>
      </c>
      <c r="B1653" t="s" s="161">
        <v>3766</v>
      </c>
      <c r="C1653" t="s" s="161">
        <v>3767</v>
      </c>
      <c r="D1653" s="162">
        <v>5339</v>
      </c>
      <c r="E1653" t="s" s="161">
        <v>448</v>
      </c>
      <c r="F1653" s="163"/>
      <c r="G1653" s="164">
        <v>12</v>
      </c>
      <c r="H1653" t="s" s="161">
        <v>449</v>
      </c>
      <c r="I1653" t="s" s="161">
        <v>450</v>
      </c>
      <c r="J1653" s="163"/>
      <c r="K1653" s="164">
        <v>2024</v>
      </c>
      <c r="L1653" t="s" s="161">
        <v>3768</v>
      </c>
      <c r="M1653" s="165">
        <v>8591804667725</v>
      </c>
      <c r="N1653" s="165">
        <v>8591804667725</v>
      </c>
      <c r="O1653" s="165">
        <v>64021900</v>
      </c>
      <c r="P1653" s="166">
        <f>INDEX('Pricelist'!E1:E341,MATCH(D1653,'Pricelist'!B1:B341,0))</f>
        <v>96</v>
      </c>
      <c r="Q1653" s="166">
        <f>INDEX('Pricelist'!E1:E341,MATCH(D1653,'Pricelist'!B1:B341,0))</f>
        <v>96</v>
      </c>
      <c r="R1653" s="166">
        <f>INDEX('Pricelist'!D1:D341,MATCH(D1653,'Pricelist'!B1:B341,0))</f>
        <v>48</v>
      </c>
      <c r="S1653" s="164">
        <v>1</v>
      </c>
      <c r="T1653" t="s" s="161">
        <v>3771</v>
      </c>
      <c r="U1653" t="s" s="161">
        <v>3773</v>
      </c>
      <c r="V1653" s="164">
        <v>33</v>
      </c>
      <c r="W1653" s="164">
        <v>13.5</v>
      </c>
      <c r="X1653" s="164">
        <v>12</v>
      </c>
      <c r="Y1653" s="164">
        <v>10</v>
      </c>
      <c r="Z1653" t="s" s="161">
        <v>3771</v>
      </c>
      <c r="AA1653" s="164">
        <v>60.5</v>
      </c>
      <c r="AB1653" s="164">
        <v>28.5</v>
      </c>
      <c r="AC1653" s="164">
        <v>35</v>
      </c>
      <c r="AD1653" t="s" s="161">
        <v>3694</v>
      </c>
      <c r="AE1653" s="160"/>
    </row>
    <row r="1654" ht="13.55" customHeight="1">
      <c r="A1654" t="s" s="167">
        <v>43</v>
      </c>
      <c r="B1654" t="s" s="167">
        <v>3766</v>
      </c>
      <c r="C1654" t="s" s="167">
        <v>3767</v>
      </c>
      <c r="D1654" s="168">
        <v>5339</v>
      </c>
      <c r="E1654" t="s" s="167">
        <v>448</v>
      </c>
      <c r="F1654" s="169"/>
      <c r="G1654" s="170">
        <v>13</v>
      </c>
      <c r="H1654" t="s" s="167">
        <v>449</v>
      </c>
      <c r="I1654" t="s" s="167">
        <v>450</v>
      </c>
      <c r="J1654" s="169"/>
      <c r="K1654" s="170">
        <v>2024</v>
      </c>
      <c r="L1654" t="s" s="167">
        <v>3768</v>
      </c>
      <c r="M1654" s="171">
        <v>8591804667732</v>
      </c>
      <c r="N1654" s="171">
        <v>8591804667732</v>
      </c>
      <c r="O1654" s="171">
        <v>64021900</v>
      </c>
      <c r="P1654" s="172">
        <f>INDEX('Pricelist'!E1:E341,MATCH(D1654,'Pricelist'!B1:B341,0))</f>
        <v>96</v>
      </c>
      <c r="Q1654" s="172">
        <f>INDEX('Pricelist'!E1:E341,MATCH(D1654,'Pricelist'!B1:B341,0))</f>
        <v>96</v>
      </c>
      <c r="R1654" s="172">
        <f>INDEX('Pricelist'!D1:D341,MATCH(D1654,'Pricelist'!B1:B341,0))</f>
        <v>48</v>
      </c>
      <c r="S1654" s="170">
        <v>1</v>
      </c>
      <c r="T1654" t="s" s="167">
        <v>3771</v>
      </c>
      <c r="U1654" t="s" s="167">
        <v>3773</v>
      </c>
      <c r="V1654" s="170">
        <v>33</v>
      </c>
      <c r="W1654" s="170">
        <v>13.5</v>
      </c>
      <c r="X1654" s="170">
        <v>12</v>
      </c>
      <c r="Y1654" s="170">
        <v>10</v>
      </c>
      <c r="Z1654" t="s" s="167">
        <v>3771</v>
      </c>
      <c r="AA1654" s="170">
        <v>60.5</v>
      </c>
      <c r="AB1654" s="170">
        <v>28.5</v>
      </c>
      <c r="AC1654" s="170">
        <v>35</v>
      </c>
      <c r="AD1654" t="s" s="167">
        <v>3694</v>
      </c>
      <c r="AE1654" s="160"/>
    </row>
    <row r="1655" ht="13.55" customHeight="1">
      <c r="A1655" t="s" s="161">
        <v>43</v>
      </c>
      <c r="B1655" t="s" s="161">
        <v>3766</v>
      </c>
      <c r="C1655" t="s" s="161">
        <v>3767</v>
      </c>
      <c r="D1655" s="162">
        <v>5339</v>
      </c>
      <c r="E1655" t="s" s="161">
        <v>448</v>
      </c>
      <c r="F1655" s="163"/>
      <c r="G1655" s="164">
        <v>14</v>
      </c>
      <c r="H1655" t="s" s="161">
        <v>449</v>
      </c>
      <c r="I1655" t="s" s="161">
        <v>450</v>
      </c>
      <c r="J1655" s="163"/>
      <c r="K1655" s="164">
        <v>2024</v>
      </c>
      <c r="L1655" t="s" s="161">
        <v>3768</v>
      </c>
      <c r="M1655" s="165">
        <v>8591804667749</v>
      </c>
      <c r="N1655" s="165">
        <v>8591804667749</v>
      </c>
      <c r="O1655" s="165">
        <v>64021900</v>
      </c>
      <c r="P1655" s="166">
        <f>INDEX('Pricelist'!E1:E341,MATCH(D1655,'Pricelist'!B1:B341,0))</f>
        <v>96</v>
      </c>
      <c r="Q1655" s="166">
        <f>INDEX('Pricelist'!E1:E341,MATCH(D1655,'Pricelist'!B1:B341,0))</f>
        <v>96</v>
      </c>
      <c r="R1655" s="166">
        <f>INDEX('Pricelist'!D1:D341,MATCH(D1655,'Pricelist'!B1:B341,0))</f>
        <v>48</v>
      </c>
      <c r="S1655" s="164">
        <v>1</v>
      </c>
      <c r="T1655" t="s" s="161">
        <v>3771</v>
      </c>
      <c r="U1655" t="s" s="161">
        <v>3773</v>
      </c>
      <c r="V1655" s="164">
        <v>33</v>
      </c>
      <c r="W1655" s="164">
        <v>13.5</v>
      </c>
      <c r="X1655" s="164">
        <v>12</v>
      </c>
      <c r="Y1655" s="164">
        <v>10</v>
      </c>
      <c r="Z1655" t="s" s="161">
        <v>3771</v>
      </c>
      <c r="AA1655" s="164">
        <v>60.5</v>
      </c>
      <c r="AB1655" s="164">
        <v>28.5</v>
      </c>
      <c r="AC1655" s="164">
        <v>35</v>
      </c>
      <c r="AD1655" t="s" s="161">
        <v>3694</v>
      </c>
      <c r="AE1655" s="160"/>
    </row>
    <row r="1656" ht="13.55" customHeight="1">
      <c r="A1656" t="s" s="167">
        <v>43</v>
      </c>
      <c r="B1656" t="s" s="167">
        <v>3766</v>
      </c>
      <c r="C1656" t="s" s="167">
        <v>3767</v>
      </c>
      <c r="D1656" s="168">
        <v>5339</v>
      </c>
      <c r="E1656" t="s" s="167">
        <v>448</v>
      </c>
      <c r="F1656" s="169"/>
      <c r="G1656" s="170">
        <v>15</v>
      </c>
      <c r="H1656" t="s" s="167">
        <v>449</v>
      </c>
      <c r="I1656" t="s" s="167">
        <v>450</v>
      </c>
      <c r="J1656" s="169"/>
      <c r="K1656" s="170">
        <v>2024</v>
      </c>
      <c r="L1656" t="s" s="167">
        <v>3768</v>
      </c>
      <c r="M1656" s="171">
        <v>8591804667756</v>
      </c>
      <c r="N1656" s="171">
        <v>8591804667756</v>
      </c>
      <c r="O1656" s="171">
        <v>64021900</v>
      </c>
      <c r="P1656" s="172">
        <f>INDEX('Pricelist'!E1:E341,MATCH(D1656,'Pricelist'!B1:B341,0))</f>
        <v>96</v>
      </c>
      <c r="Q1656" s="172">
        <f>INDEX('Pricelist'!E1:E341,MATCH(D1656,'Pricelist'!B1:B341,0))</f>
        <v>96</v>
      </c>
      <c r="R1656" s="172">
        <f>INDEX('Pricelist'!D1:D341,MATCH(D1656,'Pricelist'!B1:B341,0))</f>
        <v>48</v>
      </c>
      <c r="S1656" s="170">
        <v>1</v>
      </c>
      <c r="T1656" t="s" s="167">
        <v>3771</v>
      </c>
      <c r="U1656" t="s" s="167">
        <v>3773</v>
      </c>
      <c r="V1656" s="170">
        <v>33</v>
      </c>
      <c r="W1656" s="170">
        <v>13.5</v>
      </c>
      <c r="X1656" s="170">
        <v>12</v>
      </c>
      <c r="Y1656" s="170">
        <v>10</v>
      </c>
      <c r="Z1656" t="s" s="167">
        <v>3771</v>
      </c>
      <c r="AA1656" s="170">
        <v>60.5</v>
      </c>
      <c r="AB1656" s="170">
        <v>28.5</v>
      </c>
      <c r="AC1656" s="170">
        <v>35</v>
      </c>
      <c r="AD1656" t="s" s="167">
        <v>3694</v>
      </c>
      <c r="AE1656" s="160"/>
    </row>
    <row r="1657" ht="13.55" customHeight="1">
      <c r="A1657" t="s" s="161">
        <v>716</v>
      </c>
      <c r="B1657" t="s" s="161">
        <v>3766</v>
      </c>
      <c r="C1657" t="s" s="161">
        <v>3767</v>
      </c>
      <c r="D1657" s="162">
        <v>5340</v>
      </c>
      <c r="E1657" t="s" s="161">
        <v>741</v>
      </c>
      <c r="F1657" s="163"/>
      <c r="G1657" s="163"/>
      <c r="H1657" t="s" s="161">
        <v>601</v>
      </c>
      <c r="I1657" t="s" s="161">
        <v>601</v>
      </c>
      <c r="J1657" s="163"/>
      <c r="K1657" s="164">
        <v>2024</v>
      </c>
      <c r="L1657" t="s" s="161">
        <v>3768</v>
      </c>
      <c r="M1657" s="165">
        <v>8591804667909</v>
      </c>
      <c r="N1657" s="165">
        <v>8591804667909</v>
      </c>
      <c r="O1657" s="165">
        <v>95069990</v>
      </c>
      <c r="P1657" s="166">
        <f>INDEX('Pricelist'!E1:E341,MATCH(D1657,'Pricelist'!B1:B341,0))</f>
        <v>139.95</v>
      </c>
      <c r="Q1657" s="166">
        <f>INDEX('Pricelist'!E1:E341,MATCH(D1657,'Pricelist'!B1:B341,0))</f>
        <v>139.95</v>
      </c>
      <c r="R1657" s="166">
        <f>INDEX('Pricelist'!D1:D341,MATCH(D1657,'Pricelist'!B1:B341,0))</f>
        <v>72.51000000000001</v>
      </c>
      <c r="S1657" s="164">
        <v>1</v>
      </c>
      <c r="T1657" t="s" s="161">
        <v>3769</v>
      </c>
      <c r="U1657" t="s" s="161">
        <v>3773</v>
      </c>
      <c r="V1657" s="164">
        <v>20</v>
      </c>
      <c r="W1657" s="164">
        <v>16</v>
      </c>
      <c r="X1657" s="164">
        <v>3</v>
      </c>
      <c r="Y1657" s="164">
        <v>30</v>
      </c>
      <c r="Z1657" t="s" s="161">
        <v>3769</v>
      </c>
      <c r="AA1657" s="164">
        <v>35.5</v>
      </c>
      <c r="AB1657" s="164">
        <v>26.5</v>
      </c>
      <c r="AC1657" s="164">
        <v>32.5</v>
      </c>
      <c r="AD1657" t="s" s="161">
        <v>3696</v>
      </c>
      <c r="AE1657" s="160"/>
    </row>
    <row r="1658" ht="13.55" customHeight="1">
      <c r="A1658" t="s" s="167">
        <v>716</v>
      </c>
      <c r="B1658" t="s" s="167">
        <v>3766</v>
      </c>
      <c r="C1658" t="s" s="167">
        <v>3767</v>
      </c>
      <c r="D1658" s="168">
        <v>5340</v>
      </c>
      <c r="E1658" t="s" s="167">
        <v>741</v>
      </c>
      <c r="F1658" s="169"/>
      <c r="G1658" s="169"/>
      <c r="H1658" t="s" s="167">
        <v>45</v>
      </c>
      <c r="I1658" t="s" s="167">
        <v>45</v>
      </c>
      <c r="J1658" s="169"/>
      <c r="K1658" s="170">
        <v>2024</v>
      </c>
      <c r="L1658" t="s" s="167">
        <v>3768</v>
      </c>
      <c r="M1658" s="171">
        <v>8591804667916</v>
      </c>
      <c r="N1658" s="171">
        <v>8591804667916</v>
      </c>
      <c r="O1658" s="171">
        <v>95069990</v>
      </c>
      <c r="P1658" s="172">
        <f>INDEX('Pricelist'!E1:E341,MATCH(D1658,'Pricelist'!B1:B341,0))</f>
        <v>139.95</v>
      </c>
      <c r="Q1658" s="172">
        <f>INDEX('Pricelist'!E1:E341,MATCH(D1658,'Pricelist'!B1:B341,0))</f>
        <v>139.95</v>
      </c>
      <c r="R1658" s="172">
        <f>INDEX('Pricelist'!D1:D341,MATCH(D1658,'Pricelist'!B1:B341,0))</f>
        <v>72.51000000000001</v>
      </c>
      <c r="S1658" s="170">
        <v>1</v>
      </c>
      <c r="T1658" t="s" s="167">
        <v>3769</v>
      </c>
      <c r="U1658" t="s" s="167">
        <v>3773</v>
      </c>
      <c r="V1658" s="170">
        <v>20</v>
      </c>
      <c r="W1658" s="170">
        <v>16</v>
      </c>
      <c r="X1658" s="170">
        <v>3</v>
      </c>
      <c r="Y1658" s="170">
        <v>30</v>
      </c>
      <c r="Z1658" t="s" s="167">
        <v>3769</v>
      </c>
      <c r="AA1658" s="170">
        <v>35.5</v>
      </c>
      <c r="AB1658" s="170">
        <v>26.5</v>
      </c>
      <c r="AC1658" s="170">
        <v>32.5</v>
      </c>
      <c r="AD1658" t="s" s="167">
        <v>3698</v>
      </c>
      <c r="AE1658" s="160"/>
    </row>
    <row r="1659" ht="13.55" customHeight="1">
      <c r="A1659" t="s" s="161">
        <v>716</v>
      </c>
      <c r="B1659" t="s" s="161">
        <v>3766</v>
      </c>
      <c r="C1659" t="s" s="161">
        <v>3767</v>
      </c>
      <c r="D1659" s="162">
        <v>5341</v>
      </c>
      <c r="E1659" t="s" s="161">
        <v>754</v>
      </c>
      <c r="F1659" s="163"/>
      <c r="G1659" s="163"/>
      <c r="H1659" t="s" s="161">
        <v>601</v>
      </c>
      <c r="I1659" t="s" s="161">
        <v>601</v>
      </c>
      <c r="J1659" s="163"/>
      <c r="K1659" s="164">
        <v>2024</v>
      </c>
      <c r="L1659" t="s" s="161">
        <v>3768</v>
      </c>
      <c r="M1659" s="165">
        <v>8591804667923</v>
      </c>
      <c r="N1659" s="165">
        <v>8591804667923</v>
      </c>
      <c r="O1659" s="165">
        <v>95069990</v>
      </c>
      <c r="P1659" s="166">
        <f>INDEX('Pricelist'!E1:E341,MATCH(D1659,'Pricelist'!B1:B341,0))</f>
        <v>18.95</v>
      </c>
      <c r="Q1659" s="166">
        <f>INDEX('Pricelist'!E1:E341,MATCH(D1659,'Pricelist'!B1:B341,0))</f>
        <v>18.95</v>
      </c>
      <c r="R1659" s="166">
        <f>INDEX('Pricelist'!D1:D341,MATCH(D1659,'Pricelist'!B1:B341,0))</f>
        <v>9.82</v>
      </c>
      <c r="S1659" s="164">
        <v>1</v>
      </c>
      <c r="T1659" t="s" s="161">
        <v>3769</v>
      </c>
      <c r="U1659" t="s" s="161">
        <v>3773</v>
      </c>
      <c r="V1659" s="164">
        <v>20</v>
      </c>
      <c r="W1659" s="164">
        <v>5</v>
      </c>
      <c r="X1659" s="164">
        <v>2</v>
      </c>
      <c r="Y1659" s="164">
        <v>50</v>
      </c>
      <c r="Z1659" t="s" s="161">
        <v>3769</v>
      </c>
      <c r="AA1659" s="164">
        <v>35.5</v>
      </c>
      <c r="AB1659" s="164">
        <v>26.5</v>
      </c>
      <c r="AC1659" s="164">
        <v>32.5</v>
      </c>
      <c r="AD1659" t="s" s="161">
        <v>3700</v>
      </c>
      <c r="AE1659" s="160"/>
    </row>
    <row r="1660" ht="13.55" customHeight="1">
      <c r="A1660" t="s" s="167">
        <v>716</v>
      </c>
      <c r="B1660" t="s" s="167">
        <v>3766</v>
      </c>
      <c r="C1660" t="s" s="167">
        <v>3767</v>
      </c>
      <c r="D1660" s="168">
        <v>5342</v>
      </c>
      <c r="E1660" t="s" s="167">
        <v>756</v>
      </c>
      <c r="F1660" s="169"/>
      <c r="G1660" s="169"/>
      <c r="H1660" t="s" s="167">
        <v>332</v>
      </c>
      <c r="I1660" t="s" s="167">
        <v>332</v>
      </c>
      <c r="J1660" s="169"/>
      <c r="K1660" s="170">
        <v>2024</v>
      </c>
      <c r="L1660" t="s" s="167">
        <v>3768</v>
      </c>
      <c r="M1660" s="171">
        <v>8591804667930</v>
      </c>
      <c r="N1660" s="171">
        <v>8591804667930</v>
      </c>
      <c r="O1660" s="171">
        <v>95069990</v>
      </c>
      <c r="P1660" s="172">
        <f>INDEX('Pricelist'!E1:E341,MATCH(D1660,'Pricelist'!B1:B341,0))</f>
        <v>99.95</v>
      </c>
      <c r="Q1660" s="172">
        <f>INDEX('Pricelist'!E1:E341,MATCH(D1660,'Pricelist'!B1:B341,0))</f>
        <v>99.95</v>
      </c>
      <c r="R1660" s="172">
        <f>INDEX('Pricelist'!D1:D341,MATCH(D1660,'Pricelist'!B1:B341,0))</f>
        <v>51.79</v>
      </c>
      <c r="S1660" s="170">
        <v>1</v>
      </c>
      <c r="T1660" t="s" s="167">
        <v>3769</v>
      </c>
      <c r="U1660" t="s" s="167">
        <v>3773</v>
      </c>
      <c r="V1660" s="170">
        <v>20</v>
      </c>
      <c r="W1660" s="170">
        <v>16</v>
      </c>
      <c r="X1660" s="170">
        <v>3</v>
      </c>
      <c r="Y1660" s="170">
        <v>30</v>
      </c>
      <c r="Z1660" t="s" s="167">
        <v>3769</v>
      </c>
      <c r="AA1660" s="170">
        <v>35.5</v>
      </c>
      <c r="AB1660" s="170">
        <v>26.5</v>
      </c>
      <c r="AC1660" s="170">
        <v>32.5</v>
      </c>
      <c r="AD1660" t="s" s="167">
        <v>3702</v>
      </c>
      <c r="AE1660" s="160"/>
    </row>
    <row r="1661" ht="13.55" customHeight="1">
      <c r="A1661" t="s" s="161">
        <v>716</v>
      </c>
      <c r="B1661" t="s" s="161">
        <v>3766</v>
      </c>
      <c r="C1661" t="s" s="161">
        <v>3767</v>
      </c>
      <c r="D1661" s="162">
        <v>5342</v>
      </c>
      <c r="E1661" t="s" s="161">
        <v>756</v>
      </c>
      <c r="F1661" s="163"/>
      <c r="G1661" s="163"/>
      <c r="H1661" t="s" s="161">
        <v>45</v>
      </c>
      <c r="I1661" t="s" s="161">
        <v>45</v>
      </c>
      <c r="J1661" s="163"/>
      <c r="K1661" s="164">
        <v>2024</v>
      </c>
      <c r="L1661" t="s" s="161">
        <v>3768</v>
      </c>
      <c r="M1661" s="165">
        <v>8591804667947</v>
      </c>
      <c r="N1661" s="165">
        <v>8591804667947</v>
      </c>
      <c r="O1661" s="165">
        <v>95069990</v>
      </c>
      <c r="P1661" s="166">
        <f>INDEX('Pricelist'!E1:E341,MATCH(D1661,'Pricelist'!B1:B341,0))</f>
        <v>99.95</v>
      </c>
      <c r="Q1661" s="166">
        <f>INDEX('Pricelist'!E1:E341,MATCH(D1661,'Pricelist'!B1:B341,0))</f>
        <v>99.95</v>
      </c>
      <c r="R1661" s="166">
        <f>INDEX('Pricelist'!D1:D341,MATCH(D1661,'Pricelist'!B1:B341,0))</f>
        <v>51.79</v>
      </c>
      <c r="S1661" s="164">
        <v>1</v>
      </c>
      <c r="T1661" t="s" s="161">
        <v>3769</v>
      </c>
      <c r="U1661" t="s" s="161">
        <v>3773</v>
      </c>
      <c r="V1661" s="164">
        <v>20</v>
      </c>
      <c r="W1661" s="164">
        <v>16</v>
      </c>
      <c r="X1661" s="164">
        <v>3</v>
      </c>
      <c r="Y1661" s="164">
        <v>30</v>
      </c>
      <c r="Z1661" t="s" s="161">
        <v>3769</v>
      </c>
      <c r="AA1661" s="164">
        <v>35.5</v>
      </c>
      <c r="AB1661" s="164">
        <v>26.5</v>
      </c>
      <c r="AC1661" s="164">
        <v>32.5</v>
      </c>
      <c r="AD1661" t="s" s="161">
        <v>3704</v>
      </c>
      <c r="AE1661" s="160"/>
    </row>
    <row r="1662" ht="13.55" customHeight="1">
      <c r="A1662" t="s" s="167">
        <v>716</v>
      </c>
      <c r="B1662" t="s" s="167">
        <v>3766</v>
      </c>
      <c r="C1662" t="s" s="167">
        <v>3767</v>
      </c>
      <c r="D1662" s="168">
        <v>5343</v>
      </c>
      <c r="E1662" t="s" s="167">
        <v>765</v>
      </c>
      <c r="F1662" s="169"/>
      <c r="G1662" s="169"/>
      <c r="H1662" t="s" s="167">
        <v>601</v>
      </c>
      <c r="I1662" t="s" s="167">
        <v>601</v>
      </c>
      <c r="J1662" s="169"/>
      <c r="K1662" s="170">
        <v>2024</v>
      </c>
      <c r="L1662" t="s" s="167">
        <v>3768</v>
      </c>
      <c r="M1662" s="171">
        <v>8591804667954</v>
      </c>
      <c r="N1662" s="171">
        <v>8591804667954</v>
      </c>
      <c r="O1662" s="171">
        <v>95069990</v>
      </c>
      <c r="P1662" s="172">
        <f>INDEX('Pricelist'!E1:E341,MATCH(D1662,'Pricelist'!B1:B341,0))</f>
        <v>119.95</v>
      </c>
      <c r="Q1662" s="172">
        <f>INDEX('Pricelist'!E1:E341,MATCH(D1662,'Pricelist'!B1:B341,0))</f>
        <v>119.95</v>
      </c>
      <c r="R1662" s="172">
        <f>INDEX('Pricelist'!D1:D341,MATCH(D1662,'Pricelist'!B1:B341,0))</f>
        <v>62.15</v>
      </c>
      <c r="S1662" s="170">
        <v>1</v>
      </c>
      <c r="T1662" t="s" s="167">
        <v>3769</v>
      </c>
      <c r="U1662" t="s" s="167">
        <v>3773</v>
      </c>
      <c r="V1662" s="170">
        <v>20</v>
      </c>
      <c r="W1662" s="170">
        <v>16</v>
      </c>
      <c r="X1662" s="170">
        <v>3</v>
      </c>
      <c r="Y1662" s="170">
        <v>30</v>
      </c>
      <c r="Z1662" t="s" s="167">
        <v>3769</v>
      </c>
      <c r="AA1662" s="170">
        <v>35.5</v>
      </c>
      <c r="AB1662" s="170">
        <v>26.5</v>
      </c>
      <c r="AC1662" s="170">
        <v>32.5</v>
      </c>
      <c r="AD1662" t="s" s="167">
        <v>3706</v>
      </c>
      <c r="AE1662" s="160"/>
    </row>
    <row r="1663" ht="13.55" customHeight="1">
      <c r="A1663" t="s" s="161">
        <v>716</v>
      </c>
      <c r="B1663" t="s" s="161">
        <v>3766</v>
      </c>
      <c r="C1663" t="s" s="161">
        <v>3767</v>
      </c>
      <c r="D1663" s="162">
        <v>5343</v>
      </c>
      <c r="E1663" t="s" s="161">
        <v>765</v>
      </c>
      <c r="F1663" s="163"/>
      <c r="G1663" s="163"/>
      <c r="H1663" t="s" s="161">
        <v>332</v>
      </c>
      <c r="I1663" t="s" s="161">
        <v>332</v>
      </c>
      <c r="J1663" s="163"/>
      <c r="K1663" s="164">
        <v>2024</v>
      </c>
      <c r="L1663" t="s" s="161">
        <v>3768</v>
      </c>
      <c r="M1663" s="165">
        <v>8591804667961</v>
      </c>
      <c r="N1663" s="165">
        <v>8591804667961</v>
      </c>
      <c r="O1663" s="165">
        <v>95069990</v>
      </c>
      <c r="P1663" s="166">
        <f>INDEX('Pricelist'!E1:E341,MATCH(D1663,'Pricelist'!B1:B341,0))</f>
        <v>119.95</v>
      </c>
      <c r="Q1663" s="166">
        <f>INDEX('Pricelist'!E1:E341,MATCH(D1663,'Pricelist'!B1:B341,0))</f>
        <v>119.95</v>
      </c>
      <c r="R1663" s="166">
        <f>INDEX('Pricelist'!D1:D341,MATCH(D1663,'Pricelist'!B1:B341,0))</f>
        <v>62.15</v>
      </c>
      <c r="S1663" s="164">
        <v>1</v>
      </c>
      <c r="T1663" t="s" s="161">
        <v>3769</v>
      </c>
      <c r="U1663" t="s" s="161">
        <v>3773</v>
      </c>
      <c r="V1663" s="164">
        <v>20</v>
      </c>
      <c r="W1663" s="164">
        <v>16</v>
      </c>
      <c r="X1663" s="164">
        <v>3</v>
      </c>
      <c r="Y1663" s="164">
        <v>30</v>
      </c>
      <c r="Z1663" t="s" s="161">
        <v>3769</v>
      </c>
      <c r="AA1663" s="164">
        <v>35.5</v>
      </c>
      <c r="AB1663" s="164">
        <v>26.5</v>
      </c>
      <c r="AC1663" s="164">
        <v>32.5</v>
      </c>
      <c r="AD1663" t="s" s="161">
        <v>3708</v>
      </c>
      <c r="AE1663" s="160"/>
    </row>
    <row r="1664" ht="13.55" customHeight="1">
      <c r="A1664" t="s" s="167">
        <v>716</v>
      </c>
      <c r="B1664" t="s" s="167">
        <v>3766</v>
      </c>
      <c r="C1664" t="s" s="167">
        <v>3767</v>
      </c>
      <c r="D1664" s="168">
        <v>5343</v>
      </c>
      <c r="E1664" t="s" s="167">
        <v>765</v>
      </c>
      <c r="F1664" s="169"/>
      <c r="G1664" s="169"/>
      <c r="H1664" t="s" s="167">
        <v>45</v>
      </c>
      <c r="I1664" t="s" s="167">
        <v>45</v>
      </c>
      <c r="J1664" s="169"/>
      <c r="K1664" s="170">
        <v>2024</v>
      </c>
      <c r="L1664" t="s" s="167">
        <v>3768</v>
      </c>
      <c r="M1664" s="171">
        <v>8591804667978</v>
      </c>
      <c r="N1664" s="171">
        <v>8591804667978</v>
      </c>
      <c r="O1664" s="171">
        <v>95069990</v>
      </c>
      <c r="P1664" s="172">
        <f>INDEX('Pricelist'!E1:E341,MATCH(D1664,'Pricelist'!B1:B341,0))</f>
        <v>119.95</v>
      </c>
      <c r="Q1664" s="172">
        <f>INDEX('Pricelist'!E1:E341,MATCH(D1664,'Pricelist'!B1:B341,0))</f>
        <v>119.95</v>
      </c>
      <c r="R1664" s="172">
        <f>INDEX('Pricelist'!D1:D341,MATCH(D1664,'Pricelist'!B1:B341,0))</f>
        <v>62.15</v>
      </c>
      <c r="S1664" s="170">
        <v>1</v>
      </c>
      <c r="T1664" t="s" s="167">
        <v>3769</v>
      </c>
      <c r="U1664" t="s" s="167">
        <v>3773</v>
      </c>
      <c r="V1664" s="170">
        <v>20</v>
      </c>
      <c r="W1664" s="170">
        <v>16</v>
      </c>
      <c r="X1664" s="170">
        <v>3</v>
      </c>
      <c r="Y1664" s="170">
        <v>30</v>
      </c>
      <c r="Z1664" t="s" s="167">
        <v>3769</v>
      </c>
      <c r="AA1664" s="170">
        <v>35.5</v>
      </c>
      <c r="AB1664" s="170">
        <v>26.5</v>
      </c>
      <c r="AC1664" s="170">
        <v>32.5</v>
      </c>
      <c r="AD1664" t="s" s="167">
        <v>3710</v>
      </c>
      <c r="AE1664" s="160"/>
    </row>
    <row r="1665" ht="13.55" customHeight="1">
      <c r="A1665" t="s" s="161">
        <v>716</v>
      </c>
      <c r="B1665" t="s" s="161">
        <v>3766</v>
      </c>
      <c r="C1665" t="s" s="161">
        <v>3767</v>
      </c>
      <c r="D1665" s="162">
        <v>5344</v>
      </c>
      <c r="E1665" t="s" s="161">
        <v>769</v>
      </c>
      <c r="F1665" s="163"/>
      <c r="G1665" s="163"/>
      <c r="H1665" t="s" s="161">
        <v>332</v>
      </c>
      <c r="I1665" t="s" s="161">
        <v>332</v>
      </c>
      <c r="J1665" s="163"/>
      <c r="K1665" s="164">
        <v>2024</v>
      </c>
      <c r="L1665" t="s" s="161">
        <v>3768</v>
      </c>
      <c r="M1665" s="165">
        <v>8591804667992</v>
      </c>
      <c r="N1665" s="165">
        <v>8591804667992</v>
      </c>
      <c r="O1665" s="165">
        <v>95069990</v>
      </c>
      <c r="P1665" s="166">
        <f>INDEX('Pricelist'!E1:E341,MATCH(D1665,'Pricelist'!B1:B341,0))</f>
        <v>109.95</v>
      </c>
      <c r="Q1665" s="166">
        <f>INDEX('Pricelist'!E1:E341,MATCH(D1665,'Pricelist'!B1:B341,0))</f>
        <v>109.95</v>
      </c>
      <c r="R1665" s="166">
        <f>INDEX('Pricelist'!D1:D341,MATCH(D1665,'Pricelist'!B1:B341,0))</f>
        <v>56.97</v>
      </c>
      <c r="S1665" s="164">
        <v>1</v>
      </c>
      <c r="T1665" t="s" s="161">
        <v>3769</v>
      </c>
      <c r="U1665" t="s" s="161">
        <v>3773</v>
      </c>
      <c r="V1665" s="164">
        <v>20</v>
      </c>
      <c r="W1665" s="164">
        <v>16</v>
      </c>
      <c r="X1665" s="164">
        <v>3</v>
      </c>
      <c r="Y1665" s="164">
        <v>30</v>
      </c>
      <c r="Z1665" t="s" s="161">
        <v>3769</v>
      </c>
      <c r="AA1665" s="164">
        <v>35.5</v>
      </c>
      <c r="AB1665" s="164">
        <v>26.5</v>
      </c>
      <c r="AC1665" s="164">
        <v>32.5</v>
      </c>
      <c r="AD1665" t="s" s="161">
        <v>3712</v>
      </c>
      <c r="AE1665" s="160"/>
    </row>
    <row r="1666" ht="13.55" customHeight="1">
      <c r="A1666" t="s" s="167">
        <v>716</v>
      </c>
      <c r="B1666" t="s" s="167">
        <v>3766</v>
      </c>
      <c r="C1666" t="s" s="167">
        <v>3767</v>
      </c>
      <c r="D1666" s="168">
        <v>5344</v>
      </c>
      <c r="E1666" t="s" s="167">
        <v>769</v>
      </c>
      <c r="F1666" s="169"/>
      <c r="G1666" s="169"/>
      <c r="H1666" t="s" s="167">
        <v>45</v>
      </c>
      <c r="I1666" t="s" s="167">
        <v>45</v>
      </c>
      <c r="J1666" s="169"/>
      <c r="K1666" s="170">
        <v>2024</v>
      </c>
      <c r="L1666" t="s" s="167">
        <v>3768</v>
      </c>
      <c r="M1666" s="171">
        <v>8591804668012</v>
      </c>
      <c r="N1666" s="171">
        <v>8591804668012</v>
      </c>
      <c r="O1666" s="171">
        <v>95069990</v>
      </c>
      <c r="P1666" s="172">
        <f>INDEX('Pricelist'!E1:E341,MATCH(D1666,'Pricelist'!B1:B341,0))</f>
        <v>109.95</v>
      </c>
      <c r="Q1666" s="172">
        <f>INDEX('Pricelist'!E1:E341,MATCH(D1666,'Pricelist'!B1:B341,0))</f>
        <v>109.95</v>
      </c>
      <c r="R1666" s="172">
        <f>INDEX('Pricelist'!D1:D341,MATCH(D1666,'Pricelist'!B1:B341,0))</f>
        <v>56.97</v>
      </c>
      <c r="S1666" s="170">
        <v>1</v>
      </c>
      <c r="T1666" t="s" s="167">
        <v>3769</v>
      </c>
      <c r="U1666" t="s" s="167">
        <v>3773</v>
      </c>
      <c r="V1666" s="170">
        <v>20</v>
      </c>
      <c r="W1666" s="170">
        <v>16</v>
      </c>
      <c r="X1666" s="170">
        <v>3</v>
      </c>
      <c r="Y1666" s="170">
        <v>30</v>
      </c>
      <c r="Z1666" t="s" s="167">
        <v>3769</v>
      </c>
      <c r="AA1666" s="170">
        <v>35.5</v>
      </c>
      <c r="AB1666" s="170">
        <v>26.5</v>
      </c>
      <c r="AC1666" s="170">
        <v>32.5</v>
      </c>
      <c r="AD1666" t="s" s="167">
        <v>3714</v>
      </c>
      <c r="AE1666" s="160"/>
    </row>
    <row r="1667" ht="13.55" customHeight="1">
      <c r="A1667" t="s" s="161">
        <v>716</v>
      </c>
      <c r="B1667" t="s" s="161">
        <v>3766</v>
      </c>
      <c r="C1667" t="s" s="161">
        <v>3767</v>
      </c>
      <c r="D1667" s="162">
        <v>5345</v>
      </c>
      <c r="E1667" t="s" s="161">
        <v>782</v>
      </c>
      <c r="F1667" s="163"/>
      <c r="G1667" s="163"/>
      <c r="H1667" t="s" s="161">
        <v>45</v>
      </c>
      <c r="I1667" t="s" s="161">
        <v>45</v>
      </c>
      <c r="J1667" s="163"/>
      <c r="K1667" s="164">
        <v>2024</v>
      </c>
      <c r="L1667" t="s" s="161">
        <v>3768</v>
      </c>
      <c r="M1667" s="165">
        <v>8591804668043</v>
      </c>
      <c r="N1667" s="165">
        <v>8591804668043</v>
      </c>
      <c r="O1667" s="165">
        <v>95069990</v>
      </c>
      <c r="P1667" s="166">
        <f>INDEX('Pricelist'!E1:E341,MATCH(D1667,'Pricelist'!B1:B341,0))</f>
        <v>104.95</v>
      </c>
      <c r="Q1667" s="166">
        <f>INDEX('Pricelist'!E1:E341,MATCH(D1667,'Pricelist'!B1:B341,0))</f>
        <v>104.95</v>
      </c>
      <c r="R1667" s="166">
        <f>INDEX('Pricelist'!D1:D341,MATCH(D1667,'Pricelist'!B1:B341,0))</f>
        <v>54.38</v>
      </c>
      <c r="S1667" s="164">
        <v>1</v>
      </c>
      <c r="T1667" t="s" s="161">
        <v>3769</v>
      </c>
      <c r="U1667" t="s" s="161">
        <v>3773</v>
      </c>
      <c r="V1667" s="164">
        <v>20</v>
      </c>
      <c r="W1667" s="164">
        <v>16</v>
      </c>
      <c r="X1667" s="164">
        <v>3</v>
      </c>
      <c r="Y1667" s="164">
        <v>30</v>
      </c>
      <c r="Z1667" t="s" s="161">
        <v>3769</v>
      </c>
      <c r="AA1667" s="164">
        <v>35.5</v>
      </c>
      <c r="AB1667" s="164">
        <v>26.5</v>
      </c>
      <c r="AC1667" s="164">
        <v>32.5</v>
      </c>
      <c r="AD1667" t="s" s="161">
        <v>3716</v>
      </c>
      <c r="AE1667" s="160"/>
    </row>
    <row r="1668" ht="13.55" customHeight="1">
      <c r="A1668" t="s" s="167">
        <v>633</v>
      </c>
      <c r="B1668" t="s" s="167">
        <v>3766</v>
      </c>
      <c r="C1668" t="s" s="167">
        <v>3767</v>
      </c>
      <c r="D1668" s="168">
        <v>5346</v>
      </c>
      <c r="E1668" t="s" s="167">
        <v>1031</v>
      </c>
      <c r="F1668" s="169"/>
      <c r="G1668" t="s" s="167">
        <v>560</v>
      </c>
      <c r="H1668" t="s" s="167">
        <v>578</v>
      </c>
      <c r="I1668" t="s" s="167">
        <v>579</v>
      </c>
      <c r="J1668" s="169"/>
      <c r="K1668" s="170">
        <v>2024</v>
      </c>
      <c r="L1668" t="s" s="167">
        <v>3768</v>
      </c>
      <c r="M1668" s="171">
        <v>8591804668128</v>
      </c>
      <c r="N1668" s="171">
        <v>8591804668128</v>
      </c>
      <c r="O1668" s="171">
        <v>95069990</v>
      </c>
      <c r="P1668" s="172">
        <f>INDEX('Pricelist'!E1:E341,MATCH(D1668,'Pricelist'!B1:B341,0))</f>
        <v>239.95</v>
      </c>
      <c r="Q1668" s="172">
        <f>INDEX('Pricelist'!E1:E341,MATCH(D1668,'Pricelist'!B1:B341,0))</f>
        <v>239.95</v>
      </c>
      <c r="R1668" s="172">
        <f>INDEX('Pricelist'!D1:D341,MATCH(D1668,'Pricelist'!B1:B341,0))</f>
        <v>133.31</v>
      </c>
      <c r="S1668" s="170">
        <v>1</v>
      </c>
      <c r="T1668" t="s" s="167">
        <v>3769</v>
      </c>
      <c r="U1668" t="s" s="167">
        <v>3773</v>
      </c>
      <c r="V1668" s="170">
        <v>35.5</v>
      </c>
      <c r="W1668" s="170">
        <v>26.5</v>
      </c>
      <c r="X1668" s="170">
        <v>32.5</v>
      </c>
      <c r="Y1668" s="170">
        <v>1</v>
      </c>
      <c r="Z1668" t="s" s="167">
        <v>3769</v>
      </c>
      <c r="AA1668" s="170">
        <v>35.5</v>
      </c>
      <c r="AB1668" s="170">
        <v>26.5</v>
      </c>
      <c r="AC1668" s="170">
        <v>32.5</v>
      </c>
      <c r="AD1668" t="s" s="167">
        <v>3718</v>
      </c>
      <c r="AE1668" s="160"/>
    </row>
    <row r="1669" ht="13.55" customHeight="1">
      <c r="A1669" t="s" s="161">
        <v>633</v>
      </c>
      <c r="B1669" t="s" s="161">
        <v>3766</v>
      </c>
      <c r="C1669" t="s" s="161">
        <v>3767</v>
      </c>
      <c r="D1669" s="162">
        <v>5346</v>
      </c>
      <c r="E1669" t="s" s="161">
        <v>1031</v>
      </c>
      <c r="F1669" s="163"/>
      <c r="G1669" t="s" s="161">
        <v>581</v>
      </c>
      <c r="H1669" t="s" s="161">
        <v>578</v>
      </c>
      <c r="I1669" t="s" s="161">
        <v>579</v>
      </c>
      <c r="J1669" s="163"/>
      <c r="K1669" s="164">
        <v>2024</v>
      </c>
      <c r="L1669" t="s" s="161">
        <v>3768</v>
      </c>
      <c r="M1669" s="165">
        <v>8591804668111</v>
      </c>
      <c r="N1669" s="165">
        <v>8591804668111</v>
      </c>
      <c r="O1669" s="165">
        <v>95069990</v>
      </c>
      <c r="P1669" s="166">
        <f>INDEX('Pricelist'!E1:E341,MATCH(D1669,'Pricelist'!B1:B341,0))</f>
        <v>239.95</v>
      </c>
      <c r="Q1669" s="166">
        <f>INDEX('Pricelist'!E1:E341,MATCH(D1669,'Pricelist'!B1:B341,0))</f>
        <v>239.95</v>
      </c>
      <c r="R1669" s="166">
        <f>INDEX('Pricelist'!D1:D341,MATCH(D1669,'Pricelist'!B1:B341,0))</f>
        <v>133.31</v>
      </c>
      <c r="S1669" s="164">
        <v>1</v>
      </c>
      <c r="T1669" t="s" s="161">
        <v>3769</v>
      </c>
      <c r="U1669" t="s" s="161">
        <v>3773</v>
      </c>
      <c r="V1669" s="164">
        <v>35.5</v>
      </c>
      <c r="W1669" s="164">
        <v>26.5</v>
      </c>
      <c r="X1669" s="164">
        <v>32.5</v>
      </c>
      <c r="Y1669" s="164">
        <v>1</v>
      </c>
      <c r="Z1669" t="s" s="161">
        <v>3769</v>
      </c>
      <c r="AA1669" s="164">
        <v>35.5</v>
      </c>
      <c r="AB1669" s="164">
        <v>26.5</v>
      </c>
      <c r="AC1669" s="164">
        <v>32.5</v>
      </c>
      <c r="AD1669" t="s" s="161">
        <v>3718</v>
      </c>
      <c r="AE1669" s="160"/>
    </row>
    <row r="1670" ht="13.55" customHeight="1">
      <c r="A1670" t="s" s="167">
        <v>633</v>
      </c>
      <c r="B1670" t="s" s="167">
        <v>3766</v>
      </c>
      <c r="C1670" t="s" s="167">
        <v>3767</v>
      </c>
      <c r="D1670" s="168">
        <v>5346</v>
      </c>
      <c r="E1670" t="s" s="167">
        <v>1031</v>
      </c>
      <c r="F1670" s="169"/>
      <c r="G1670" t="s" s="167">
        <v>556</v>
      </c>
      <c r="H1670" t="s" s="167">
        <v>578</v>
      </c>
      <c r="I1670" t="s" s="167">
        <v>579</v>
      </c>
      <c r="J1670" s="169"/>
      <c r="K1670" s="170">
        <v>2024</v>
      </c>
      <c r="L1670" t="s" s="167">
        <v>3768</v>
      </c>
      <c r="M1670" s="171">
        <v>8591804668104</v>
      </c>
      <c r="N1670" s="171">
        <v>8591804668104</v>
      </c>
      <c r="O1670" s="171">
        <v>95069990</v>
      </c>
      <c r="P1670" s="172">
        <f>INDEX('Pricelist'!E1:E341,MATCH(D1670,'Pricelist'!B1:B341,0))</f>
        <v>239.95</v>
      </c>
      <c r="Q1670" s="172">
        <f>INDEX('Pricelist'!E1:E341,MATCH(D1670,'Pricelist'!B1:B341,0))</f>
        <v>239.95</v>
      </c>
      <c r="R1670" s="172">
        <f>INDEX('Pricelist'!D1:D341,MATCH(D1670,'Pricelist'!B1:B341,0))</f>
        <v>133.31</v>
      </c>
      <c r="S1670" s="170">
        <v>1</v>
      </c>
      <c r="T1670" t="s" s="167">
        <v>3769</v>
      </c>
      <c r="U1670" t="s" s="167">
        <v>3773</v>
      </c>
      <c r="V1670" s="170">
        <v>35.5</v>
      </c>
      <c r="W1670" s="170">
        <v>26.5</v>
      </c>
      <c r="X1670" s="170">
        <v>32.5</v>
      </c>
      <c r="Y1670" s="170">
        <v>1</v>
      </c>
      <c r="Z1670" t="s" s="167">
        <v>3769</v>
      </c>
      <c r="AA1670" s="170">
        <v>35.5</v>
      </c>
      <c r="AB1670" s="170">
        <v>26.5</v>
      </c>
      <c r="AC1670" s="170">
        <v>32.5</v>
      </c>
      <c r="AD1670" t="s" s="167">
        <v>3718</v>
      </c>
      <c r="AE1670" s="160"/>
    </row>
    <row r="1671" ht="13.55" customHeight="1">
      <c r="A1671" t="s" s="161">
        <v>633</v>
      </c>
      <c r="B1671" t="s" s="161">
        <v>3766</v>
      </c>
      <c r="C1671" t="s" s="161">
        <v>3767</v>
      </c>
      <c r="D1671" s="162">
        <v>5347</v>
      </c>
      <c r="E1671" t="s" s="161">
        <v>1040</v>
      </c>
      <c r="F1671" s="163"/>
      <c r="G1671" t="s" s="161">
        <v>560</v>
      </c>
      <c r="H1671" t="s" s="161">
        <v>1036</v>
      </c>
      <c r="I1671" t="s" s="161">
        <v>1037</v>
      </c>
      <c r="J1671" s="163"/>
      <c r="K1671" s="164">
        <v>2024</v>
      </c>
      <c r="L1671" t="s" s="161">
        <v>3768</v>
      </c>
      <c r="M1671" s="165">
        <v>8591804668883</v>
      </c>
      <c r="N1671" s="165">
        <v>8591804668883</v>
      </c>
      <c r="O1671" s="165">
        <v>95069990</v>
      </c>
      <c r="P1671" s="166">
        <f>INDEX('Pricelist'!E1:E341,MATCH(D1671,'Pricelist'!B1:B341,0))</f>
        <v>269.95</v>
      </c>
      <c r="Q1671" s="166">
        <f>INDEX('Pricelist'!E1:E341,MATCH(D1671,'Pricelist'!B1:B341,0))</f>
        <v>269.95</v>
      </c>
      <c r="R1671" s="166">
        <f>INDEX('Pricelist'!D1:D341,MATCH(D1671,'Pricelist'!B1:B341,0))</f>
        <v>149.97</v>
      </c>
      <c r="S1671" s="164">
        <v>1</v>
      </c>
      <c r="T1671" t="s" s="161">
        <v>3769</v>
      </c>
      <c r="U1671" t="s" s="161">
        <v>3773</v>
      </c>
      <c r="V1671" s="164">
        <v>35.5</v>
      </c>
      <c r="W1671" s="164">
        <v>26.5</v>
      </c>
      <c r="X1671" s="164">
        <v>32.5</v>
      </c>
      <c r="Y1671" s="164">
        <v>1</v>
      </c>
      <c r="Z1671" t="s" s="161">
        <v>3769</v>
      </c>
      <c r="AA1671" s="164">
        <v>35.5</v>
      </c>
      <c r="AB1671" s="164">
        <v>26.5</v>
      </c>
      <c r="AC1671" s="164">
        <v>32.5</v>
      </c>
      <c r="AD1671" t="s" s="161">
        <v>3720</v>
      </c>
      <c r="AE1671" s="160"/>
    </row>
    <row r="1672" ht="13.55" customHeight="1">
      <c r="A1672" t="s" s="167">
        <v>633</v>
      </c>
      <c r="B1672" t="s" s="167">
        <v>3766</v>
      </c>
      <c r="C1672" t="s" s="167">
        <v>3767</v>
      </c>
      <c r="D1672" s="168">
        <v>5347</v>
      </c>
      <c r="E1672" t="s" s="167">
        <v>1040</v>
      </c>
      <c r="F1672" s="169"/>
      <c r="G1672" t="s" s="167">
        <v>590</v>
      </c>
      <c r="H1672" t="s" s="167">
        <v>1036</v>
      </c>
      <c r="I1672" t="s" s="167">
        <v>1037</v>
      </c>
      <c r="J1672" s="169"/>
      <c r="K1672" s="170">
        <v>2024</v>
      </c>
      <c r="L1672" t="s" s="167">
        <v>3768</v>
      </c>
      <c r="M1672" s="171">
        <v>8591804668876</v>
      </c>
      <c r="N1672" s="171">
        <v>8591804668876</v>
      </c>
      <c r="O1672" s="171">
        <v>95069990</v>
      </c>
      <c r="P1672" s="172">
        <f>INDEX('Pricelist'!E1:E341,MATCH(D1672,'Pricelist'!B1:B341,0))</f>
        <v>269.95</v>
      </c>
      <c r="Q1672" s="172">
        <f>INDEX('Pricelist'!E1:E341,MATCH(D1672,'Pricelist'!B1:B341,0))</f>
        <v>269.95</v>
      </c>
      <c r="R1672" s="172">
        <f>INDEX('Pricelist'!D1:D341,MATCH(D1672,'Pricelist'!B1:B341,0))</f>
        <v>149.97</v>
      </c>
      <c r="S1672" s="170">
        <v>1</v>
      </c>
      <c r="T1672" t="s" s="167">
        <v>3769</v>
      </c>
      <c r="U1672" t="s" s="167">
        <v>3773</v>
      </c>
      <c r="V1672" s="170">
        <v>35.5</v>
      </c>
      <c r="W1672" s="170">
        <v>26.5</v>
      </c>
      <c r="X1672" s="170">
        <v>32.5</v>
      </c>
      <c r="Y1672" s="170">
        <v>1</v>
      </c>
      <c r="Z1672" t="s" s="167">
        <v>3769</v>
      </c>
      <c r="AA1672" s="170">
        <v>35.5</v>
      </c>
      <c r="AB1672" s="170">
        <v>26.5</v>
      </c>
      <c r="AC1672" s="170">
        <v>32.5</v>
      </c>
      <c r="AD1672" t="s" s="167">
        <v>3720</v>
      </c>
      <c r="AE1672" s="160"/>
    </row>
    <row r="1673" ht="13.55" customHeight="1">
      <c r="A1673" t="s" s="161">
        <v>633</v>
      </c>
      <c r="B1673" t="s" s="161">
        <v>3766</v>
      </c>
      <c r="C1673" t="s" s="161">
        <v>3767</v>
      </c>
      <c r="D1673" s="162">
        <v>5348</v>
      </c>
      <c r="E1673" t="s" s="161">
        <v>1046</v>
      </c>
      <c r="F1673" s="163"/>
      <c r="G1673" t="s" s="161">
        <v>560</v>
      </c>
      <c r="H1673" t="s" s="161">
        <v>1036</v>
      </c>
      <c r="I1673" t="s" s="161">
        <v>1037</v>
      </c>
      <c r="J1673" s="163"/>
      <c r="K1673" s="164">
        <v>2024</v>
      </c>
      <c r="L1673" t="s" s="161">
        <v>3768</v>
      </c>
      <c r="M1673" s="165">
        <v>8591804668142</v>
      </c>
      <c r="N1673" s="165">
        <v>8591804668142</v>
      </c>
      <c r="O1673" s="165">
        <v>95069990</v>
      </c>
      <c r="P1673" s="166">
        <f>INDEX('Pricelist'!E1:E341,MATCH(D1673,'Pricelist'!B1:B341,0))</f>
        <v>199.95</v>
      </c>
      <c r="Q1673" s="166">
        <f>INDEX('Pricelist'!E1:E341,MATCH(D1673,'Pricelist'!B1:B341,0))</f>
        <v>199.95</v>
      </c>
      <c r="R1673" s="166">
        <f>INDEX('Pricelist'!D1:D341,MATCH(D1673,'Pricelist'!B1:B341,0))</f>
        <v>111.08</v>
      </c>
      <c r="S1673" s="164">
        <v>1</v>
      </c>
      <c r="T1673" t="s" s="161">
        <v>3769</v>
      </c>
      <c r="U1673" t="s" s="161">
        <v>3773</v>
      </c>
      <c r="V1673" s="164">
        <v>35.5</v>
      </c>
      <c r="W1673" s="164">
        <v>26.5</v>
      </c>
      <c r="X1673" s="164">
        <v>32.5</v>
      </c>
      <c r="Y1673" s="164">
        <v>1</v>
      </c>
      <c r="Z1673" t="s" s="161">
        <v>3769</v>
      </c>
      <c r="AA1673" s="164">
        <v>35.5</v>
      </c>
      <c r="AB1673" s="164">
        <v>26.5</v>
      </c>
      <c r="AC1673" s="164">
        <v>32.5</v>
      </c>
      <c r="AD1673" t="s" s="161">
        <v>3722</v>
      </c>
      <c r="AE1673" s="160"/>
    </row>
    <row r="1674" ht="13.55" customHeight="1">
      <c r="A1674" t="s" s="167">
        <v>633</v>
      </c>
      <c r="B1674" t="s" s="167">
        <v>3766</v>
      </c>
      <c r="C1674" t="s" s="167">
        <v>3767</v>
      </c>
      <c r="D1674" s="168">
        <v>5348</v>
      </c>
      <c r="E1674" t="s" s="167">
        <v>1046</v>
      </c>
      <c r="F1674" s="169"/>
      <c r="G1674" t="s" s="167">
        <v>590</v>
      </c>
      <c r="H1674" t="s" s="167">
        <v>1036</v>
      </c>
      <c r="I1674" t="s" s="167">
        <v>1037</v>
      </c>
      <c r="J1674" s="169"/>
      <c r="K1674" s="170">
        <v>2024</v>
      </c>
      <c r="L1674" t="s" s="167">
        <v>3768</v>
      </c>
      <c r="M1674" s="171">
        <v>8591804668135</v>
      </c>
      <c r="N1674" s="171">
        <v>8591804668135</v>
      </c>
      <c r="O1674" s="171">
        <v>95069990</v>
      </c>
      <c r="P1674" s="172">
        <f>INDEX('Pricelist'!E1:E341,MATCH(D1674,'Pricelist'!B1:B341,0))</f>
        <v>199.95</v>
      </c>
      <c r="Q1674" s="172">
        <f>INDEX('Pricelist'!E1:E341,MATCH(D1674,'Pricelist'!B1:B341,0))</f>
        <v>199.95</v>
      </c>
      <c r="R1674" s="172">
        <f>INDEX('Pricelist'!D1:D341,MATCH(D1674,'Pricelist'!B1:B341,0))</f>
        <v>111.08</v>
      </c>
      <c r="S1674" s="170">
        <v>1</v>
      </c>
      <c r="T1674" t="s" s="167">
        <v>3769</v>
      </c>
      <c r="U1674" t="s" s="167">
        <v>3773</v>
      </c>
      <c r="V1674" s="170">
        <v>35.5</v>
      </c>
      <c r="W1674" s="170">
        <v>26.5</v>
      </c>
      <c r="X1674" s="170">
        <v>32.5</v>
      </c>
      <c r="Y1674" s="170">
        <v>1</v>
      </c>
      <c r="Z1674" t="s" s="167">
        <v>3769</v>
      </c>
      <c r="AA1674" s="170">
        <v>35.5</v>
      </c>
      <c r="AB1674" s="170">
        <v>26.5</v>
      </c>
      <c r="AC1674" s="170">
        <v>32.5</v>
      </c>
      <c r="AD1674" t="s" s="167">
        <v>3722</v>
      </c>
      <c r="AE1674" s="160"/>
    </row>
    <row r="1675" ht="13.55" customHeight="1">
      <c r="A1675" t="s" s="161">
        <v>716</v>
      </c>
      <c r="B1675" t="s" s="161">
        <v>3766</v>
      </c>
      <c r="C1675" t="s" s="161">
        <v>3767</v>
      </c>
      <c r="D1675" s="162">
        <v>5349</v>
      </c>
      <c r="E1675" t="s" s="161">
        <v>772</v>
      </c>
      <c r="F1675" s="163"/>
      <c r="G1675" s="163"/>
      <c r="H1675" t="s" s="161">
        <v>601</v>
      </c>
      <c r="I1675" t="s" s="161">
        <v>601</v>
      </c>
      <c r="J1675" s="163"/>
      <c r="K1675" s="164">
        <v>2024</v>
      </c>
      <c r="L1675" t="s" s="161">
        <v>3768</v>
      </c>
      <c r="M1675" s="165">
        <v>8591804668173</v>
      </c>
      <c r="N1675" s="165">
        <v>8591804668173</v>
      </c>
      <c r="O1675" s="165">
        <v>95069990</v>
      </c>
      <c r="P1675" s="166">
        <f>INDEX('Pricelist'!E1:E341,MATCH(D1675,'Pricelist'!B1:B341,0))</f>
        <v>114.95</v>
      </c>
      <c r="Q1675" s="166">
        <f>INDEX('Pricelist'!E1:E341,MATCH(D1675,'Pricelist'!B1:B341,0))</f>
        <v>114.95</v>
      </c>
      <c r="R1675" s="166">
        <f>INDEX('Pricelist'!D1:D341,MATCH(D1675,'Pricelist'!B1:B341,0))</f>
        <v>59.56</v>
      </c>
      <c r="S1675" s="164">
        <v>1</v>
      </c>
      <c r="T1675" t="s" s="161">
        <v>3769</v>
      </c>
      <c r="U1675" t="s" s="161">
        <v>3773</v>
      </c>
      <c r="V1675" s="164">
        <v>20</v>
      </c>
      <c r="W1675" s="164">
        <v>16</v>
      </c>
      <c r="X1675" s="164">
        <v>3</v>
      </c>
      <c r="Y1675" s="164">
        <v>30</v>
      </c>
      <c r="Z1675" t="s" s="161">
        <v>3769</v>
      </c>
      <c r="AA1675" s="164">
        <v>35.5</v>
      </c>
      <c r="AB1675" s="164">
        <v>26.5</v>
      </c>
      <c r="AC1675" s="164">
        <v>32.5</v>
      </c>
      <c r="AD1675" t="s" s="161">
        <v>3724</v>
      </c>
      <c r="AE1675" s="160"/>
    </row>
    <row r="1676" ht="13.55" customHeight="1">
      <c r="A1676" t="s" s="167">
        <v>716</v>
      </c>
      <c r="B1676" t="s" s="167">
        <v>3766</v>
      </c>
      <c r="C1676" t="s" s="167">
        <v>3767</v>
      </c>
      <c r="D1676" s="168">
        <v>5350</v>
      </c>
      <c r="E1676" t="s" s="167">
        <v>774</v>
      </c>
      <c r="F1676" s="169"/>
      <c r="G1676" s="169"/>
      <c r="H1676" t="s" s="167">
        <v>544</v>
      </c>
      <c r="I1676" t="s" s="167">
        <v>544</v>
      </c>
      <c r="J1676" s="169"/>
      <c r="K1676" s="170">
        <v>2024</v>
      </c>
      <c r="L1676" t="s" s="167">
        <v>3768</v>
      </c>
      <c r="M1676" s="171">
        <v>8591804668180</v>
      </c>
      <c r="N1676" s="171">
        <v>8591804668180</v>
      </c>
      <c r="O1676" s="171">
        <v>95069990</v>
      </c>
      <c r="P1676" s="172">
        <f>INDEX('Pricelist'!E1:E341,MATCH(D1676,'Pricelist'!B1:B341,0))</f>
        <v>119.95</v>
      </c>
      <c r="Q1676" s="172">
        <f>INDEX('Pricelist'!E1:E341,MATCH(D1676,'Pricelist'!B1:B341,0))</f>
        <v>119.95</v>
      </c>
      <c r="R1676" s="172">
        <f>INDEX('Pricelist'!D1:D341,MATCH(D1676,'Pricelist'!B1:B341,0))</f>
        <v>62.15</v>
      </c>
      <c r="S1676" s="170">
        <v>1</v>
      </c>
      <c r="T1676" t="s" s="167">
        <v>3769</v>
      </c>
      <c r="U1676" t="s" s="167">
        <v>3773</v>
      </c>
      <c r="V1676" s="170">
        <v>20</v>
      </c>
      <c r="W1676" s="170">
        <v>16</v>
      </c>
      <c r="X1676" s="170">
        <v>3</v>
      </c>
      <c r="Y1676" s="170">
        <v>30</v>
      </c>
      <c r="Z1676" t="s" s="167">
        <v>3769</v>
      </c>
      <c r="AA1676" s="170">
        <v>35.5</v>
      </c>
      <c r="AB1676" s="170">
        <v>26.5</v>
      </c>
      <c r="AC1676" s="170">
        <v>32.5</v>
      </c>
      <c r="AD1676" t="s" s="167">
        <v>3726</v>
      </c>
      <c r="AE1676" s="160"/>
    </row>
    <row r="1677" ht="13.55" customHeight="1">
      <c r="A1677" t="s" s="161">
        <v>716</v>
      </c>
      <c r="B1677" t="s" s="161">
        <v>3766</v>
      </c>
      <c r="C1677" t="s" s="161">
        <v>3767</v>
      </c>
      <c r="D1677" s="162">
        <v>5351</v>
      </c>
      <c r="E1677" t="s" s="161">
        <v>784</v>
      </c>
      <c r="F1677" s="163"/>
      <c r="G1677" s="163"/>
      <c r="H1677" t="s" s="161">
        <v>601</v>
      </c>
      <c r="I1677" t="s" s="161">
        <v>601</v>
      </c>
      <c r="J1677" s="163"/>
      <c r="K1677" s="164">
        <v>2024</v>
      </c>
      <c r="L1677" t="s" s="161">
        <v>3768</v>
      </c>
      <c r="M1677" s="165">
        <v>8591804668197</v>
      </c>
      <c r="N1677" s="165">
        <v>8591804668197</v>
      </c>
      <c r="O1677" s="165">
        <v>95069990</v>
      </c>
      <c r="P1677" s="166">
        <f>INDEX('Pricelist'!E1:E341,MATCH(D1677,'Pricelist'!B1:B341,0))</f>
        <v>109.95</v>
      </c>
      <c r="Q1677" s="166">
        <f>INDEX('Pricelist'!E1:E341,MATCH(D1677,'Pricelist'!B1:B341,0))</f>
        <v>109.95</v>
      </c>
      <c r="R1677" s="166">
        <f>INDEX('Pricelist'!D1:D341,MATCH(D1677,'Pricelist'!B1:B341,0))</f>
        <v>56.97</v>
      </c>
      <c r="S1677" s="164">
        <v>1</v>
      </c>
      <c r="T1677" t="s" s="161">
        <v>3769</v>
      </c>
      <c r="U1677" t="s" s="161">
        <v>3773</v>
      </c>
      <c r="V1677" s="164">
        <v>20</v>
      </c>
      <c r="W1677" s="164">
        <v>16</v>
      </c>
      <c r="X1677" s="164">
        <v>3</v>
      </c>
      <c r="Y1677" s="164">
        <v>30</v>
      </c>
      <c r="Z1677" t="s" s="161">
        <v>3769</v>
      </c>
      <c r="AA1677" s="164">
        <v>35.5</v>
      </c>
      <c r="AB1677" s="164">
        <v>26.5</v>
      </c>
      <c r="AC1677" s="164">
        <v>32.5</v>
      </c>
      <c r="AD1677" t="s" s="161">
        <v>3728</v>
      </c>
      <c r="AE1677" s="160"/>
    </row>
    <row r="1678" ht="13.55" customHeight="1">
      <c r="A1678" t="s" s="167">
        <v>716</v>
      </c>
      <c r="B1678" t="s" s="167">
        <v>3766</v>
      </c>
      <c r="C1678" t="s" s="167">
        <v>3767</v>
      </c>
      <c r="D1678" s="168">
        <v>5352</v>
      </c>
      <c r="E1678" t="s" s="167">
        <v>786</v>
      </c>
      <c r="F1678" s="169"/>
      <c r="G1678" s="169"/>
      <c r="H1678" t="s" s="167">
        <v>544</v>
      </c>
      <c r="I1678" t="s" s="167">
        <v>544</v>
      </c>
      <c r="J1678" s="169"/>
      <c r="K1678" s="170">
        <v>2024</v>
      </c>
      <c r="L1678" t="s" s="167">
        <v>3768</v>
      </c>
      <c r="M1678" s="171">
        <v>8591804668203</v>
      </c>
      <c r="N1678" s="171">
        <v>8591804668203</v>
      </c>
      <c r="O1678" s="171">
        <v>95069990</v>
      </c>
      <c r="P1678" s="172">
        <f>INDEX('Pricelist'!E1:E341,MATCH(D1678,'Pricelist'!B1:B341,0))</f>
        <v>114.95</v>
      </c>
      <c r="Q1678" s="172">
        <f>INDEX('Pricelist'!E1:E341,MATCH(D1678,'Pricelist'!B1:B341,0))</f>
        <v>114.95</v>
      </c>
      <c r="R1678" s="172">
        <f>INDEX('Pricelist'!D1:D341,MATCH(D1678,'Pricelist'!B1:B341,0))</f>
        <v>59.56</v>
      </c>
      <c r="S1678" s="170">
        <v>1</v>
      </c>
      <c r="T1678" t="s" s="167">
        <v>3769</v>
      </c>
      <c r="U1678" t="s" s="167">
        <v>3773</v>
      </c>
      <c r="V1678" s="170">
        <v>20</v>
      </c>
      <c r="W1678" s="170">
        <v>16</v>
      </c>
      <c r="X1678" s="170">
        <v>3</v>
      </c>
      <c r="Y1678" s="170">
        <v>30</v>
      </c>
      <c r="Z1678" t="s" s="167">
        <v>3769</v>
      </c>
      <c r="AA1678" s="170">
        <v>35.5</v>
      </c>
      <c r="AB1678" s="170">
        <v>26.5</v>
      </c>
      <c r="AC1678" s="170">
        <v>32.5</v>
      </c>
      <c r="AD1678" t="s" s="167">
        <v>3730</v>
      </c>
      <c r="AE1678" s="160"/>
    </row>
    <row r="1679" ht="13.55" customHeight="1">
      <c r="A1679" t="s" s="161">
        <v>473</v>
      </c>
      <c r="B1679" t="s" s="161">
        <v>3766</v>
      </c>
      <c r="C1679" t="s" s="161">
        <v>3767</v>
      </c>
      <c r="D1679" s="162">
        <v>5369</v>
      </c>
      <c r="E1679" t="s" s="161">
        <v>474</v>
      </c>
      <c r="F1679" s="163"/>
      <c r="G1679" s="163"/>
      <c r="H1679" t="s" s="161">
        <v>475</v>
      </c>
      <c r="I1679" t="s" s="161">
        <v>475</v>
      </c>
      <c r="J1679" s="163"/>
      <c r="K1679" s="164">
        <v>2024</v>
      </c>
      <c r="L1679" t="s" s="161">
        <v>3768</v>
      </c>
      <c r="M1679" s="165">
        <v>8591804668852</v>
      </c>
      <c r="N1679" s="165">
        <v>8591804668852</v>
      </c>
      <c r="O1679" s="165">
        <v>40081100</v>
      </c>
      <c r="P1679" s="166">
        <f>INDEX('Pricelist'!E1:E341,MATCH(D1679,'Pricelist'!B1:B341,0))</f>
        <v>39</v>
      </c>
      <c r="Q1679" s="166">
        <f>INDEX('Pricelist'!E1:E341,MATCH(D1679,'Pricelist'!B1:B341,0))</f>
        <v>39</v>
      </c>
      <c r="R1679" s="166">
        <f>INDEX('Pricelist'!D1:D341,MATCH(D1679,'Pricelist'!B1:B341,0))</f>
        <v>19.5</v>
      </c>
      <c r="S1679" s="164">
        <v>1</v>
      </c>
      <c r="T1679" t="s" s="161">
        <v>3769</v>
      </c>
      <c r="U1679" t="s" s="161">
        <v>3773</v>
      </c>
      <c r="V1679" s="164">
        <v>55</v>
      </c>
      <c r="W1679" s="164">
        <v>35</v>
      </c>
      <c r="X1679" s="164">
        <v>0.4</v>
      </c>
      <c r="Y1679" s="164">
        <v>1</v>
      </c>
      <c r="Z1679" t="s" s="161">
        <v>3769</v>
      </c>
      <c r="AA1679" s="164">
        <v>55</v>
      </c>
      <c r="AB1679" s="164">
        <v>35</v>
      </c>
      <c r="AC1679" s="164">
        <v>0.4</v>
      </c>
      <c r="AD1679" t="s" s="161">
        <v>2695</v>
      </c>
      <c r="AE1679" s="160"/>
    </row>
    <row r="1680" ht="13.55" customHeight="1">
      <c r="A1680" t="s" s="167">
        <v>473</v>
      </c>
      <c r="B1680" t="s" s="167">
        <v>3766</v>
      </c>
      <c r="C1680" t="s" s="167">
        <v>3767</v>
      </c>
      <c r="D1680" s="168">
        <v>5370</v>
      </c>
      <c r="E1680" t="s" s="167">
        <v>477</v>
      </c>
      <c r="F1680" s="169"/>
      <c r="G1680" s="169"/>
      <c r="H1680" t="s" s="167">
        <v>475</v>
      </c>
      <c r="I1680" t="s" s="167">
        <v>475</v>
      </c>
      <c r="J1680" s="169"/>
      <c r="K1680" s="170">
        <v>2024</v>
      </c>
      <c r="L1680" t="s" s="167">
        <v>3768</v>
      </c>
      <c r="M1680" s="171">
        <v>8591804668869</v>
      </c>
      <c r="N1680" s="171">
        <v>8591804668869</v>
      </c>
      <c r="O1680" s="171">
        <v>40081100</v>
      </c>
      <c r="P1680" s="172">
        <f>INDEX('Pricelist'!E1:E341,MATCH(D1680,'Pricelist'!B1:B341,0))</f>
        <v>40</v>
      </c>
      <c r="Q1680" s="172">
        <f>INDEX('Pricelist'!E1:E341,MATCH(D1680,'Pricelist'!B1:B341,0))</f>
        <v>40</v>
      </c>
      <c r="R1680" s="172">
        <f>INDEX('Pricelist'!D1:D341,MATCH(D1680,'Pricelist'!B1:B341,0))</f>
        <v>20</v>
      </c>
      <c r="S1680" s="170">
        <v>1</v>
      </c>
      <c r="T1680" t="s" s="167">
        <v>3769</v>
      </c>
      <c r="U1680" t="s" s="167">
        <v>3773</v>
      </c>
      <c r="V1680" s="170">
        <v>55</v>
      </c>
      <c r="W1680" s="170">
        <v>35</v>
      </c>
      <c r="X1680" s="170">
        <v>0.48</v>
      </c>
      <c r="Y1680" s="170">
        <v>1</v>
      </c>
      <c r="Z1680" t="s" s="167">
        <v>3769</v>
      </c>
      <c r="AA1680" s="170">
        <v>55</v>
      </c>
      <c r="AB1680" s="170">
        <v>35</v>
      </c>
      <c r="AC1680" s="170">
        <v>0.48</v>
      </c>
      <c r="AD1680" t="s" s="167">
        <v>2695</v>
      </c>
      <c r="AE1680" s="160"/>
    </row>
    <row r="1681" ht="13.55" customHeight="1">
      <c r="A1681" t="s" s="161">
        <v>473</v>
      </c>
      <c r="B1681" t="s" s="161">
        <v>3766</v>
      </c>
      <c r="C1681" t="s" s="161">
        <v>3767</v>
      </c>
      <c r="D1681" s="162">
        <v>5374</v>
      </c>
      <c r="E1681" t="s" s="161">
        <v>479</v>
      </c>
      <c r="F1681" s="163"/>
      <c r="G1681" t="s" s="161">
        <v>480</v>
      </c>
      <c r="H1681" t="s" s="161">
        <v>475</v>
      </c>
      <c r="I1681" t="s" s="161">
        <v>475</v>
      </c>
      <c r="J1681" s="163"/>
      <c r="K1681" s="164">
        <v>2024</v>
      </c>
      <c r="L1681" t="s" s="161">
        <v>3768</v>
      </c>
      <c r="M1681" s="165">
        <v>8591804668913</v>
      </c>
      <c r="N1681" s="165">
        <v>8591804668913</v>
      </c>
      <c r="O1681" s="165">
        <v>40081100</v>
      </c>
      <c r="P1681" s="166">
        <f>INDEX('Pricelist'!E1:E341,MATCH(D1681,'Pricelist'!B1:B341,0))</f>
        <v>10</v>
      </c>
      <c r="Q1681" s="166">
        <f>INDEX('Pricelist'!E1:E341,MATCH(D1681,'Pricelist'!B1:B341,0))</f>
        <v>10</v>
      </c>
      <c r="R1681" s="166">
        <f>INDEX('Pricelist'!D1:D341,MATCH(D1681,'Pricelist'!B1:B341,0))</f>
        <v>5</v>
      </c>
      <c r="S1681" s="164">
        <v>1</v>
      </c>
      <c r="T1681" t="s" s="161">
        <v>3771</v>
      </c>
      <c r="U1681" t="s" s="161">
        <v>3773</v>
      </c>
      <c r="V1681" s="164">
        <v>10</v>
      </c>
      <c r="W1681" s="164">
        <v>8</v>
      </c>
      <c r="X1681" s="164">
        <v>0.4</v>
      </c>
      <c r="Y1681" s="164">
        <v>1</v>
      </c>
      <c r="Z1681" t="s" s="161">
        <v>3771</v>
      </c>
      <c r="AA1681" s="164">
        <v>10</v>
      </c>
      <c r="AB1681" s="164">
        <v>8</v>
      </c>
      <c r="AC1681" s="164">
        <v>0.4</v>
      </c>
      <c r="AD1681" t="s" s="161">
        <v>2695</v>
      </c>
      <c r="AE1681" s="160"/>
    </row>
    <row r="1682" ht="13.55" customHeight="1">
      <c r="A1682" t="s" s="167">
        <v>473</v>
      </c>
      <c r="B1682" t="s" s="167">
        <v>3766</v>
      </c>
      <c r="C1682" t="s" s="167">
        <v>3767</v>
      </c>
      <c r="D1682" s="168">
        <v>5374</v>
      </c>
      <c r="E1682" t="s" s="167">
        <v>479</v>
      </c>
      <c r="F1682" s="169"/>
      <c r="G1682" t="s" s="167">
        <v>482</v>
      </c>
      <c r="H1682" t="s" s="167">
        <v>475</v>
      </c>
      <c r="I1682" t="s" s="167">
        <v>475</v>
      </c>
      <c r="J1682" s="169"/>
      <c r="K1682" s="170">
        <v>2024</v>
      </c>
      <c r="L1682" t="s" s="167">
        <v>3768</v>
      </c>
      <c r="M1682" s="171">
        <v>8591804668906</v>
      </c>
      <c r="N1682" s="171">
        <v>8591804668906</v>
      </c>
      <c r="O1682" s="171">
        <v>40081100</v>
      </c>
      <c r="P1682" s="172">
        <f>INDEX('Pricelist'!E1:E341,MATCH(D1682,'Pricelist'!B1:B341,0))</f>
        <v>10</v>
      </c>
      <c r="Q1682" s="172">
        <f>INDEX('Pricelist'!E1:E341,MATCH(D1682,'Pricelist'!B1:B341,0))</f>
        <v>10</v>
      </c>
      <c r="R1682" s="172">
        <f>INDEX('Pricelist'!D1:D341,MATCH(D1682,'Pricelist'!B1:B341,0))</f>
        <v>5</v>
      </c>
      <c r="S1682" s="170">
        <v>1</v>
      </c>
      <c r="T1682" t="s" s="167">
        <v>3771</v>
      </c>
      <c r="U1682" t="s" s="167">
        <v>3773</v>
      </c>
      <c r="V1682" s="170">
        <v>12</v>
      </c>
      <c r="W1682" s="170">
        <v>9</v>
      </c>
      <c r="X1682" s="170">
        <v>0.4</v>
      </c>
      <c r="Y1682" s="170">
        <v>1</v>
      </c>
      <c r="Z1682" t="s" s="167">
        <v>3771</v>
      </c>
      <c r="AA1682" s="170">
        <v>12</v>
      </c>
      <c r="AB1682" s="170">
        <v>9</v>
      </c>
      <c r="AC1682" s="170">
        <v>0.4</v>
      </c>
      <c r="AD1682" t="s" s="167">
        <v>2695</v>
      </c>
      <c r="AE1682" s="160"/>
    </row>
    <row r="1683" ht="13.55" customHeight="1">
      <c r="A1683" t="s" s="161">
        <v>473</v>
      </c>
      <c r="B1683" t="s" s="161">
        <v>3766</v>
      </c>
      <c r="C1683" t="s" s="161">
        <v>3767</v>
      </c>
      <c r="D1683" s="162">
        <v>5374</v>
      </c>
      <c r="E1683" t="s" s="161">
        <v>479</v>
      </c>
      <c r="F1683" s="163"/>
      <c r="G1683" t="s" s="161">
        <v>484</v>
      </c>
      <c r="H1683" t="s" s="161">
        <v>475</v>
      </c>
      <c r="I1683" t="s" s="161">
        <v>475</v>
      </c>
      <c r="J1683" s="163"/>
      <c r="K1683" s="164">
        <v>2024</v>
      </c>
      <c r="L1683" t="s" s="161">
        <v>3768</v>
      </c>
      <c r="M1683" s="165">
        <v>8591804668890</v>
      </c>
      <c r="N1683" s="165">
        <v>8591804668890</v>
      </c>
      <c r="O1683" s="165">
        <v>40081100</v>
      </c>
      <c r="P1683" s="166">
        <f>INDEX('Pricelist'!E1:E341,MATCH(D1683,'Pricelist'!B1:B341,0))</f>
        <v>10</v>
      </c>
      <c r="Q1683" s="166">
        <f>INDEX('Pricelist'!E1:E341,MATCH(D1683,'Pricelist'!B1:B341,0))</f>
        <v>10</v>
      </c>
      <c r="R1683" s="166">
        <f>INDEX('Pricelist'!D1:D341,MATCH(D1683,'Pricelist'!B1:B341,0))</f>
        <v>5</v>
      </c>
      <c r="S1683" s="164">
        <v>1</v>
      </c>
      <c r="T1683" t="s" s="161">
        <v>3771</v>
      </c>
      <c r="U1683" t="s" s="161">
        <v>3773</v>
      </c>
      <c r="V1683" s="164">
        <v>14</v>
      </c>
      <c r="W1683" s="164">
        <v>10</v>
      </c>
      <c r="X1683" s="164">
        <v>0.4</v>
      </c>
      <c r="Y1683" s="164">
        <v>1</v>
      </c>
      <c r="Z1683" t="s" s="161">
        <v>3771</v>
      </c>
      <c r="AA1683" s="164">
        <v>14</v>
      </c>
      <c r="AB1683" s="164">
        <v>10</v>
      </c>
      <c r="AC1683" s="164">
        <v>0.4</v>
      </c>
      <c r="AD1683" t="s" s="161">
        <v>2695</v>
      </c>
      <c r="AE1683" s="160"/>
    </row>
    <row r="1684" ht="13.55" customHeight="1">
      <c r="A1684" t="s" s="167">
        <v>473</v>
      </c>
      <c r="B1684" t="s" s="167">
        <v>3766</v>
      </c>
      <c r="C1684" t="s" s="167">
        <v>3767</v>
      </c>
      <c r="D1684" s="168">
        <v>5375</v>
      </c>
      <c r="E1684" t="s" s="167">
        <v>486</v>
      </c>
      <c r="F1684" s="169"/>
      <c r="G1684" t="s" s="167">
        <v>480</v>
      </c>
      <c r="H1684" t="s" s="167">
        <v>475</v>
      </c>
      <c r="I1684" t="s" s="167">
        <v>475</v>
      </c>
      <c r="J1684" s="169"/>
      <c r="K1684" s="170">
        <v>2024</v>
      </c>
      <c r="L1684" t="s" s="167">
        <v>3768</v>
      </c>
      <c r="M1684" s="171">
        <v>8591804668944</v>
      </c>
      <c r="N1684" s="171">
        <v>8591804668944</v>
      </c>
      <c r="O1684" s="171">
        <v>40081100</v>
      </c>
      <c r="P1684" s="172">
        <f>INDEX('Pricelist'!E1:E341,MATCH(D1684,'Pricelist'!B1:B341,0))</f>
        <v>10</v>
      </c>
      <c r="Q1684" s="172">
        <f>INDEX('Pricelist'!E1:E341,MATCH(D1684,'Pricelist'!B1:B341,0))</f>
        <v>10</v>
      </c>
      <c r="R1684" s="172">
        <f>INDEX('Pricelist'!D1:D341,MATCH(D1684,'Pricelist'!B1:B341,0))</f>
        <v>5</v>
      </c>
      <c r="S1684" s="170">
        <v>1</v>
      </c>
      <c r="T1684" t="s" s="167">
        <v>3771</v>
      </c>
      <c r="U1684" t="s" s="167">
        <v>3773</v>
      </c>
      <c r="V1684" s="170">
        <v>7</v>
      </c>
      <c r="W1684" s="170">
        <v>4.5</v>
      </c>
      <c r="X1684" s="170">
        <v>0.4</v>
      </c>
      <c r="Y1684" s="170">
        <v>1</v>
      </c>
      <c r="Z1684" t="s" s="167">
        <v>3771</v>
      </c>
      <c r="AA1684" s="170">
        <v>7</v>
      </c>
      <c r="AB1684" s="170">
        <v>4.5</v>
      </c>
      <c r="AC1684" s="170">
        <v>0.4</v>
      </c>
      <c r="AD1684" t="s" s="167">
        <v>2695</v>
      </c>
      <c r="AE1684" s="160"/>
    </row>
    <row r="1685" ht="13.55" customHeight="1">
      <c r="A1685" t="s" s="161">
        <v>473</v>
      </c>
      <c r="B1685" t="s" s="161">
        <v>3766</v>
      </c>
      <c r="C1685" t="s" s="161">
        <v>3767</v>
      </c>
      <c r="D1685" s="162">
        <v>5375</v>
      </c>
      <c r="E1685" t="s" s="161">
        <v>486</v>
      </c>
      <c r="F1685" s="163"/>
      <c r="G1685" t="s" s="161">
        <v>482</v>
      </c>
      <c r="H1685" t="s" s="161">
        <v>475</v>
      </c>
      <c r="I1685" t="s" s="161">
        <v>475</v>
      </c>
      <c r="J1685" s="163"/>
      <c r="K1685" s="164">
        <v>2024</v>
      </c>
      <c r="L1685" t="s" s="161">
        <v>3768</v>
      </c>
      <c r="M1685" s="165">
        <v>8591804668937</v>
      </c>
      <c r="N1685" s="165">
        <v>8591804668937</v>
      </c>
      <c r="O1685" s="165">
        <v>40081100</v>
      </c>
      <c r="P1685" s="166">
        <f>INDEX('Pricelist'!E1:E341,MATCH(D1685,'Pricelist'!B1:B341,0))</f>
        <v>10</v>
      </c>
      <c r="Q1685" s="166">
        <f>INDEX('Pricelist'!E1:E341,MATCH(D1685,'Pricelist'!B1:B341,0))</f>
        <v>10</v>
      </c>
      <c r="R1685" s="166">
        <f>INDEX('Pricelist'!D1:D341,MATCH(D1685,'Pricelist'!B1:B341,0))</f>
        <v>5</v>
      </c>
      <c r="S1685" s="164">
        <v>1</v>
      </c>
      <c r="T1685" t="s" s="161">
        <v>3771</v>
      </c>
      <c r="U1685" t="s" s="161">
        <v>3773</v>
      </c>
      <c r="V1685" s="164">
        <v>8</v>
      </c>
      <c r="W1685" s="164">
        <v>5.5</v>
      </c>
      <c r="X1685" s="164">
        <v>0.4</v>
      </c>
      <c r="Y1685" s="164">
        <v>1</v>
      </c>
      <c r="Z1685" t="s" s="161">
        <v>3771</v>
      </c>
      <c r="AA1685" s="164">
        <v>8</v>
      </c>
      <c r="AB1685" s="164">
        <v>5.5</v>
      </c>
      <c r="AC1685" s="164">
        <v>0.4</v>
      </c>
      <c r="AD1685" t="s" s="161">
        <v>2695</v>
      </c>
      <c r="AE1685" s="160"/>
    </row>
    <row r="1686" ht="13.55" customHeight="1">
      <c r="A1686" t="s" s="167">
        <v>473</v>
      </c>
      <c r="B1686" t="s" s="167">
        <v>3766</v>
      </c>
      <c r="C1686" t="s" s="167">
        <v>3767</v>
      </c>
      <c r="D1686" s="168">
        <v>5375</v>
      </c>
      <c r="E1686" t="s" s="167">
        <v>486</v>
      </c>
      <c r="F1686" s="169"/>
      <c r="G1686" t="s" s="167">
        <v>484</v>
      </c>
      <c r="H1686" t="s" s="167">
        <v>475</v>
      </c>
      <c r="I1686" t="s" s="167">
        <v>475</v>
      </c>
      <c r="J1686" s="169"/>
      <c r="K1686" s="170">
        <v>2024</v>
      </c>
      <c r="L1686" t="s" s="167">
        <v>3768</v>
      </c>
      <c r="M1686" s="171">
        <v>8591804668920</v>
      </c>
      <c r="N1686" s="171">
        <v>8591804668920</v>
      </c>
      <c r="O1686" s="171">
        <v>40081100</v>
      </c>
      <c r="P1686" s="172">
        <f>INDEX('Pricelist'!E1:E341,MATCH(D1686,'Pricelist'!B1:B341,0))</f>
        <v>10</v>
      </c>
      <c r="Q1686" s="172">
        <f>INDEX('Pricelist'!E1:E341,MATCH(D1686,'Pricelist'!B1:B341,0))</f>
        <v>10</v>
      </c>
      <c r="R1686" s="172">
        <f>INDEX('Pricelist'!D1:D341,MATCH(D1686,'Pricelist'!B1:B341,0))</f>
        <v>5</v>
      </c>
      <c r="S1686" s="170">
        <v>1</v>
      </c>
      <c r="T1686" t="s" s="167">
        <v>3771</v>
      </c>
      <c r="U1686" t="s" s="167">
        <v>3773</v>
      </c>
      <c r="V1686" s="170">
        <v>9</v>
      </c>
      <c r="W1686" s="170">
        <v>6.5</v>
      </c>
      <c r="X1686" s="170">
        <v>0.4</v>
      </c>
      <c r="Y1686" s="170">
        <v>1</v>
      </c>
      <c r="Z1686" t="s" s="167">
        <v>3771</v>
      </c>
      <c r="AA1686" s="170">
        <v>9</v>
      </c>
      <c r="AB1686" s="170">
        <v>6.5</v>
      </c>
      <c r="AC1686" s="170">
        <v>0.4</v>
      </c>
      <c r="AD1686" t="s" s="167">
        <v>2695</v>
      </c>
      <c r="AE1686" s="160"/>
    </row>
    <row r="1687" ht="13.55" customHeight="1">
      <c r="A1687" t="s" s="161">
        <v>473</v>
      </c>
      <c r="B1687" t="s" s="161">
        <v>3766</v>
      </c>
      <c r="C1687" t="s" s="161">
        <v>3767</v>
      </c>
      <c r="D1687" s="162">
        <v>5375</v>
      </c>
      <c r="E1687" t="s" s="161">
        <v>486</v>
      </c>
      <c r="F1687" s="163"/>
      <c r="G1687" t="s" s="161">
        <v>490</v>
      </c>
      <c r="H1687" t="s" s="161">
        <v>475</v>
      </c>
      <c r="I1687" t="s" s="161">
        <v>475</v>
      </c>
      <c r="J1687" s="163"/>
      <c r="K1687" s="164">
        <v>2024</v>
      </c>
      <c r="L1687" t="s" s="161">
        <v>3768</v>
      </c>
      <c r="M1687" s="165">
        <v>8591804668951</v>
      </c>
      <c r="N1687" s="165">
        <v>8591804668951</v>
      </c>
      <c r="O1687" s="165">
        <v>40081100</v>
      </c>
      <c r="P1687" s="166">
        <f>INDEX('Pricelist'!E1:E341,MATCH(D1687,'Pricelist'!B1:B341,0))</f>
        <v>10</v>
      </c>
      <c r="Q1687" s="166">
        <f>INDEX('Pricelist'!E1:E341,MATCH(D1687,'Pricelist'!B1:B341,0))</f>
        <v>10</v>
      </c>
      <c r="R1687" s="166">
        <f>INDEX('Pricelist'!D1:D341,MATCH(D1687,'Pricelist'!B1:B341,0))</f>
        <v>5</v>
      </c>
      <c r="S1687" s="164">
        <v>1</v>
      </c>
      <c r="T1687" t="s" s="161">
        <v>3771</v>
      </c>
      <c r="U1687" t="s" s="161">
        <v>3773</v>
      </c>
      <c r="V1687" s="164">
        <v>10</v>
      </c>
      <c r="W1687" s="164">
        <v>7.5</v>
      </c>
      <c r="X1687" s="164">
        <v>0.4</v>
      </c>
      <c r="Y1687" s="164">
        <v>1</v>
      </c>
      <c r="Z1687" t="s" s="161">
        <v>3771</v>
      </c>
      <c r="AA1687" s="164">
        <v>10</v>
      </c>
      <c r="AB1687" s="164">
        <v>7.5</v>
      </c>
      <c r="AC1687" s="164">
        <v>0.4</v>
      </c>
      <c r="AD1687" t="s" s="161">
        <v>2695</v>
      </c>
      <c r="AE1687" s="160"/>
    </row>
    <row r="1688" ht="13.55" customHeight="1">
      <c r="A1688" t="s" s="167">
        <v>473</v>
      </c>
      <c r="B1688" t="s" s="167">
        <v>3766</v>
      </c>
      <c r="C1688" t="s" s="167">
        <v>3767</v>
      </c>
      <c r="D1688" s="168">
        <v>5376</v>
      </c>
      <c r="E1688" t="s" s="167">
        <v>492</v>
      </c>
      <c r="F1688" s="169"/>
      <c r="G1688" t="s" s="167">
        <v>480</v>
      </c>
      <c r="H1688" t="s" s="167">
        <v>475</v>
      </c>
      <c r="I1688" t="s" s="167">
        <v>475</v>
      </c>
      <c r="J1688" s="169"/>
      <c r="K1688" s="170">
        <v>2024</v>
      </c>
      <c r="L1688" t="s" s="167">
        <v>3768</v>
      </c>
      <c r="M1688" s="171">
        <v>8591804668982</v>
      </c>
      <c r="N1688" s="171">
        <v>8591804668982</v>
      </c>
      <c r="O1688" s="171">
        <v>40081100</v>
      </c>
      <c r="P1688" s="172">
        <f>INDEX('Pricelist'!E1:E341,MATCH(D1688,'Pricelist'!B1:B341,0))</f>
        <v>13</v>
      </c>
      <c r="Q1688" s="172">
        <f>INDEX('Pricelist'!E1:E341,MATCH(D1688,'Pricelist'!B1:B341,0))</f>
        <v>13</v>
      </c>
      <c r="R1688" s="172">
        <f>INDEX('Pricelist'!D1:D341,MATCH(D1688,'Pricelist'!B1:B341,0))</f>
        <v>6.5</v>
      </c>
      <c r="S1688" s="170">
        <v>1</v>
      </c>
      <c r="T1688" t="s" s="167">
        <v>3771</v>
      </c>
      <c r="U1688" t="s" s="167">
        <v>3773</v>
      </c>
      <c r="V1688" s="170">
        <v>7</v>
      </c>
      <c r="W1688" s="170">
        <v>5.5</v>
      </c>
      <c r="X1688" s="170">
        <v>0.4</v>
      </c>
      <c r="Y1688" s="170">
        <v>1</v>
      </c>
      <c r="Z1688" t="s" s="167">
        <v>3771</v>
      </c>
      <c r="AA1688" s="170">
        <v>7</v>
      </c>
      <c r="AB1688" s="170">
        <v>5.5</v>
      </c>
      <c r="AC1688" s="170">
        <v>0.4</v>
      </c>
      <c r="AD1688" t="s" s="167">
        <v>2695</v>
      </c>
      <c r="AE1688" s="160"/>
    </row>
    <row r="1689" ht="13.55" customHeight="1">
      <c r="A1689" t="s" s="161">
        <v>473</v>
      </c>
      <c r="B1689" t="s" s="161">
        <v>3766</v>
      </c>
      <c r="C1689" t="s" s="161">
        <v>3767</v>
      </c>
      <c r="D1689" s="162">
        <v>5376</v>
      </c>
      <c r="E1689" t="s" s="161">
        <v>492</v>
      </c>
      <c r="F1689" s="163"/>
      <c r="G1689" t="s" s="161">
        <v>482</v>
      </c>
      <c r="H1689" t="s" s="161">
        <v>475</v>
      </c>
      <c r="I1689" t="s" s="161">
        <v>475</v>
      </c>
      <c r="J1689" s="163"/>
      <c r="K1689" s="164">
        <v>2024</v>
      </c>
      <c r="L1689" t="s" s="161">
        <v>3768</v>
      </c>
      <c r="M1689" s="165">
        <v>8591804668975</v>
      </c>
      <c r="N1689" s="165">
        <v>8591804668975</v>
      </c>
      <c r="O1689" s="165">
        <v>40081100</v>
      </c>
      <c r="P1689" s="166">
        <f>INDEX('Pricelist'!E1:E341,MATCH(D1689,'Pricelist'!B1:B341,0))</f>
        <v>13</v>
      </c>
      <c r="Q1689" s="166">
        <f>INDEX('Pricelist'!E1:E341,MATCH(D1689,'Pricelist'!B1:B341,0))</f>
        <v>13</v>
      </c>
      <c r="R1689" s="166">
        <f>INDEX('Pricelist'!D1:D341,MATCH(D1689,'Pricelist'!B1:B341,0))</f>
        <v>6.5</v>
      </c>
      <c r="S1689" s="164">
        <v>1</v>
      </c>
      <c r="T1689" t="s" s="161">
        <v>3771</v>
      </c>
      <c r="U1689" t="s" s="161">
        <v>3773</v>
      </c>
      <c r="V1689" s="164">
        <v>9</v>
      </c>
      <c r="W1689" s="164">
        <v>6.5</v>
      </c>
      <c r="X1689" s="164">
        <v>0.4</v>
      </c>
      <c r="Y1689" s="164">
        <v>1</v>
      </c>
      <c r="Z1689" t="s" s="161">
        <v>3771</v>
      </c>
      <c r="AA1689" s="164">
        <v>9</v>
      </c>
      <c r="AB1689" s="164">
        <v>6.5</v>
      </c>
      <c r="AC1689" s="164">
        <v>0.4</v>
      </c>
      <c r="AD1689" t="s" s="161">
        <v>2695</v>
      </c>
      <c r="AE1689" s="160"/>
    </row>
    <row r="1690" ht="13.55" customHeight="1">
      <c r="A1690" t="s" s="167">
        <v>473</v>
      </c>
      <c r="B1690" t="s" s="167">
        <v>3766</v>
      </c>
      <c r="C1690" t="s" s="167">
        <v>3767</v>
      </c>
      <c r="D1690" s="168">
        <v>5376</v>
      </c>
      <c r="E1690" t="s" s="167">
        <v>492</v>
      </c>
      <c r="F1690" s="169"/>
      <c r="G1690" t="s" s="167">
        <v>484</v>
      </c>
      <c r="H1690" t="s" s="167">
        <v>475</v>
      </c>
      <c r="I1690" t="s" s="167">
        <v>475</v>
      </c>
      <c r="J1690" s="169"/>
      <c r="K1690" s="170">
        <v>2024</v>
      </c>
      <c r="L1690" t="s" s="167">
        <v>3768</v>
      </c>
      <c r="M1690" s="171">
        <v>8591804668968</v>
      </c>
      <c r="N1690" s="171">
        <v>8591804668968</v>
      </c>
      <c r="O1690" s="171">
        <v>40081100</v>
      </c>
      <c r="P1690" s="172">
        <f>INDEX('Pricelist'!E1:E341,MATCH(D1690,'Pricelist'!B1:B341,0))</f>
        <v>13</v>
      </c>
      <c r="Q1690" s="172">
        <f>INDEX('Pricelist'!E1:E341,MATCH(D1690,'Pricelist'!B1:B341,0))</f>
        <v>13</v>
      </c>
      <c r="R1690" s="172">
        <f>INDEX('Pricelist'!D1:D341,MATCH(D1690,'Pricelist'!B1:B341,0))</f>
        <v>6.5</v>
      </c>
      <c r="S1690" s="170">
        <v>1</v>
      </c>
      <c r="T1690" t="s" s="167">
        <v>3771</v>
      </c>
      <c r="U1690" t="s" s="167">
        <v>3773</v>
      </c>
      <c r="V1690" s="170">
        <v>9.5</v>
      </c>
      <c r="W1690" s="170">
        <v>7</v>
      </c>
      <c r="X1690" s="170">
        <v>0.4</v>
      </c>
      <c r="Y1690" s="170">
        <v>1</v>
      </c>
      <c r="Z1690" t="s" s="167">
        <v>3771</v>
      </c>
      <c r="AA1690" s="170">
        <v>9.5</v>
      </c>
      <c r="AB1690" s="170">
        <v>7</v>
      </c>
      <c r="AC1690" s="170">
        <v>0.4</v>
      </c>
      <c r="AD1690" t="s" s="167">
        <v>2695</v>
      </c>
      <c r="AE1690" s="160"/>
    </row>
    <row r="1691" ht="13.55" customHeight="1">
      <c r="A1691" t="s" s="161">
        <v>473</v>
      </c>
      <c r="B1691" t="s" s="161">
        <v>3766</v>
      </c>
      <c r="C1691" t="s" s="161">
        <v>3767</v>
      </c>
      <c r="D1691" s="162">
        <v>5376</v>
      </c>
      <c r="E1691" t="s" s="161">
        <v>492</v>
      </c>
      <c r="F1691" s="163"/>
      <c r="G1691" t="s" s="161">
        <v>490</v>
      </c>
      <c r="H1691" t="s" s="161">
        <v>475</v>
      </c>
      <c r="I1691" t="s" s="161">
        <v>475</v>
      </c>
      <c r="J1691" s="163"/>
      <c r="K1691" s="164">
        <v>2024</v>
      </c>
      <c r="L1691" t="s" s="161">
        <v>3768</v>
      </c>
      <c r="M1691" s="165">
        <v>8591804668999</v>
      </c>
      <c r="N1691" s="165">
        <v>8591804668999</v>
      </c>
      <c r="O1691" s="165">
        <v>40081100</v>
      </c>
      <c r="P1691" s="166">
        <f>INDEX('Pricelist'!E1:E341,MATCH(D1691,'Pricelist'!B1:B341,0))</f>
        <v>13</v>
      </c>
      <c r="Q1691" s="166">
        <f>INDEX('Pricelist'!E1:E341,MATCH(D1691,'Pricelist'!B1:B341,0))</f>
        <v>13</v>
      </c>
      <c r="R1691" s="166">
        <f>INDEX('Pricelist'!D1:D341,MATCH(D1691,'Pricelist'!B1:B341,0))</f>
        <v>6.5</v>
      </c>
      <c r="S1691" s="164">
        <v>1</v>
      </c>
      <c r="T1691" t="s" s="161">
        <v>3771</v>
      </c>
      <c r="U1691" t="s" s="161">
        <v>3773</v>
      </c>
      <c r="V1691" s="164">
        <v>10</v>
      </c>
      <c r="W1691" s="164">
        <v>7.5</v>
      </c>
      <c r="X1691" s="164">
        <v>0.4</v>
      </c>
      <c r="Y1691" s="164">
        <v>1</v>
      </c>
      <c r="Z1691" t="s" s="161">
        <v>3771</v>
      </c>
      <c r="AA1691" s="164">
        <v>10</v>
      </c>
      <c r="AB1691" s="164">
        <v>7.5</v>
      </c>
      <c r="AC1691" s="164">
        <v>0.4</v>
      </c>
      <c r="AD1691" t="s" s="161">
        <v>2695</v>
      </c>
      <c r="AE1691" s="160"/>
    </row>
    <row r="1692" ht="13.55" customHeight="1">
      <c r="A1692" t="s" s="167">
        <v>473</v>
      </c>
      <c r="B1692" t="s" s="167">
        <v>3766</v>
      </c>
      <c r="C1692" t="s" s="167">
        <v>3767</v>
      </c>
      <c r="D1692" s="168">
        <v>5377</v>
      </c>
      <c r="E1692" t="s" s="167">
        <v>497</v>
      </c>
      <c r="F1692" s="169"/>
      <c r="G1692" t="s" s="167">
        <v>480</v>
      </c>
      <c r="H1692" t="s" s="167">
        <v>475</v>
      </c>
      <c r="I1692" t="s" s="167">
        <v>475</v>
      </c>
      <c r="J1692" s="169"/>
      <c r="K1692" s="170">
        <v>2024</v>
      </c>
      <c r="L1692" t="s" s="167">
        <v>3768</v>
      </c>
      <c r="M1692" s="171">
        <v>8591804669026</v>
      </c>
      <c r="N1692" s="171">
        <v>8591804669026</v>
      </c>
      <c r="O1692" s="171">
        <v>40081100</v>
      </c>
      <c r="P1692" s="172">
        <f>INDEX('Pricelist'!E1:E341,MATCH(D1692,'Pricelist'!B1:B341,0))</f>
        <v>12</v>
      </c>
      <c r="Q1692" s="172">
        <f>INDEX('Pricelist'!E1:E341,MATCH(D1692,'Pricelist'!B1:B341,0))</f>
        <v>12</v>
      </c>
      <c r="R1692" s="172">
        <f>INDEX('Pricelist'!D1:D341,MATCH(D1692,'Pricelist'!B1:B341,0))</f>
        <v>6</v>
      </c>
      <c r="S1692" s="170">
        <v>1</v>
      </c>
      <c r="T1692" t="s" s="167">
        <v>3771</v>
      </c>
      <c r="U1692" t="s" s="167">
        <v>3773</v>
      </c>
      <c r="V1692" s="170">
        <v>10</v>
      </c>
      <c r="W1692" s="170">
        <v>5.5</v>
      </c>
      <c r="X1692" s="170">
        <v>0.4</v>
      </c>
      <c r="Y1692" s="170">
        <v>1</v>
      </c>
      <c r="Z1692" t="s" s="167">
        <v>3771</v>
      </c>
      <c r="AA1692" s="170">
        <v>10</v>
      </c>
      <c r="AB1692" s="170">
        <v>5.5</v>
      </c>
      <c r="AC1692" s="170">
        <v>0.4</v>
      </c>
      <c r="AD1692" t="s" s="167">
        <v>2695</v>
      </c>
      <c r="AE1692" s="160"/>
    </row>
    <row r="1693" ht="13.55" customHeight="1">
      <c r="A1693" t="s" s="161">
        <v>473</v>
      </c>
      <c r="B1693" t="s" s="161">
        <v>3766</v>
      </c>
      <c r="C1693" t="s" s="161">
        <v>3767</v>
      </c>
      <c r="D1693" s="162">
        <v>5377</v>
      </c>
      <c r="E1693" t="s" s="161">
        <v>497</v>
      </c>
      <c r="F1693" s="163"/>
      <c r="G1693" t="s" s="161">
        <v>482</v>
      </c>
      <c r="H1693" t="s" s="161">
        <v>475</v>
      </c>
      <c r="I1693" t="s" s="161">
        <v>475</v>
      </c>
      <c r="J1693" s="163"/>
      <c r="K1693" s="164">
        <v>2024</v>
      </c>
      <c r="L1693" t="s" s="161">
        <v>3768</v>
      </c>
      <c r="M1693" s="165">
        <v>8591804669019</v>
      </c>
      <c r="N1693" s="165">
        <v>8591804669019</v>
      </c>
      <c r="O1693" s="165">
        <v>40081100</v>
      </c>
      <c r="P1693" s="166">
        <f>INDEX('Pricelist'!E1:E341,MATCH(D1693,'Pricelist'!B1:B341,0))</f>
        <v>12</v>
      </c>
      <c r="Q1693" s="166">
        <f>INDEX('Pricelist'!E1:E341,MATCH(D1693,'Pricelist'!B1:B341,0))</f>
        <v>12</v>
      </c>
      <c r="R1693" s="166">
        <f>INDEX('Pricelist'!D1:D341,MATCH(D1693,'Pricelist'!B1:B341,0))</f>
        <v>6</v>
      </c>
      <c r="S1693" s="164">
        <v>1</v>
      </c>
      <c r="T1693" t="s" s="161">
        <v>3771</v>
      </c>
      <c r="U1693" t="s" s="161">
        <v>3773</v>
      </c>
      <c r="V1693" s="164">
        <v>12</v>
      </c>
      <c r="W1693" s="164">
        <v>7.5</v>
      </c>
      <c r="X1693" s="164">
        <v>0.4</v>
      </c>
      <c r="Y1693" s="164">
        <v>1</v>
      </c>
      <c r="Z1693" t="s" s="161">
        <v>3771</v>
      </c>
      <c r="AA1693" s="164">
        <v>12</v>
      </c>
      <c r="AB1693" s="164">
        <v>7.5</v>
      </c>
      <c r="AC1693" s="164">
        <v>0.4</v>
      </c>
      <c r="AD1693" t="s" s="161">
        <v>2695</v>
      </c>
      <c r="AE1693" s="160"/>
    </row>
    <row r="1694" ht="13.55" customHeight="1">
      <c r="A1694" t="s" s="167">
        <v>473</v>
      </c>
      <c r="B1694" t="s" s="167">
        <v>3766</v>
      </c>
      <c r="C1694" t="s" s="167">
        <v>3767</v>
      </c>
      <c r="D1694" s="168">
        <v>5377</v>
      </c>
      <c r="E1694" t="s" s="167">
        <v>497</v>
      </c>
      <c r="F1694" s="169"/>
      <c r="G1694" t="s" s="167">
        <v>484</v>
      </c>
      <c r="H1694" t="s" s="167">
        <v>475</v>
      </c>
      <c r="I1694" t="s" s="167">
        <v>475</v>
      </c>
      <c r="J1694" s="169"/>
      <c r="K1694" s="170">
        <v>2024</v>
      </c>
      <c r="L1694" t="s" s="167">
        <v>3768</v>
      </c>
      <c r="M1694" s="171">
        <v>8591804669002</v>
      </c>
      <c r="N1694" s="171">
        <v>8591804669002</v>
      </c>
      <c r="O1694" s="171">
        <v>40081100</v>
      </c>
      <c r="P1694" s="172">
        <f>INDEX('Pricelist'!E1:E341,MATCH(D1694,'Pricelist'!B1:B341,0))</f>
        <v>12</v>
      </c>
      <c r="Q1694" s="172">
        <f>INDEX('Pricelist'!E1:E341,MATCH(D1694,'Pricelist'!B1:B341,0))</f>
        <v>12</v>
      </c>
      <c r="R1694" s="172">
        <f>INDEX('Pricelist'!D1:D341,MATCH(D1694,'Pricelist'!B1:B341,0))</f>
        <v>6</v>
      </c>
      <c r="S1694" s="170">
        <v>1</v>
      </c>
      <c r="T1694" t="s" s="167">
        <v>3771</v>
      </c>
      <c r="U1694" t="s" s="167">
        <v>3773</v>
      </c>
      <c r="V1694" s="170">
        <v>14</v>
      </c>
      <c r="W1694" s="170">
        <v>9.5</v>
      </c>
      <c r="X1694" s="170">
        <v>0.4</v>
      </c>
      <c r="Y1694" s="170">
        <v>1</v>
      </c>
      <c r="Z1694" t="s" s="167">
        <v>3771</v>
      </c>
      <c r="AA1694" s="170">
        <v>14</v>
      </c>
      <c r="AB1694" s="170">
        <v>9.5</v>
      </c>
      <c r="AC1694" s="170">
        <v>0.4</v>
      </c>
      <c r="AD1694" t="s" s="167">
        <v>2695</v>
      </c>
      <c r="AE1694" s="160"/>
    </row>
    <row r="1695" ht="13.55" customHeight="1">
      <c r="A1695" t="s" s="161">
        <v>473</v>
      </c>
      <c r="B1695" t="s" s="161">
        <v>3766</v>
      </c>
      <c r="C1695" t="s" s="161">
        <v>3767</v>
      </c>
      <c r="D1695" s="162">
        <v>5377</v>
      </c>
      <c r="E1695" t="s" s="161">
        <v>497</v>
      </c>
      <c r="F1695" s="163"/>
      <c r="G1695" t="s" s="161">
        <v>490</v>
      </c>
      <c r="H1695" t="s" s="161">
        <v>475</v>
      </c>
      <c r="I1695" t="s" s="161">
        <v>475</v>
      </c>
      <c r="J1695" s="163"/>
      <c r="K1695" s="164">
        <v>2024</v>
      </c>
      <c r="L1695" t="s" s="161">
        <v>3768</v>
      </c>
      <c r="M1695" s="165">
        <v>8591804669033</v>
      </c>
      <c r="N1695" s="165">
        <v>8591804669033</v>
      </c>
      <c r="O1695" s="165">
        <v>40081100</v>
      </c>
      <c r="P1695" s="166">
        <f>INDEX('Pricelist'!E1:E341,MATCH(D1695,'Pricelist'!B1:B341,0))</f>
        <v>12</v>
      </c>
      <c r="Q1695" s="166">
        <f>INDEX('Pricelist'!E1:E341,MATCH(D1695,'Pricelist'!B1:B341,0))</f>
        <v>12</v>
      </c>
      <c r="R1695" s="166">
        <f>INDEX('Pricelist'!D1:D341,MATCH(D1695,'Pricelist'!B1:B341,0))</f>
        <v>6</v>
      </c>
      <c r="S1695" s="164">
        <v>1</v>
      </c>
      <c r="T1695" t="s" s="161">
        <v>3771</v>
      </c>
      <c r="U1695" t="s" s="161">
        <v>3773</v>
      </c>
      <c r="V1695" s="164">
        <v>16</v>
      </c>
      <c r="W1695" s="164">
        <v>11.5</v>
      </c>
      <c r="X1695" s="164">
        <v>0.4</v>
      </c>
      <c r="Y1695" s="164">
        <v>1</v>
      </c>
      <c r="Z1695" t="s" s="161">
        <v>3771</v>
      </c>
      <c r="AA1695" s="164">
        <v>16</v>
      </c>
      <c r="AB1695" s="164">
        <v>11.5</v>
      </c>
      <c r="AC1695" s="164">
        <v>0.4</v>
      </c>
      <c r="AD1695" t="s" s="161">
        <v>2695</v>
      </c>
      <c r="AE1695" s="160"/>
    </row>
    <row r="1696" ht="13.55" customHeight="1">
      <c r="A1696" s="173"/>
      <c r="B1696" s="173"/>
      <c r="C1696" s="173"/>
      <c r="D1696" s="173"/>
      <c r="E1696" s="173"/>
      <c r="F1696" s="173"/>
      <c r="G1696" s="173"/>
      <c r="H1696" s="173"/>
      <c r="I1696" s="173"/>
      <c r="J1696" s="173"/>
      <c r="K1696" s="173"/>
      <c r="L1696" s="173"/>
      <c r="M1696" s="174"/>
      <c r="N1696" s="174"/>
      <c r="O1696" s="173"/>
      <c r="P1696" s="175"/>
      <c r="Q1696" s="175"/>
      <c r="R1696" s="175"/>
      <c r="S1696" s="173"/>
      <c r="T1696" s="173"/>
      <c r="U1696" s="173"/>
      <c r="V1696" s="173"/>
      <c r="W1696" s="173"/>
      <c r="X1696" s="173"/>
      <c r="Y1696" s="173"/>
      <c r="Z1696" s="173"/>
      <c r="AA1696" s="173"/>
      <c r="AB1696" s="173"/>
      <c r="AC1696" s="173"/>
      <c r="AD1696" s="173"/>
      <c r="AE1696" s="176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