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rbeitsunterlagen\Marken\Metolius\Metolius 2023\Orderfile\"/>
    </mc:Choice>
  </mc:AlternateContent>
  <bookViews>
    <workbookView xWindow="0" yWindow="0" windowWidth="28800" windowHeight="120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1" l="1"/>
  <c r="Y35" i="1" s="1"/>
  <c r="X36" i="1"/>
  <c r="Y36" i="1" s="1"/>
  <c r="X26" i="1" l="1"/>
  <c r="Y26" i="1" s="1"/>
  <c r="X27" i="1"/>
  <c r="Y27" i="1" s="1"/>
  <c r="X28" i="1"/>
  <c r="Y28" i="1" s="1"/>
  <c r="X29" i="1"/>
  <c r="Y29" i="1" s="1"/>
  <c r="X30" i="1"/>
  <c r="Y30" i="1" s="1"/>
  <c r="X31" i="1"/>
  <c r="Y31" i="1" s="1"/>
  <c r="X32" i="1"/>
  <c r="Y32" i="1" s="1"/>
  <c r="X33" i="1"/>
  <c r="Y33" i="1" s="1"/>
  <c r="X34" i="1"/>
  <c r="Y34" i="1" s="1"/>
  <c r="X37" i="1"/>
  <c r="Y37" i="1" s="1"/>
  <c r="X38" i="1"/>
  <c r="Y38" i="1" s="1"/>
  <c r="X39" i="1"/>
  <c r="Y39" i="1" s="1"/>
  <c r="X40" i="1"/>
  <c r="Y40" i="1" s="1"/>
  <c r="X41" i="1"/>
  <c r="Y41" i="1" s="1"/>
  <c r="X42" i="1"/>
  <c r="Y42" i="1" s="1"/>
  <c r="X43" i="1"/>
  <c r="Y43" i="1" s="1"/>
  <c r="X44" i="1"/>
  <c r="Y44" i="1" s="1"/>
  <c r="X45" i="1"/>
  <c r="Y45" i="1" s="1"/>
  <c r="X46" i="1"/>
  <c r="Y46" i="1" s="1"/>
  <c r="X47" i="1"/>
  <c r="Y47" i="1" s="1"/>
  <c r="X48" i="1"/>
  <c r="Y48" i="1" s="1"/>
  <c r="X49" i="1"/>
  <c r="Y49" i="1" s="1"/>
  <c r="X50" i="1"/>
  <c r="Y50" i="1" s="1"/>
  <c r="X51" i="1"/>
  <c r="Y51" i="1" s="1"/>
  <c r="X52" i="1"/>
  <c r="Y52" i="1" s="1"/>
  <c r="X53" i="1"/>
  <c r="Y53" i="1" s="1"/>
  <c r="X54" i="1"/>
  <c r="Y54" i="1" s="1"/>
  <c r="X55" i="1"/>
  <c r="Y55" i="1" s="1"/>
  <c r="X56" i="1"/>
  <c r="Y56" i="1" s="1"/>
  <c r="X57" i="1"/>
  <c r="Y57" i="1" s="1"/>
  <c r="X58" i="1"/>
  <c r="Y58" i="1" s="1"/>
  <c r="X59" i="1"/>
  <c r="Y59" i="1" s="1"/>
  <c r="X60" i="1"/>
  <c r="Y60" i="1" s="1"/>
  <c r="X61" i="1"/>
  <c r="Y61" i="1" s="1"/>
  <c r="X62" i="1"/>
  <c r="Y62" i="1" s="1"/>
  <c r="X63" i="1"/>
  <c r="Y63" i="1" s="1"/>
  <c r="X64" i="1"/>
  <c r="Y64" i="1" s="1"/>
  <c r="X65" i="1"/>
  <c r="Y65" i="1" s="1"/>
  <c r="X66" i="1"/>
  <c r="Y66" i="1" s="1"/>
  <c r="X67" i="1"/>
  <c r="Y67" i="1" s="1"/>
  <c r="X68" i="1"/>
  <c r="Y68" i="1" s="1"/>
  <c r="X69" i="1"/>
  <c r="Y69" i="1" s="1"/>
  <c r="X70" i="1"/>
  <c r="Y70" i="1" s="1"/>
  <c r="X71" i="1"/>
  <c r="Y71" i="1" s="1"/>
  <c r="X72" i="1"/>
  <c r="Y72" i="1" s="1"/>
  <c r="X73" i="1"/>
  <c r="Y73" i="1" s="1"/>
  <c r="X74" i="1"/>
  <c r="Y74" i="1" s="1"/>
  <c r="X75" i="1"/>
  <c r="Y75" i="1" s="1"/>
  <c r="X76" i="1"/>
  <c r="Y76" i="1" s="1"/>
  <c r="X77" i="1"/>
  <c r="Y77" i="1" s="1"/>
  <c r="X78" i="1"/>
  <c r="Y78" i="1" s="1"/>
  <c r="X79" i="1"/>
  <c r="Y79" i="1" s="1"/>
  <c r="X80" i="1"/>
  <c r="Y80" i="1" s="1"/>
  <c r="X81" i="1"/>
  <c r="Y81" i="1" s="1"/>
  <c r="X82" i="1"/>
  <c r="Y82" i="1" s="1"/>
  <c r="X83" i="1"/>
  <c r="Y83" i="1" s="1"/>
  <c r="X84" i="1"/>
  <c r="Y84" i="1" s="1"/>
  <c r="X85" i="1"/>
  <c r="Y85" i="1" s="1"/>
  <c r="X86" i="1"/>
  <c r="Y86" i="1" s="1"/>
  <c r="X87" i="1"/>
  <c r="Y87" i="1" s="1"/>
  <c r="X88" i="1"/>
  <c r="Y88" i="1" s="1"/>
  <c r="X89" i="1"/>
  <c r="Y89" i="1" s="1"/>
  <c r="X90" i="1"/>
  <c r="Y90" i="1" s="1"/>
  <c r="X91" i="1"/>
  <c r="Y91" i="1"/>
  <c r="X92" i="1"/>
  <c r="Y92" i="1" s="1"/>
  <c r="X93" i="1"/>
  <c r="Y93" i="1" s="1"/>
  <c r="X94" i="1"/>
  <c r="Y94" i="1" s="1"/>
  <c r="X95" i="1"/>
  <c r="Y95" i="1" s="1"/>
  <c r="X96" i="1"/>
  <c r="Y96" i="1" s="1"/>
  <c r="X97" i="1"/>
  <c r="Y97" i="1" s="1"/>
  <c r="X98" i="1"/>
  <c r="Y98" i="1" s="1"/>
  <c r="X99" i="1"/>
  <c r="Y99" i="1" s="1"/>
  <c r="X100" i="1"/>
  <c r="Y100" i="1" s="1"/>
  <c r="X101" i="1"/>
  <c r="Y101" i="1" s="1"/>
  <c r="X102" i="1"/>
  <c r="Y102" i="1" s="1"/>
  <c r="X103" i="1"/>
  <c r="Y103" i="1" s="1"/>
  <c r="X104" i="1"/>
  <c r="Y104" i="1" s="1"/>
  <c r="X105" i="1"/>
  <c r="Y105" i="1" s="1"/>
  <c r="X106" i="1"/>
  <c r="Y106" i="1" s="1"/>
  <c r="X107" i="1"/>
  <c r="Y107" i="1" s="1"/>
  <c r="X108" i="1"/>
  <c r="Y108" i="1" s="1"/>
  <c r="X109" i="1"/>
  <c r="Y109" i="1" s="1"/>
  <c r="X110" i="1"/>
  <c r="Y110" i="1" s="1"/>
  <c r="X111" i="1"/>
  <c r="Y111" i="1" s="1"/>
  <c r="X112" i="1"/>
  <c r="Y112" i="1" s="1"/>
  <c r="X113" i="1"/>
  <c r="Y113" i="1" s="1"/>
  <c r="X114" i="1"/>
  <c r="Y114" i="1" s="1"/>
  <c r="X115" i="1"/>
  <c r="Y115" i="1" s="1"/>
  <c r="X116" i="1"/>
  <c r="Y116" i="1" s="1"/>
  <c r="X117" i="1"/>
  <c r="Y117" i="1" s="1"/>
  <c r="X118" i="1"/>
  <c r="Y118" i="1" s="1"/>
  <c r="X119" i="1"/>
  <c r="Y119" i="1" s="1"/>
  <c r="X120" i="1"/>
  <c r="Y120" i="1" s="1"/>
  <c r="X121" i="1"/>
  <c r="Y121" i="1" s="1"/>
  <c r="X122" i="1"/>
  <c r="Y122" i="1" s="1"/>
  <c r="X123" i="1"/>
  <c r="Y123" i="1" s="1"/>
  <c r="X124" i="1"/>
  <c r="Y124" i="1" s="1"/>
  <c r="X125" i="1"/>
  <c r="Y125" i="1" s="1"/>
  <c r="X126" i="1"/>
  <c r="Y126" i="1" s="1"/>
  <c r="X127" i="1"/>
  <c r="Y127" i="1" s="1"/>
  <c r="X128" i="1"/>
  <c r="Y128" i="1" s="1"/>
  <c r="X129" i="1"/>
  <c r="Y129" i="1" s="1"/>
  <c r="X130" i="1"/>
  <c r="Y130" i="1" s="1"/>
  <c r="X131" i="1"/>
  <c r="Y131" i="1" s="1"/>
  <c r="X132" i="1"/>
  <c r="Y132" i="1" s="1"/>
  <c r="X133" i="1"/>
  <c r="Y133" i="1" s="1"/>
  <c r="X134" i="1"/>
  <c r="Y134" i="1" s="1"/>
  <c r="X135" i="1"/>
  <c r="Y135" i="1" s="1"/>
  <c r="X136" i="1"/>
  <c r="Y136" i="1" s="1"/>
  <c r="X137" i="1"/>
  <c r="Y137" i="1" s="1"/>
  <c r="X138" i="1"/>
  <c r="Y138" i="1" s="1"/>
  <c r="X139" i="1"/>
  <c r="Y139" i="1" s="1"/>
  <c r="X140" i="1"/>
  <c r="Y140" i="1" s="1"/>
  <c r="X141" i="1"/>
  <c r="Y141" i="1" s="1"/>
  <c r="X142" i="1"/>
  <c r="Y142" i="1" s="1"/>
  <c r="X143" i="1"/>
  <c r="Y143" i="1" s="1"/>
  <c r="X144" i="1"/>
  <c r="Y144" i="1" s="1"/>
  <c r="X145" i="1"/>
  <c r="Y145" i="1" s="1"/>
  <c r="X146" i="1"/>
  <c r="Y146" i="1" s="1"/>
  <c r="X147" i="1"/>
  <c r="Y147" i="1" s="1"/>
  <c r="X148" i="1"/>
  <c r="Y148" i="1" s="1"/>
  <c r="X149" i="1"/>
  <c r="Y149" i="1" s="1"/>
  <c r="X150" i="1"/>
  <c r="Y150" i="1" s="1"/>
  <c r="X151" i="1"/>
  <c r="Y151" i="1" s="1"/>
  <c r="X152" i="1"/>
  <c r="Y152" i="1" s="1"/>
  <c r="X153" i="1"/>
  <c r="Y153" i="1" s="1"/>
  <c r="X154" i="1"/>
  <c r="Y154" i="1" s="1"/>
  <c r="X155" i="1"/>
  <c r="Y155" i="1"/>
  <c r="X156" i="1"/>
  <c r="Y156" i="1" s="1"/>
  <c r="X157" i="1"/>
  <c r="Y157" i="1" s="1"/>
  <c r="X158" i="1"/>
  <c r="Y158" i="1" s="1"/>
  <c r="X159" i="1"/>
  <c r="Y159" i="1" s="1"/>
  <c r="X160" i="1"/>
  <c r="Y160" i="1" s="1"/>
  <c r="X161" i="1"/>
  <c r="Y161" i="1" s="1"/>
  <c r="X162" i="1"/>
  <c r="Y162" i="1" s="1"/>
  <c r="X163" i="1"/>
  <c r="Y163" i="1" s="1"/>
  <c r="X164" i="1"/>
  <c r="Y164" i="1" s="1"/>
  <c r="X165" i="1"/>
  <c r="Y165" i="1" s="1"/>
  <c r="X166" i="1"/>
  <c r="Y166" i="1" s="1"/>
  <c r="X167" i="1"/>
  <c r="Y167" i="1" s="1"/>
  <c r="X168" i="1"/>
  <c r="Y168" i="1" s="1"/>
  <c r="X169" i="1"/>
  <c r="Y169" i="1" s="1"/>
  <c r="X170" i="1"/>
  <c r="Y170" i="1" s="1"/>
  <c r="X171" i="1"/>
  <c r="Y171" i="1" s="1"/>
  <c r="X172" i="1"/>
  <c r="Y172" i="1" s="1"/>
  <c r="X173" i="1"/>
  <c r="Y173" i="1" s="1"/>
  <c r="X174" i="1"/>
  <c r="Y174" i="1" s="1"/>
  <c r="X175" i="1"/>
  <c r="Y175" i="1" s="1"/>
  <c r="X176" i="1"/>
  <c r="Y176" i="1" s="1"/>
  <c r="X177" i="1"/>
  <c r="Y177" i="1" s="1"/>
  <c r="X178" i="1"/>
  <c r="Y178" i="1" s="1"/>
  <c r="X179" i="1"/>
  <c r="Y179" i="1" s="1"/>
  <c r="X180" i="1"/>
  <c r="Y180" i="1" s="1"/>
  <c r="X181" i="1"/>
  <c r="Y181" i="1" s="1"/>
  <c r="X182" i="1"/>
  <c r="Y182" i="1" s="1"/>
  <c r="X183" i="1"/>
  <c r="Y183" i="1" s="1"/>
  <c r="X184" i="1"/>
  <c r="Y184" i="1" s="1"/>
  <c r="X185" i="1"/>
  <c r="Y185" i="1" s="1"/>
  <c r="X186" i="1"/>
  <c r="Y186" i="1" s="1"/>
  <c r="X187" i="1"/>
  <c r="Y187" i="1" s="1"/>
  <c r="X188" i="1"/>
  <c r="Y188" i="1" s="1"/>
  <c r="X189" i="1"/>
  <c r="Y189" i="1" s="1"/>
  <c r="X190" i="1"/>
  <c r="Y190" i="1" s="1"/>
  <c r="X191" i="1"/>
  <c r="Y191" i="1" s="1"/>
  <c r="X192" i="1"/>
  <c r="Y192" i="1" s="1"/>
  <c r="X193" i="1"/>
  <c r="Y193" i="1" s="1"/>
  <c r="X194" i="1"/>
  <c r="Y194" i="1" s="1"/>
  <c r="X195" i="1"/>
  <c r="Y195" i="1" s="1"/>
  <c r="X196" i="1"/>
  <c r="Y196" i="1" s="1"/>
  <c r="X197" i="1"/>
  <c r="Y197" i="1" s="1"/>
  <c r="X198" i="1"/>
  <c r="Y198" i="1" s="1"/>
  <c r="X199" i="1"/>
  <c r="Y199" i="1" s="1"/>
  <c r="X200" i="1"/>
  <c r="Y200" i="1" s="1"/>
  <c r="X201" i="1"/>
  <c r="Y201" i="1" s="1"/>
  <c r="X202" i="1"/>
  <c r="Y202" i="1" s="1"/>
  <c r="X203" i="1"/>
  <c r="Y203" i="1" s="1"/>
  <c r="X204" i="1"/>
  <c r="Y204" i="1" s="1"/>
  <c r="X205" i="1"/>
  <c r="Y205" i="1" s="1"/>
  <c r="X206" i="1"/>
  <c r="Y206" i="1" s="1"/>
  <c r="X207" i="1"/>
  <c r="Y207" i="1"/>
  <c r="X208" i="1"/>
  <c r="Y208" i="1" s="1"/>
  <c r="X209" i="1"/>
  <c r="Y209" i="1" s="1"/>
  <c r="X210" i="1"/>
  <c r="Y210" i="1" s="1"/>
  <c r="X211" i="1"/>
  <c r="Y211" i="1" s="1"/>
  <c r="X212" i="1"/>
  <c r="Y212" i="1" s="1"/>
  <c r="X213" i="1"/>
  <c r="Y213" i="1" s="1"/>
  <c r="X214" i="1"/>
  <c r="Y214" i="1" s="1"/>
  <c r="X215" i="1"/>
  <c r="Y215" i="1" s="1"/>
  <c r="X216" i="1"/>
  <c r="Y216" i="1" s="1"/>
  <c r="X217" i="1"/>
  <c r="Y217" i="1" s="1"/>
  <c r="X218" i="1"/>
  <c r="Y218" i="1" s="1"/>
  <c r="X219" i="1"/>
  <c r="Y219" i="1" s="1"/>
  <c r="X220" i="1"/>
  <c r="Y220" i="1" s="1"/>
  <c r="X221" i="1"/>
  <c r="Y221" i="1" s="1"/>
  <c r="X222" i="1"/>
  <c r="Y222" i="1" s="1"/>
  <c r="X223" i="1"/>
  <c r="Y223" i="1"/>
  <c r="X224" i="1"/>
  <c r="Y224" i="1" s="1"/>
  <c r="X225" i="1"/>
  <c r="Y225" i="1" s="1"/>
  <c r="X226" i="1"/>
  <c r="Y226" i="1" s="1"/>
  <c r="X227" i="1"/>
  <c r="Y227" i="1" s="1"/>
  <c r="X228" i="1"/>
  <c r="Y228" i="1" s="1"/>
  <c r="X229" i="1"/>
  <c r="Y229" i="1" s="1"/>
  <c r="X230" i="1"/>
  <c r="Y230" i="1" s="1"/>
  <c r="X231" i="1"/>
  <c r="Y231" i="1" s="1"/>
  <c r="X232" i="1"/>
  <c r="Y232" i="1" s="1"/>
  <c r="X233" i="1"/>
  <c r="Y233" i="1" s="1"/>
  <c r="X234" i="1"/>
  <c r="Y234" i="1" s="1"/>
  <c r="X235" i="1"/>
  <c r="Y235" i="1" s="1"/>
  <c r="X236" i="1"/>
  <c r="Y236" i="1" s="1"/>
  <c r="X237" i="1"/>
  <c r="Y237" i="1" s="1"/>
  <c r="X238" i="1"/>
  <c r="Y238" i="1" s="1"/>
  <c r="X239" i="1"/>
  <c r="Y239" i="1" s="1"/>
  <c r="X240" i="1"/>
  <c r="Y240" i="1" s="1"/>
  <c r="X241" i="1"/>
  <c r="Y241" i="1" s="1"/>
  <c r="X242" i="1"/>
  <c r="Y242" i="1" s="1"/>
  <c r="X243" i="1"/>
  <c r="Y243" i="1" s="1"/>
  <c r="X244" i="1"/>
  <c r="Y244" i="1" s="1"/>
  <c r="X245" i="1"/>
  <c r="Y245" i="1" s="1"/>
  <c r="X246" i="1"/>
  <c r="Y246" i="1" s="1"/>
  <c r="X247" i="1"/>
  <c r="Y247" i="1" s="1"/>
  <c r="X248" i="1"/>
  <c r="Y248" i="1" s="1"/>
  <c r="X249" i="1"/>
  <c r="Y249" i="1" s="1"/>
  <c r="X250" i="1"/>
  <c r="Y250" i="1" s="1"/>
  <c r="X251" i="1"/>
  <c r="Y251" i="1" s="1"/>
  <c r="X252" i="1"/>
  <c r="Y252" i="1" s="1"/>
  <c r="X253" i="1"/>
  <c r="Y253" i="1" s="1"/>
  <c r="X254" i="1"/>
  <c r="Y254" i="1" s="1"/>
  <c r="X255" i="1"/>
  <c r="Y255" i="1" s="1"/>
  <c r="X256" i="1"/>
  <c r="Y256" i="1" s="1"/>
  <c r="X257" i="1"/>
  <c r="Y257" i="1" s="1"/>
  <c r="X258" i="1"/>
  <c r="Y258" i="1" s="1"/>
  <c r="X259" i="1"/>
  <c r="Y259" i="1" s="1"/>
  <c r="X260" i="1"/>
  <c r="Y260" i="1" s="1"/>
  <c r="X261" i="1"/>
  <c r="Y261" i="1"/>
  <c r="X262" i="1"/>
  <c r="Y262" i="1" s="1"/>
  <c r="X263" i="1"/>
  <c r="Y263" i="1" s="1"/>
  <c r="X264" i="1"/>
  <c r="Y264" i="1" s="1"/>
  <c r="X265" i="1"/>
  <c r="Y265" i="1" s="1"/>
  <c r="X266" i="1"/>
  <c r="Y266" i="1" s="1"/>
  <c r="X267" i="1"/>
  <c r="Y267" i="1" s="1"/>
  <c r="X268" i="1"/>
  <c r="Y268" i="1" s="1"/>
  <c r="X269" i="1"/>
  <c r="Y269" i="1" s="1"/>
  <c r="X270" i="1"/>
  <c r="Y270" i="1" s="1"/>
  <c r="X271" i="1"/>
  <c r="Y271" i="1"/>
  <c r="X272" i="1"/>
  <c r="Y272" i="1" s="1"/>
  <c r="X273" i="1"/>
  <c r="Y273" i="1" s="1"/>
  <c r="X274" i="1"/>
  <c r="Y274" i="1" s="1"/>
  <c r="X275" i="1"/>
  <c r="Y275" i="1" s="1"/>
  <c r="X276" i="1"/>
  <c r="Y276" i="1" s="1"/>
  <c r="X277" i="1"/>
  <c r="Y277" i="1" s="1"/>
  <c r="X278" i="1"/>
  <c r="Y278" i="1" s="1"/>
  <c r="X279" i="1"/>
  <c r="Y279" i="1" s="1"/>
  <c r="X280" i="1"/>
  <c r="Y280" i="1" s="1"/>
  <c r="X281" i="1"/>
  <c r="Y281" i="1" s="1"/>
  <c r="X282" i="1"/>
  <c r="Y282" i="1" s="1"/>
  <c r="X283" i="1"/>
  <c r="Y283" i="1" s="1"/>
  <c r="X284" i="1"/>
  <c r="Y284" i="1" s="1"/>
  <c r="X285" i="1"/>
  <c r="Y285" i="1" s="1"/>
  <c r="X286" i="1"/>
  <c r="Y286" i="1" s="1"/>
  <c r="X287" i="1"/>
  <c r="Y287" i="1"/>
  <c r="X288" i="1"/>
  <c r="Y288" i="1" s="1"/>
  <c r="X289" i="1"/>
  <c r="Y289" i="1" s="1"/>
  <c r="X290" i="1"/>
  <c r="Y290" i="1" s="1"/>
  <c r="X291" i="1"/>
  <c r="Y291" i="1" s="1"/>
  <c r="X292" i="1"/>
  <c r="Y292" i="1" s="1"/>
  <c r="X293" i="1"/>
  <c r="Y293" i="1" s="1"/>
  <c r="X294" i="1"/>
  <c r="Y294" i="1" s="1"/>
  <c r="X295" i="1"/>
  <c r="Y295" i="1" s="1"/>
  <c r="X296" i="1"/>
  <c r="Y296" i="1" s="1"/>
  <c r="X297" i="1"/>
  <c r="Y297" i="1" s="1"/>
  <c r="X298" i="1"/>
  <c r="Y298" i="1" s="1"/>
  <c r="X299" i="1"/>
  <c r="Y299" i="1" s="1"/>
  <c r="X300" i="1"/>
  <c r="Y300" i="1" s="1"/>
  <c r="X301" i="1"/>
  <c r="Y301" i="1" s="1"/>
  <c r="X302" i="1"/>
  <c r="Y302" i="1" s="1"/>
  <c r="X303" i="1"/>
  <c r="Y303" i="1" s="1"/>
  <c r="X304" i="1"/>
  <c r="Y304" i="1" s="1"/>
  <c r="X305" i="1"/>
  <c r="Y305" i="1" s="1"/>
  <c r="X306" i="1"/>
  <c r="Y306" i="1" s="1"/>
  <c r="X307" i="1"/>
  <c r="Y307" i="1" s="1"/>
  <c r="X308" i="1"/>
  <c r="Y308" i="1" s="1"/>
  <c r="X309" i="1"/>
  <c r="Y309" i="1" s="1"/>
  <c r="X310" i="1"/>
  <c r="Y310" i="1" s="1"/>
  <c r="X311" i="1"/>
  <c r="Y311" i="1" s="1"/>
  <c r="X312" i="1"/>
  <c r="Y312" i="1" s="1"/>
  <c r="X313" i="1"/>
  <c r="Y313" i="1" s="1"/>
  <c r="X314" i="1"/>
  <c r="Y314" i="1" s="1"/>
  <c r="X315" i="1"/>
  <c r="Y315" i="1" s="1"/>
  <c r="X316" i="1"/>
  <c r="Y316" i="1" s="1"/>
  <c r="X317" i="1"/>
  <c r="Y317" i="1" s="1"/>
  <c r="X318" i="1"/>
  <c r="Y318" i="1" s="1"/>
  <c r="X319" i="1"/>
  <c r="Y319" i="1" s="1"/>
  <c r="X320" i="1"/>
  <c r="Y320" i="1" s="1"/>
  <c r="X321" i="1"/>
  <c r="Y321" i="1" s="1"/>
  <c r="X322" i="1"/>
  <c r="Y322" i="1" s="1"/>
  <c r="X323" i="1"/>
  <c r="Y323" i="1" s="1"/>
  <c r="X324" i="1"/>
  <c r="Y324" i="1" s="1"/>
  <c r="X325" i="1"/>
  <c r="Y325" i="1"/>
  <c r="X326" i="1"/>
  <c r="Y326" i="1" s="1"/>
  <c r="X327" i="1"/>
  <c r="Y327" i="1" s="1"/>
  <c r="X328" i="1"/>
  <c r="Y328" i="1" s="1"/>
  <c r="X329" i="1"/>
  <c r="Y329" i="1" s="1"/>
  <c r="X330" i="1"/>
  <c r="Y330" i="1" s="1"/>
  <c r="X331" i="1"/>
  <c r="Y331" i="1"/>
  <c r="X332" i="1"/>
  <c r="Y332" i="1" s="1"/>
  <c r="X333" i="1"/>
  <c r="Y333" i="1" s="1"/>
  <c r="X334" i="1"/>
  <c r="Y334" i="1" s="1"/>
  <c r="X335" i="1"/>
  <c r="Y335" i="1" s="1"/>
  <c r="X336" i="1"/>
  <c r="Y336" i="1" s="1"/>
  <c r="X337" i="1"/>
  <c r="Y337" i="1" s="1"/>
  <c r="X338" i="1"/>
  <c r="Y338" i="1" s="1"/>
  <c r="X339" i="1"/>
  <c r="Y339" i="1"/>
  <c r="X340" i="1"/>
  <c r="Y340" i="1" s="1"/>
  <c r="X341" i="1"/>
  <c r="Y341" i="1" s="1"/>
  <c r="X342" i="1"/>
  <c r="Y342" i="1" s="1"/>
  <c r="X343" i="1"/>
  <c r="Y343" i="1" s="1"/>
  <c r="X344" i="1"/>
  <c r="Y344" i="1" s="1"/>
  <c r="X345" i="1"/>
  <c r="Y345" i="1" s="1"/>
  <c r="X346" i="1"/>
  <c r="Y346" i="1" s="1"/>
  <c r="X347" i="1"/>
  <c r="Y347" i="1" s="1"/>
  <c r="X348" i="1"/>
  <c r="Y348" i="1" s="1"/>
  <c r="X349" i="1"/>
  <c r="Y349" i="1" s="1"/>
  <c r="X350" i="1"/>
  <c r="Y350" i="1" s="1"/>
  <c r="X351" i="1"/>
  <c r="Y351" i="1" s="1"/>
  <c r="X352" i="1"/>
  <c r="Y352" i="1" s="1"/>
  <c r="X353" i="1"/>
  <c r="Y353" i="1" s="1"/>
  <c r="X354" i="1"/>
  <c r="Y354" i="1" s="1"/>
  <c r="X355" i="1"/>
  <c r="Y355" i="1" s="1"/>
  <c r="X356" i="1"/>
  <c r="Y356" i="1" s="1"/>
  <c r="X357" i="1"/>
  <c r="Y357" i="1"/>
  <c r="X358" i="1"/>
  <c r="Y358" i="1" s="1"/>
  <c r="X359" i="1"/>
  <c r="Y359" i="1" s="1"/>
  <c r="X360" i="1"/>
  <c r="Y360" i="1" s="1"/>
  <c r="X361" i="1"/>
  <c r="Y361" i="1" s="1"/>
  <c r="X362" i="1"/>
  <c r="Y362" i="1" s="1"/>
  <c r="X363" i="1"/>
  <c r="Y363" i="1" s="1"/>
  <c r="X364" i="1"/>
  <c r="Y364" i="1" s="1"/>
  <c r="X365" i="1"/>
  <c r="Y365" i="1" s="1"/>
  <c r="X366" i="1"/>
  <c r="Y366" i="1" s="1"/>
  <c r="X367" i="1"/>
  <c r="Y367" i="1"/>
  <c r="X368" i="1"/>
  <c r="Y368" i="1" s="1"/>
  <c r="X369" i="1"/>
  <c r="Y369" i="1" s="1"/>
  <c r="X370" i="1"/>
  <c r="Y370" i="1" s="1"/>
  <c r="X371" i="1"/>
  <c r="Y371" i="1" s="1"/>
  <c r="X372" i="1"/>
  <c r="Y372" i="1" s="1"/>
  <c r="X373" i="1"/>
  <c r="Y373" i="1" s="1"/>
  <c r="X374" i="1"/>
  <c r="Y374" i="1" s="1"/>
  <c r="X375" i="1"/>
  <c r="Y375" i="1" s="1"/>
  <c r="X376" i="1"/>
  <c r="Y376" i="1" s="1"/>
  <c r="X377" i="1"/>
  <c r="Y377" i="1" s="1"/>
  <c r="X378" i="1"/>
  <c r="Y378" i="1"/>
  <c r="X379" i="1"/>
  <c r="Y379" i="1" s="1"/>
  <c r="X380" i="1"/>
  <c r="Y380" i="1" s="1"/>
  <c r="X381" i="1"/>
  <c r="Y381" i="1" s="1"/>
  <c r="X382" i="1"/>
  <c r="Y382" i="1" s="1"/>
  <c r="X383" i="1"/>
  <c r="Y383" i="1" s="1"/>
  <c r="X384" i="1"/>
  <c r="Y384" i="1"/>
  <c r="X385" i="1"/>
  <c r="Y385" i="1" s="1"/>
  <c r="X386" i="1"/>
  <c r="Y386" i="1" s="1"/>
  <c r="X387" i="1"/>
  <c r="Y387" i="1" s="1"/>
  <c r="X388" i="1"/>
  <c r="Y388" i="1" s="1"/>
  <c r="X389" i="1"/>
  <c r="Y389" i="1" s="1"/>
  <c r="X390" i="1"/>
  <c r="Y390" i="1" s="1"/>
  <c r="X391" i="1"/>
  <c r="Y391" i="1" s="1"/>
  <c r="X392" i="1"/>
  <c r="Y392" i="1"/>
  <c r="X393" i="1"/>
  <c r="Y393" i="1" s="1"/>
  <c r="X394" i="1"/>
  <c r="Y394" i="1" s="1"/>
  <c r="X395" i="1"/>
  <c r="Y395" i="1" s="1"/>
  <c r="X396" i="1"/>
  <c r="Y396" i="1" s="1"/>
  <c r="X397" i="1"/>
  <c r="Y397" i="1" s="1"/>
  <c r="X398" i="1"/>
  <c r="Y398" i="1" s="1"/>
  <c r="X399" i="1"/>
  <c r="Y399" i="1" s="1"/>
  <c r="X400" i="1"/>
  <c r="Y400" i="1" s="1"/>
  <c r="X401" i="1"/>
  <c r="Y401" i="1" s="1"/>
  <c r="X402" i="1"/>
  <c r="Y402" i="1" s="1"/>
  <c r="X403" i="1"/>
  <c r="Y403" i="1" s="1"/>
  <c r="X404" i="1"/>
  <c r="Y404" i="1" s="1"/>
  <c r="X405" i="1"/>
  <c r="Y405" i="1" s="1"/>
  <c r="X406" i="1"/>
  <c r="Y406" i="1" s="1"/>
  <c r="X407" i="1"/>
  <c r="Y407" i="1" s="1"/>
  <c r="X408" i="1"/>
  <c r="Y408" i="1" s="1"/>
  <c r="X409" i="1"/>
  <c r="Y409" i="1" s="1"/>
  <c r="X410" i="1"/>
  <c r="Y410" i="1" s="1"/>
  <c r="B21" i="1"/>
  <c r="X412" i="1" l="1"/>
  <c r="Y412" i="1"/>
  <c r="B22" i="1" s="1"/>
  <c r="X6" i="1" s="1"/>
  <c r="X8" i="1" s="1"/>
  <c r="X10" i="1" s="1"/>
</calcChain>
</file>

<file path=xl/sharedStrings.xml><?xml version="1.0" encoding="utf-8"?>
<sst xmlns="http://schemas.openxmlformats.org/spreadsheetml/2006/main" count="1559" uniqueCount="944">
  <si>
    <t>Kunde</t>
  </si>
  <si>
    <t>Kundennr.</t>
  </si>
  <si>
    <t>Datum</t>
  </si>
  <si>
    <t>Betrag</t>
  </si>
  <si>
    <t>Notiz</t>
  </si>
  <si>
    <t>1. Liefertermin</t>
  </si>
  <si>
    <t>Rabatt</t>
  </si>
  <si>
    <t>Einkäufer</t>
  </si>
  <si>
    <t>Zwischensumme</t>
  </si>
  <si>
    <t>Lieferadresse</t>
  </si>
  <si>
    <t>Kd.-Nr. Lieferadresse</t>
  </si>
  <si>
    <t>GESAMT</t>
  </si>
  <si>
    <t>Marke</t>
  </si>
  <si>
    <t>Code</t>
  </si>
  <si>
    <t>Prana / E9</t>
  </si>
  <si>
    <t>me</t>
  </si>
  <si>
    <t>XXS</t>
  </si>
  <si>
    <t>XS</t>
  </si>
  <si>
    <t>S</t>
  </si>
  <si>
    <t>M</t>
  </si>
  <si>
    <t>L</t>
  </si>
  <si>
    <t>XL</t>
  </si>
  <si>
    <t>XXL</t>
  </si>
  <si>
    <t>XXXL</t>
  </si>
  <si>
    <t>Prana</t>
  </si>
  <si>
    <t>mu</t>
  </si>
  <si>
    <t/>
  </si>
  <si>
    <t>wu</t>
  </si>
  <si>
    <t>00</t>
  </si>
  <si>
    <t>meT</t>
  </si>
  <si>
    <t>ST</t>
  </si>
  <si>
    <t>MT</t>
  </si>
  <si>
    <t>LT</t>
  </si>
  <si>
    <t>XLT</t>
  </si>
  <si>
    <t>weP</t>
  </si>
  <si>
    <t>1X</t>
  </si>
  <si>
    <t>2X</t>
  </si>
  <si>
    <t>3X</t>
  </si>
  <si>
    <t>wuP</t>
  </si>
  <si>
    <t>18W</t>
  </si>
  <si>
    <t>20W</t>
  </si>
  <si>
    <t>22W</t>
  </si>
  <si>
    <t>E9</t>
  </si>
  <si>
    <t>je</t>
  </si>
  <si>
    <t>2Y</t>
  </si>
  <si>
    <t>4Y</t>
  </si>
  <si>
    <t>6Y</t>
  </si>
  <si>
    <t>8Y</t>
  </si>
  <si>
    <t>10Y</t>
  </si>
  <si>
    <t>12Y</t>
  </si>
  <si>
    <t>Prana / E9 / Gaudi / ClifBar / Metolius / SoiLL / Mystery Ranch</t>
  </si>
  <si>
    <t>a</t>
  </si>
  <si>
    <t>VE</t>
  </si>
  <si>
    <t>Mystery Ranch</t>
  </si>
  <si>
    <t>sz</t>
  </si>
  <si>
    <t>XS/S</t>
  </si>
  <si>
    <t>S/M</t>
  </si>
  <si>
    <t>M/L</t>
  </si>
  <si>
    <t>L/XL</t>
  </si>
  <si>
    <t>Artikelanzahl LT1</t>
  </si>
  <si>
    <t>Griffe Flashline</t>
  </si>
  <si>
    <t>C</t>
  </si>
  <si>
    <t>RED</t>
  </si>
  <si>
    <t>GRE</t>
  </si>
  <si>
    <t>YEL</t>
  </si>
  <si>
    <t>ORA</t>
  </si>
  <si>
    <t>BLU</t>
  </si>
  <si>
    <t>BLK</t>
  </si>
  <si>
    <t>WHI</t>
  </si>
  <si>
    <t>PUR</t>
  </si>
  <si>
    <t>GRY</t>
  </si>
  <si>
    <t>FLP</t>
  </si>
  <si>
    <t>FLO</t>
  </si>
  <si>
    <t>FLG</t>
  </si>
  <si>
    <t>FLY</t>
  </si>
  <si>
    <t>Summe LT1</t>
  </si>
  <si>
    <t>Boulders</t>
  </si>
  <si>
    <t>B</t>
  </si>
  <si>
    <t>red</t>
  </si>
  <si>
    <t>blue</t>
  </si>
  <si>
    <t>yellow</t>
  </si>
  <si>
    <t>green</t>
  </si>
  <si>
    <t>black</t>
  </si>
  <si>
    <t>white</t>
  </si>
  <si>
    <t>grey</t>
  </si>
  <si>
    <t>mint</t>
  </si>
  <si>
    <t>purple</t>
  </si>
  <si>
    <t>orange</t>
  </si>
  <si>
    <t>brown</t>
  </si>
  <si>
    <t>pink</t>
  </si>
  <si>
    <t>violett</t>
  </si>
  <si>
    <t>dual</t>
  </si>
  <si>
    <t>Varianten-Nr.</t>
  </si>
  <si>
    <t>Art.Nr.</t>
  </si>
  <si>
    <t>Article</t>
  </si>
  <si>
    <t>Color</t>
  </si>
  <si>
    <t>HEK</t>
  </si>
  <si>
    <t>Qty.</t>
  </si>
  <si>
    <t>€ total</t>
  </si>
  <si>
    <t>mass100</t>
  </si>
  <si>
    <t>Ultralight Master Cam #00</t>
  </si>
  <si>
    <t>mast100</t>
  </si>
  <si>
    <t>Ultralight Master Cam #0</t>
  </si>
  <si>
    <t>mast101</t>
  </si>
  <si>
    <t>Ultralight Master Cam #1</t>
  </si>
  <si>
    <t>mast102</t>
  </si>
  <si>
    <t>Ultralight Master Cam #2</t>
  </si>
  <si>
    <t>mast103</t>
  </si>
  <si>
    <t>Ultralight Master Cam #3</t>
  </si>
  <si>
    <t>mast104</t>
  </si>
  <si>
    <t>Ultralight Master Cam #4</t>
  </si>
  <si>
    <t>mast105</t>
  </si>
  <si>
    <t>Ultralight Master Cam #5</t>
  </si>
  <si>
    <t>mast106</t>
  </si>
  <si>
    <t>Ultralight Master Cam #6</t>
  </si>
  <si>
    <t>mast107</t>
  </si>
  <si>
    <t>Ultralight Master Cam #7</t>
  </si>
  <si>
    <t>mast108</t>
  </si>
  <si>
    <t>Ultralight Master Cam #8</t>
  </si>
  <si>
    <t>offm100</t>
  </si>
  <si>
    <t>Ultralight Offset Master Cam #00/0</t>
  </si>
  <si>
    <t>offm101</t>
  </si>
  <si>
    <t>Ultralight Offset Master Cam #0/1</t>
  </si>
  <si>
    <t>offm102</t>
  </si>
  <si>
    <t>Ultralight Offset Master Cam #1/2</t>
  </si>
  <si>
    <t>offm103</t>
  </si>
  <si>
    <t>Ultralight Offset Master Cam #2/3</t>
  </si>
  <si>
    <t>offm104</t>
  </si>
  <si>
    <t>Ultralight Offset Master Cam #3/4</t>
  </si>
  <si>
    <t>offm105</t>
  </si>
  <si>
    <t>Ultralight Offset Master Cam #4/5</t>
  </si>
  <si>
    <t>utct100</t>
  </si>
  <si>
    <t>Ultralight TCU  #00</t>
  </si>
  <si>
    <t>utcu100</t>
  </si>
  <si>
    <t>Ultralight TCU  #0</t>
  </si>
  <si>
    <t>utcu101</t>
  </si>
  <si>
    <t>Ultralight TCU  #1</t>
  </si>
  <si>
    <t>utcu102</t>
  </si>
  <si>
    <t>Ultralight TCU  #2</t>
  </si>
  <si>
    <t>utcu103</t>
  </si>
  <si>
    <t>Ultralight TCU  #3</t>
  </si>
  <si>
    <t>utcu104</t>
  </si>
  <si>
    <t>Ultralight TCU  #4</t>
  </si>
  <si>
    <t>offs100</t>
  </si>
  <si>
    <t>Ultralight Offset TCU  #00/0</t>
  </si>
  <si>
    <t>offs101</t>
  </si>
  <si>
    <t>Ultralight Offset TCU  #0/1</t>
  </si>
  <si>
    <t>offs102</t>
  </si>
  <si>
    <t>Ultralight Offset TCU  #1/2</t>
  </si>
  <si>
    <t>offs103</t>
  </si>
  <si>
    <t>Ultralight Offset TCU  #2/3</t>
  </si>
  <si>
    <t>offs104</t>
  </si>
  <si>
    <t>Ultralight Offset TCU  #3/4</t>
  </si>
  <si>
    <t>upov100</t>
  </si>
  <si>
    <t>Ultralight Power Cam  #00</t>
  </si>
  <si>
    <t>upow100</t>
  </si>
  <si>
    <t>Ultralight Power Cam  #0</t>
  </si>
  <si>
    <t>upow101</t>
  </si>
  <si>
    <t>Ultralight Power Cam  #1</t>
  </si>
  <si>
    <t>upow102</t>
  </si>
  <si>
    <t>Ultralight Power Cam  #2</t>
  </si>
  <si>
    <t>upow103</t>
  </si>
  <si>
    <t>Ultralight Power Cam  #3</t>
  </si>
  <si>
    <t>upow104</t>
  </si>
  <si>
    <t>Ultralight Power Cam #4</t>
  </si>
  <si>
    <t>upow105</t>
  </si>
  <si>
    <t>Ultralight Power Cam  #5</t>
  </si>
  <si>
    <t>upow106</t>
  </si>
  <si>
    <t>Ultralight Power Cam  #6</t>
  </si>
  <si>
    <t>upow107</t>
  </si>
  <si>
    <t>Ultralight Power Cam  #7</t>
  </si>
  <si>
    <t>upow108</t>
  </si>
  <si>
    <t>Ultralight Power Cam  #8</t>
  </si>
  <si>
    <t>upow111</t>
  </si>
  <si>
    <t>Ultralight Power Cam Pkg  #1-4</t>
  </si>
  <si>
    <t>upow112</t>
  </si>
  <si>
    <t>Ultralight Power Cam Pkg  #5-8</t>
  </si>
  <si>
    <t>supe102</t>
  </si>
  <si>
    <t>Super Cam Small</t>
  </si>
  <si>
    <t>supe103</t>
  </si>
  <si>
    <t>Super Cam Medium</t>
  </si>
  <si>
    <t>supe104</t>
  </si>
  <si>
    <t>Super Cam Large</t>
  </si>
  <si>
    <t>uacn001</t>
  </si>
  <si>
    <t>ULA Curve Nut #1</t>
  </si>
  <si>
    <t>uacn002</t>
  </si>
  <si>
    <t>ULA Curve Nut #2</t>
  </si>
  <si>
    <t>uacn003</t>
  </si>
  <si>
    <t>ULA Curve Nut #3</t>
  </si>
  <si>
    <t>uacn004</t>
  </si>
  <si>
    <t>ULA Curve Nut #4</t>
  </si>
  <si>
    <t>uacn005</t>
  </si>
  <si>
    <t>ULA Curve Nut #5</t>
  </si>
  <si>
    <t>uacn006</t>
  </si>
  <si>
    <t>ULA Curve Nut #6</t>
  </si>
  <si>
    <t>uacn007</t>
  </si>
  <si>
    <t>ULA Curve Nut #7</t>
  </si>
  <si>
    <t>uacn008</t>
  </si>
  <si>
    <t>ULA Curve Nut #8</t>
  </si>
  <si>
    <t>uacn009</t>
  </si>
  <si>
    <t>ULA Curve Nut #9</t>
  </si>
  <si>
    <t>uacn010</t>
  </si>
  <si>
    <t>ULA Curve Nut #10</t>
  </si>
  <si>
    <t>uacn011</t>
  </si>
  <si>
    <t>ULA Curve Nut Pkg #1-10</t>
  </si>
  <si>
    <t>astr011</t>
  </si>
  <si>
    <t>Astro Nuts Aid Package #1-5</t>
  </si>
  <si>
    <t>astr012</t>
  </si>
  <si>
    <t>Astro Nut Free Package #6-10</t>
  </si>
  <si>
    <t>caml001</t>
  </si>
  <si>
    <t>Cam Lube</t>
  </si>
  <si>
    <t>feat001</t>
  </si>
  <si>
    <t>Feather Nut Tool</t>
  </si>
  <si>
    <t>torq001</t>
  </si>
  <si>
    <t>Torque Nut Tool</t>
  </si>
  <si>
    <t>ssbo002</t>
  </si>
  <si>
    <t>S.S. Hanger (SS316)</t>
  </si>
  <si>
    <t>envi001</t>
  </si>
  <si>
    <t>Enviro Hanger gray</t>
  </si>
  <si>
    <t>envi003</t>
  </si>
  <si>
    <t>Enviro Hanger sand</t>
  </si>
  <si>
    <t>gate002.02</t>
  </si>
  <si>
    <t>Gatekeeper Auto Lock</t>
  </si>
  <si>
    <t>gate001.03</t>
  </si>
  <si>
    <t>Gatekeeper</t>
  </si>
  <si>
    <t>ekey001.01</t>
  </si>
  <si>
    <t>Element Key Lock Belay Carabiner black</t>
  </si>
  <si>
    <t>ekey001.03</t>
  </si>
  <si>
    <t>Element Key lock Belay Carabiner green</t>
  </si>
  <si>
    <t>corb001.01</t>
  </si>
  <si>
    <t>Corrosion Resistant Locker black</t>
  </si>
  <si>
    <t>brav001.01</t>
  </si>
  <si>
    <t>Bravo Locker black</t>
  </si>
  <si>
    <t>brav001.02</t>
  </si>
  <si>
    <t>Bravo Locker blue</t>
  </si>
  <si>
    <t>brst001.01</t>
  </si>
  <si>
    <t>Bravo Straight Gate</t>
  </si>
  <si>
    <t>brwr002.01</t>
  </si>
  <si>
    <t>Bravo II Wiregate black</t>
  </si>
  <si>
    <t>brwr002.02</t>
  </si>
  <si>
    <t>Bravo II Wiregate blue</t>
  </si>
  <si>
    <t>brwr002.03</t>
  </si>
  <si>
    <t>Bravo II Wiregate green</t>
  </si>
  <si>
    <t>brwr002.04</t>
  </si>
  <si>
    <t>Bravo II Wiregate orange</t>
  </si>
  <si>
    <t>brwr002.05</t>
  </si>
  <si>
    <t>Bravo II Wiregate red</t>
  </si>
  <si>
    <t>brwr002.07</t>
  </si>
  <si>
    <t>Bravo II Wiregate yellow</t>
  </si>
  <si>
    <t>brwr002.08</t>
  </si>
  <si>
    <t>Bravo II Wiregate silver</t>
  </si>
  <si>
    <t>brwr002.10</t>
  </si>
  <si>
    <t>Bravo II Wiregate purple</t>
  </si>
  <si>
    <t>brwr265.25</t>
  </si>
  <si>
    <t>Bravo II Jet Set 6pk.</t>
  </si>
  <si>
    <t>fsmi002.01</t>
  </si>
  <si>
    <t>F.S. Mini II black</t>
  </si>
  <si>
    <t>fsmi002.02</t>
  </si>
  <si>
    <t>F.S. Mini II blue</t>
  </si>
  <si>
    <t>fsmi002.03</t>
  </si>
  <si>
    <t>F.S. Mini II green</t>
  </si>
  <si>
    <t>fsmi002.04</t>
  </si>
  <si>
    <t>F.S. Mini II orange</t>
  </si>
  <si>
    <t>fsmi002.05</t>
  </si>
  <si>
    <t>F.S. Mini II red</t>
  </si>
  <si>
    <t>fsmi002.07</t>
  </si>
  <si>
    <t>F.S. Mini II yellow</t>
  </si>
  <si>
    <t>fsmi002.08</t>
  </si>
  <si>
    <t>F.S. Mini II silver</t>
  </si>
  <si>
    <t>fsmi002.10</t>
  </si>
  <si>
    <t>F.S. Mini II purple</t>
  </si>
  <si>
    <t>fsmi265.25</t>
  </si>
  <si>
    <t>F.S. Mini II Jet Set 6pk*</t>
  </si>
  <si>
    <t>stwp001.08</t>
  </si>
  <si>
    <t xml:space="preserve">Steel Wiregate Biner </t>
  </si>
  <si>
    <t>stsl001.08</t>
  </si>
  <si>
    <t>Steel Screw Lock Biner</t>
  </si>
  <si>
    <t>stal001.08</t>
  </si>
  <si>
    <t>Steel Auto Lock Biner</t>
  </si>
  <si>
    <t>gymd002.02</t>
  </si>
  <si>
    <t>Improved Gym Draw blue</t>
  </si>
  <si>
    <t>brkw106.04</t>
  </si>
  <si>
    <t>6" Bravo Keylock/Wire QD black/blue</t>
  </si>
  <si>
    <t>brww206.01</t>
  </si>
  <si>
    <t>6" Bravo II Quickdraw</t>
  </si>
  <si>
    <t>brww506.01</t>
  </si>
  <si>
    <t xml:space="preserve">6" Bravo II Quickdraw 5pk. </t>
  </si>
  <si>
    <t>fsmi106.03</t>
  </si>
  <si>
    <t>6" FS Mini II Quickdraw green</t>
  </si>
  <si>
    <t>brav312.07</t>
  </si>
  <si>
    <t>12" Bravo II Long Draw yellow</t>
  </si>
  <si>
    <t>brav316.03</t>
  </si>
  <si>
    <t>16" Bravo II Long Draw green</t>
  </si>
  <si>
    <t>brav320.01</t>
  </si>
  <si>
    <t>20" Bravo II Long Draw black</t>
  </si>
  <si>
    <t>doub006.03</t>
  </si>
  <si>
    <t>6" Double Wrap Sling green</t>
  </si>
  <si>
    <t>lond012</t>
  </si>
  <si>
    <t>12" Long Draw Sling</t>
  </si>
  <si>
    <t>lond016</t>
  </si>
  <si>
    <t>16" Long Draw Sling</t>
  </si>
  <si>
    <t>lond020</t>
  </si>
  <si>
    <t>20" Long Draw Sling</t>
  </si>
  <si>
    <t>jig001.10</t>
  </si>
  <si>
    <t>JIG 10 pk.</t>
  </si>
  <si>
    <t>slmo025</t>
  </si>
  <si>
    <t>11mm Open Sling 25cm</t>
  </si>
  <si>
    <t>slmo060</t>
  </si>
  <si>
    <t>11mm Open Sling 60cm</t>
  </si>
  <si>
    <t>slmo120</t>
  </si>
  <si>
    <t>11mm Open Sling 120cm</t>
  </si>
  <si>
    <t>slms025</t>
  </si>
  <si>
    <t>13mm Monster Sling 25cm</t>
  </si>
  <si>
    <t>slms060</t>
  </si>
  <si>
    <t>13mm Monster Sling 60cm</t>
  </si>
  <si>
    <t>slms120</t>
  </si>
  <si>
    <t>13mm Monster Sling 120cm</t>
  </si>
  <si>
    <t>slin025</t>
  </si>
  <si>
    <t>18mm Nylon Sling 25cm</t>
  </si>
  <si>
    <t>slin060</t>
  </si>
  <si>
    <t>18mm Nylon Sling 60cm</t>
  </si>
  <si>
    <t>slin120</t>
  </si>
  <si>
    <t>18mm Nylon Sling 120cm</t>
  </si>
  <si>
    <t>anch001</t>
  </si>
  <si>
    <t>Anchor Chain</t>
  </si>
  <si>
    <t>bgla002</t>
  </si>
  <si>
    <t>Upshot Belay Glasses black</t>
  </si>
  <si>
    <t>bgla002.02</t>
  </si>
  <si>
    <t>Upshot Belay Glasses blue</t>
  </si>
  <si>
    <t>bgla002.10</t>
  </si>
  <si>
    <t>Upshot Belay Glasses purple</t>
  </si>
  <si>
    <t>brds001</t>
  </si>
  <si>
    <t xml:space="preserve">BRD </t>
  </si>
  <si>
    <t>bela101</t>
  </si>
  <si>
    <t>Belay Glove  Full Finger natural XS</t>
  </si>
  <si>
    <t>bela102</t>
  </si>
  <si>
    <t>Belay Glove  Full Finger natural S</t>
  </si>
  <si>
    <t>bela103</t>
  </si>
  <si>
    <t>Belay Glove  Full Finger natural M</t>
  </si>
  <si>
    <t>bela104</t>
  </si>
  <si>
    <t>Belay Glove  Full Finger natural L</t>
  </si>
  <si>
    <t>bela105</t>
  </si>
  <si>
    <t>Belay Glove  Full Finger natural XL</t>
  </si>
  <si>
    <t>clim101</t>
  </si>
  <si>
    <t>Climbing Glove 3/4 Finger natural XS</t>
  </si>
  <si>
    <t>clim102</t>
  </si>
  <si>
    <t>Climbing Glove 3/4 Finger natural S</t>
  </si>
  <si>
    <t>clim103</t>
  </si>
  <si>
    <t>Climbing Glove 3/4 Finger natural M</t>
  </si>
  <si>
    <t>clim104</t>
  </si>
  <si>
    <t>Climbing Glove 3/4 Finger natural L</t>
  </si>
  <si>
    <t>clim105</t>
  </si>
  <si>
    <t>Climbing Glove 3/4 Finger natural XL</t>
  </si>
  <si>
    <t>inbs001</t>
  </si>
  <si>
    <t>Insulated Belay Slave Glove XS</t>
  </si>
  <si>
    <t>inbs002</t>
  </si>
  <si>
    <t>Insulated Belay Slave Glove S</t>
  </si>
  <si>
    <t>inbs003</t>
  </si>
  <si>
    <t>Insulated Belay Slave Glove M</t>
  </si>
  <si>
    <t>inbs004</t>
  </si>
  <si>
    <t>Insulated Belay Slave Glove L</t>
  </si>
  <si>
    <t>inbs005</t>
  </si>
  <si>
    <t>Insulated Belay Slave Glove XL</t>
  </si>
  <si>
    <t>aide001.02</t>
  </si>
  <si>
    <t>Alpine Aider 3/4" - 4 Step blue</t>
  </si>
  <si>
    <t>aide001.05</t>
  </si>
  <si>
    <t xml:space="preserve">Alpine Aider 3/4" - 4 Step red        </t>
  </si>
  <si>
    <t>aide002.03</t>
  </si>
  <si>
    <t xml:space="preserve">Aider 1"- 4 Step green                     </t>
  </si>
  <si>
    <t>aide002.07</t>
  </si>
  <si>
    <t xml:space="preserve">Aider 1"- 4 Step yellow                     </t>
  </si>
  <si>
    <t>aide003.02</t>
  </si>
  <si>
    <t xml:space="preserve">Aider 1"- 5 Step blue                       </t>
  </si>
  <si>
    <t>aide003.05</t>
  </si>
  <si>
    <t xml:space="preserve">Aider 1"- 5 Step red                       </t>
  </si>
  <si>
    <t>aide004.02</t>
  </si>
  <si>
    <t xml:space="preserve">Pocket Aider 3/4"- 5 Step blue        </t>
  </si>
  <si>
    <t>aide004.07</t>
  </si>
  <si>
    <t xml:space="preserve">Pocket Aider 3/4"- 5 Step yellow        </t>
  </si>
  <si>
    <t>aide005.02</t>
  </si>
  <si>
    <t xml:space="preserve">Ladder Aider 1"- 8 Step blue          </t>
  </si>
  <si>
    <t>aide005.07</t>
  </si>
  <si>
    <t xml:space="preserve">Ladder Aider 1"- 8 Step yellow          </t>
  </si>
  <si>
    <t>easy002</t>
  </si>
  <si>
    <t>Easy Aider maroon</t>
  </si>
  <si>
    <t>easy003</t>
  </si>
  <si>
    <t>Easy Aider gray</t>
  </si>
  <si>
    <t>dais004.10</t>
  </si>
  <si>
    <t>Ultimate Daisy Chain purple/silver</t>
  </si>
  <si>
    <t>dais004.02</t>
  </si>
  <si>
    <t>Ultimate Daisy Chain blue/green</t>
  </si>
  <si>
    <t>easy001</t>
  </si>
  <si>
    <t>Easy Daisy</t>
  </si>
  <si>
    <t>easy004</t>
  </si>
  <si>
    <t>Easy Daisy Replacement Webbing</t>
  </si>
  <si>
    <t>adju004.08</t>
  </si>
  <si>
    <t xml:space="preserve">Adjustable Gear Sling </t>
  </si>
  <si>
    <t>mult004.08</t>
  </si>
  <si>
    <t>Multi-Loop Gear Sling</t>
  </si>
  <si>
    <t>mult005.08</t>
  </si>
  <si>
    <t>Multi-Loop Dbl-D Gear Sling</t>
  </si>
  <si>
    <t>doub001</t>
  </si>
  <si>
    <t>Dbl-D Attachment</t>
  </si>
  <si>
    <t>bigw001</t>
  </si>
  <si>
    <t>Big Wall Gear Sling</t>
  </si>
  <si>
    <t>bigw002</t>
  </si>
  <si>
    <t>Big Wall Gear Sling Multi-Loop</t>
  </si>
  <si>
    <t>gizm001</t>
  </si>
  <si>
    <t>Gizmo Ledge</t>
  </si>
  <si>
    <t>bomb001</t>
  </si>
  <si>
    <t>Bomb Shelter Single</t>
  </si>
  <si>
    <t>bomb002</t>
  </si>
  <si>
    <t>Bomb Shelter Double</t>
  </si>
  <si>
    <t>bomb003</t>
  </si>
  <si>
    <t>Bomb Shelter Fly Single</t>
  </si>
  <si>
    <t>bomb004</t>
  </si>
  <si>
    <t>Bomb Shelter Fly Double</t>
  </si>
  <si>
    <t>wast001</t>
  </si>
  <si>
    <t>Waste Case</t>
  </si>
  <si>
    <t>bigw003</t>
  </si>
  <si>
    <t>Big Wall Stuff Sack S</t>
  </si>
  <si>
    <t>bigw004</t>
  </si>
  <si>
    <t>Big Wall Stuff Sack M</t>
  </si>
  <si>
    <t>bigw005</t>
  </si>
  <si>
    <t>Big Wall Stuff Sack L</t>
  </si>
  <si>
    <t>bbuk001.04</t>
  </si>
  <si>
    <t>Big Wall Bucket orange</t>
  </si>
  <si>
    <t>elca001.03</t>
  </si>
  <si>
    <t xml:space="preserve">El Capitan </t>
  </si>
  <si>
    <t>half001.03</t>
  </si>
  <si>
    <t xml:space="preserve">Half Dome </t>
  </si>
  <si>
    <t>quar001.03</t>
  </si>
  <si>
    <t xml:space="preserve">Quarter Dome </t>
  </si>
  <si>
    <t>sent001.03</t>
  </si>
  <si>
    <t xml:space="preserve">Sentinel </t>
  </si>
  <si>
    <t>frid002.03</t>
  </si>
  <si>
    <t>Freerider</t>
  </si>
  <si>
    <t>expr002.04</t>
  </si>
  <si>
    <t xml:space="preserve">Express </t>
  </si>
  <si>
    <t>mesc002.04</t>
  </si>
  <si>
    <t>Mescalito</t>
  </si>
  <si>
    <t>crag002.03</t>
  </si>
  <si>
    <t>Crag Station</t>
  </si>
  <si>
    <t>spee001.08</t>
  </si>
  <si>
    <t>Speedster</t>
  </si>
  <si>
    <t>rmhc003.02</t>
  </si>
  <si>
    <t>Ropemaster HC blue</t>
  </si>
  <si>
    <t>dbag003.03</t>
  </si>
  <si>
    <t>Dirt Bag II</t>
  </si>
  <si>
    <t>tarp001</t>
  </si>
  <si>
    <t>Rope Tarp</t>
  </si>
  <si>
    <t>rope004</t>
  </si>
  <si>
    <t>Rope Hook</t>
  </si>
  <si>
    <t>shor001.01</t>
  </si>
  <si>
    <t>Short Stop</t>
  </si>
  <si>
    <t>cras004</t>
  </si>
  <si>
    <t>Crash Pad Buckle</t>
  </si>
  <si>
    <t>floo001</t>
  </si>
  <si>
    <t>Floor Mat</t>
  </si>
  <si>
    <t>m16b001</t>
  </si>
  <si>
    <t>M-16 Bouldering Brush</t>
  </si>
  <si>
    <t>tape001</t>
  </si>
  <si>
    <t>Climbing Tape white</t>
  </si>
  <si>
    <t>tape004.02</t>
  </si>
  <si>
    <t>Finger Tape blue</t>
  </si>
  <si>
    <t>tape004.03</t>
  </si>
  <si>
    <t>Finger Tape lime green</t>
  </si>
  <si>
    <t>tape004.07</t>
  </si>
  <si>
    <t>Finger Tape gold</t>
  </si>
  <si>
    <t>tape004.11</t>
  </si>
  <si>
    <t>Finger Tape pink</t>
  </si>
  <si>
    <t>cbus200</t>
  </si>
  <si>
    <t>Uncle Sam</t>
  </si>
  <si>
    <t>cpod004.02</t>
  </si>
  <si>
    <t>Chalk Pod</t>
  </si>
  <si>
    <t>cbcp200</t>
  </si>
  <si>
    <t xml:space="preserve">Competition </t>
  </si>
  <si>
    <t>cbaf002.01</t>
  </si>
  <si>
    <t>Access Fund Comp smith</t>
  </si>
  <si>
    <t>cbaf002.02</t>
  </si>
  <si>
    <t>Access Fund Comp tetons</t>
  </si>
  <si>
    <t>cbaf002.03</t>
  </si>
  <si>
    <t>Access Fund Comp yosemite</t>
  </si>
  <si>
    <t>cbwl001.01</t>
  </si>
  <si>
    <t>Wildlife Comp Ram</t>
  </si>
  <si>
    <t>cbwl001.02</t>
  </si>
  <si>
    <t>Wildlife Comp Cougar</t>
  </si>
  <si>
    <t>cbwl001.03</t>
  </si>
  <si>
    <t>Wildlife Comp Bobcat</t>
  </si>
  <si>
    <t>cbwl001.04</t>
  </si>
  <si>
    <t>Wildlife Comp Wolf</t>
  </si>
  <si>
    <t>chal002</t>
  </si>
  <si>
    <t>Security Belt</t>
  </si>
  <si>
    <t>chal003</t>
  </si>
  <si>
    <t>Quick Release Belt</t>
  </si>
  <si>
    <t>grip006</t>
  </si>
  <si>
    <t>Gripsaver Soft</t>
  </si>
  <si>
    <t>grip007</t>
  </si>
  <si>
    <t>Gripsaver Medium</t>
  </si>
  <si>
    <t>grip008</t>
  </si>
  <si>
    <t>Gripsaver Hard</t>
  </si>
  <si>
    <t>grip009</t>
  </si>
  <si>
    <t>GripSaver Plus 3 pack</t>
  </si>
  <si>
    <t>cras020</t>
  </si>
  <si>
    <t>Crash Belt Chocolate Sprinkle</t>
  </si>
  <si>
    <t>cras021</t>
  </si>
  <si>
    <t>Crash Belt Grey/Black</t>
  </si>
  <si>
    <t>ch25001</t>
  </si>
  <si>
    <t>Super Chalk 2.5 oz. 1 Stück</t>
  </si>
  <si>
    <t>ch45001</t>
  </si>
  <si>
    <t>Super Chalk 4.5 oz. 1 Stück</t>
  </si>
  <si>
    <t>ch90001</t>
  </si>
  <si>
    <t>Super Chalk 9 oz. 1 Stück</t>
  </si>
  <si>
    <t>ch15001</t>
  </si>
  <si>
    <t>Super Chalk 15 oz. 1 Stück</t>
  </si>
  <si>
    <t>chnon001</t>
  </si>
  <si>
    <t>Super Chalk Sock Standard 1 Stück</t>
  </si>
  <si>
    <t>chref001</t>
  </si>
  <si>
    <t>Super Chalk Sock Refillable 1 Stück</t>
  </si>
  <si>
    <t>checo001</t>
  </si>
  <si>
    <t>Eco Ball 1 Stück</t>
  </si>
  <si>
    <t>cont001.01</t>
  </si>
  <si>
    <t>Contact Board black</t>
  </si>
  <si>
    <t>simu002.01</t>
  </si>
  <si>
    <t>Simulator 3D black</t>
  </si>
  <si>
    <t>simu002.02</t>
  </si>
  <si>
    <t>Simulator 3D blue</t>
  </si>
  <si>
    <t>foun001.01</t>
  </si>
  <si>
    <t>Foundry black</t>
  </si>
  <si>
    <t>proj001.01</t>
  </si>
  <si>
    <t>Project black</t>
  </si>
  <si>
    <t>proj001.02</t>
  </si>
  <si>
    <t>Project blue</t>
  </si>
  <si>
    <t>rock002.01</t>
  </si>
  <si>
    <t>Rock Rings 3D black</t>
  </si>
  <si>
    <t>rock002.02</t>
  </si>
  <si>
    <t>Rock Rings 3D blue</t>
  </si>
  <si>
    <t>tboa001</t>
  </si>
  <si>
    <t>Back Board</t>
  </si>
  <si>
    <t>wood004</t>
  </si>
  <si>
    <t>Wood Grips Compact II</t>
  </si>
  <si>
    <t>wood005</t>
  </si>
  <si>
    <t>Wood Grips Deluxe II</t>
  </si>
  <si>
    <t>wood025</t>
  </si>
  <si>
    <t>Wood Grips  25 pk.</t>
  </si>
  <si>
    <t>camp004</t>
  </si>
  <si>
    <t>Campus Rung 5 pk. Small</t>
  </si>
  <si>
    <t>camp005</t>
  </si>
  <si>
    <t>Campus Rung 5 pk. Medium</t>
  </si>
  <si>
    <t>camp006</t>
  </si>
  <si>
    <t>Campus Rung 5 pk. Large</t>
  </si>
  <si>
    <t>camp007</t>
  </si>
  <si>
    <t>Campus Rung Combo Kit</t>
  </si>
  <si>
    <t>camp008</t>
  </si>
  <si>
    <t>Campus Rung 5 pk. XL</t>
  </si>
  <si>
    <t>camp009</t>
  </si>
  <si>
    <t>Campus Rung 5 pk. 2XL</t>
  </si>
  <si>
    <t>camp010</t>
  </si>
  <si>
    <t>Campus Rung 5 pk. 3XL</t>
  </si>
  <si>
    <t>camp011</t>
  </si>
  <si>
    <t>Campus Rung Jumbo Kit</t>
  </si>
  <si>
    <t>cabl002</t>
  </si>
  <si>
    <t>Campus Blocks Small</t>
  </si>
  <si>
    <t>cabl003</t>
  </si>
  <si>
    <t>Campus Blocks Medium</t>
  </si>
  <si>
    <t>cabl004</t>
  </si>
  <si>
    <t>Campus Blocks Large</t>
  </si>
  <si>
    <t>cabl005</t>
  </si>
  <si>
    <t>Campus Blocks XL</t>
  </si>
  <si>
    <t>cabl006</t>
  </si>
  <si>
    <t>Campus Blocks 2XL</t>
  </si>
  <si>
    <t>cabl007</t>
  </si>
  <si>
    <t>Campus Blocks 3XL</t>
  </si>
  <si>
    <t>puscre120</t>
  </si>
  <si>
    <t>PU Screw-On Footholds 20 pk.</t>
  </si>
  <si>
    <t>puascr110</t>
  </si>
  <si>
    <t>punscr110</t>
  </si>
  <si>
    <t>puchip040</t>
  </si>
  <si>
    <t>pumega030</t>
  </si>
  <si>
    <t>PU Mega Pack 30</t>
  </si>
  <si>
    <t>pumega040</t>
  </si>
  <si>
    <t>PU Mega Pack 40</t>
  </si>
  <si>
    <t>pumega050</t>
  </si>
  <si>
    <t>PU Mega Pack 50</t>
  </si>
  <si>
    <t>pumega060</t>
  </si>
  <si>
    <t xml:space="preserve">PU Mega Pack 60 </t>
  </si>
  <si>
    <t>bopen001</t>
  </si>
  <si>
    <t>Bottle Opener</t>
  </si>
  <si>
    <t>dysl025</t>
  </si>
  <si>
    <t>Dynamic Sling 25cm</t>
  </si>
  <si>
    <t>dysl060</t>
  </si>
  <si>
    <t>Dynamic Sling 60cm</t>
  </si>
  <si>
    <t>dysl120</t>
  </si>
  <si>
    <t>Dynamic Sling 120cm</t>
  </si>
  <si>
    <t>dypa001.03</t>
  </si>
  <si>
    <t>Dynamic PAS green/red</t>
  </si>
  <si>
    <t>dypa001.05</t>
  </si>
  <si>
    <t>Dynamic PAS red/green</t>
  </si>
  <si>
    <t>dyda001.03</t>
  </si>
  <si>
    <t>Dynamic Daisy Chain green/red</t>
  </si>
  <si>
    <t>dyda001.05</t>
  </si>
  <si>
    <t>Dynamic Daisy Chain red/green</t>
  </si>
  <si>
    <t>cbuk025</t>
  </si>
  <si>
    <t>Super Chalk 2.5 Gallon Bucket (1kg)</t>
  </si>
  <si>
    <t>cbuk050</t>
  </si>
  <si>
    <t>Super Chalk 5 Gallon Bucket (2kg)</t>
  </si>
  <si>
    <t>hang001</t>
  </si>
  <si>
    <t>Hang Dogs Shoe Keepers</t>
  </si>
  <si>
    <t>boar001</t>
  </si>
  <si>
    <t>Bamboo Boar's Hair Brush Natural</t>
  </si>
  <si>
    <t>asce001.02</t>
  </si>
  <si>
    <t>Ascender - Left</t>
  </si>
  <si>
    <t>asce001.05</t>
  </si>
  <si>
    <t>Ascender - Right</t>
  </si>
  <si>
    <t>asce002</t>
  </si>
  <si>
    <t>Ascender Set (Left and Right)</t>
  </si>
  <si>
    <t>wood006</t>
  </si>
  <si>
    <t>Prime Rib</t>
  </si>
  <si>
    <t>wood007</t>
  </si>
  <si>
    <t>Light Rail</t>
  </si>
  <si>
    <t>chal005.01</t>
  </si>
  <si>
    <t>Chalk n' Roll Boulderbag Black/Grey</t>
  </si>
  <si>
    <t>chal005.02</t>
  </si>
  <si>
    <t>Chalk n' Roll Boulderbag Blue/Orange</t>
  </si>
  <si>
    <t>chal005.03</t>
  </si>
  <si>
    <t>Chalk n' Roll Boulderbag Green/Grey</t>
  </si>
  <si>
    <t>cbcc001.01</t>
  </si>
  <si>
    <t>Cross Clipper Comp Chalkbag Black</t>
  </si>
  <si>
    <t>couch001</t>
  </si>
  <si>
    <t>Crash Pad Couch</t>
  </si>
  <si>
    <t>table001</t>
  </si>
  <si>
    <t>Camp Table</t>
  </si>
  <si>
    <t>ssbo003</t>
  </si>
  <si>
    <t>Spring Force Bolt Hanger Silver</t>
  </si>
  <si>
    <t>rigal001.01</t>
  </si>
  <si>
    <t>Rig Auto Lock Black</t>
  </si>
  <si>
    <t>infe003.03</t>
  </si>
  <si>
    <t>Inferno II Wiregate Biner Green</t>
  </si>
  <si>
    <t>infe003.09</t>
  </si>
  <si>
    <t>Inferno II Wiregate Biner Titanium</t>
  </si>
  <si>
    <t>andr001.01</t>
  </si>
  <si>
    <t>Anchor Draw Steel/Blue</t>
  </si>
  <si>
    <t>inqd206.01</t>
  </si>
  <si>
    <t>Inferno GoTo Quickdraw (I2G2) Titanium/Green</t>
  </si>
  <si>
    <t>talo001</t>
  </si>
  <si>
    <t>Talon Belay Glove Black/Olive XS</t>
  </si>
  <si>
    <t>talo002</t>
  </si>
  <si>
    <t>Talon Belay Glove Black/Olive S</t>
  </si>
  <si>
    <t>talo003</t>
  </si>
  <si>
    <t>Talon Belay Glove Black/Olive M</t>
  </si>
  <si>
    <t>talo004</t>
  </si>
  <si>
    <t>Talon Belay Glove Black/Olive L</t>
  </si>
  <si>
    <t>talo005</t>
  </si>
  <si>
    <t>Talon Belay Glove Black/Olive XL</t>
  </si>
  <si>
    <t>bbuk002.04</t>
  </si>
  <si>
    <t>Big Wall Bucket XL</t>
  </si>
  <si>
    <t>whiz001.03</t>
  </si>
  <si>
    <t>G-Whiz green</t>
  </si>
  <si>
    <t>razor001.01</t>
  </si>
  <si>
    <t>Razorback Boar's Hair Brush black</t>
  </si>
  <si>
    <t>razor001.02</t>
  </si>
  <si>
    <t>Razorback Boar's Hair Brush blue</t>
  </si>
  <si>
    <t>razor001.03</t>
  </si>
  <si>
    <t>Razorback Boar's Hair Brush green</t>
  </si>
  <si>
    <t>nose001.04</t>
  </si>
  <si>
    <t>Nose Cone Orange</t>
  </si>
  <si>
    <t>table002</t>
  </si>
  <si>
    <t xml:space="preserve">Camp Coffee Table </t>
  </si>
  <si>
    <t>desk001</t>
  </si>
  <si>
    <t>Camp Work Station</t>
  </si>
  <si>
    <t>syed620.00</t>
  </si>
  <si>
    <t>Wood Grips Edge  20mm 0 deg. 6 pk.</t>
  </si>
  <si>
    <t>syed620.15</t>
  </si>
  <si>
    <t>Wood Grips Edge  20mm 15 deg. 6 pk.</t>
  </si>
  <si>
    <t>syed620.30</t>
  </si>
  <si>
    <t>Wood Grips Edge  20mm 30 deg. 6 pk.</t>
  </si>
  <si>
    <t>syed625.00</t>
  </si>
  <si>
    <t>Wood Grips Edge  25mm 0 deg. 6 pk.</t>
  </si>
  <si>
    <t>syed625.15</t>
  </si>
  <si>
    <t>Wood Grips Edge  25mm 15 deg. 6 pk.</t>
  </si>
  <si>
    <t>syed625.30</t>
  </si>
  <si>
    <t>Wood Grips Edge  25mm 30 deg. 6 pk.</t>
  </si>
  <si>
    <t>syed630.00</t>
  </si>
  <si>
    <t>Wood Grips Edge  30mm 0 deg. 6 pk.</t>
  </si>
  <si>
    <t>syed630.15</t>
  </si>
  <si>
    <t>Wood Grips Edge  30mm 15 deg. 6 pk.</t>
  </si>
  <si>
    <t>syed630.30</t>
  </si>
  <si>
    <t>Wood Grips Edge  30mm 30 deg. 6 pk.</t>
  </si>
  <si>
    <t>sypi650.00</t>
  </si>
  <si>
    <t>Wood Grips Pinch  50mm 0 deg. 6 pk.</t>
  </si>
  <si>
    <t>sypi650.in</t>
  </si>
  <si>
    <t>Wood Grips Pinch  50mm Incut 6 pk.</t>
  </si>
  <si>
    <t>sypi660.00</t>
  </si>
  <si>
    <t>Wood Grips Pinch  60mm 0 deg. 6 pk.</t>
  </si>
  <si>
    <t>sypi660.in</t>
  </si>
  <si>
    <t>Wood Grips Pinch  60mm Incut 6 pk.</t>
  </si>
  <si>
    <t>sypi670.00</t>
  </si>
  <si>
    <t>Wood Grips Pinch  70mm 0 deg. 6 pk.</t>
  </si>
  <si>
    <t>sypi670.in</t>
  </si>
  <si>
    <t>Wood Grips Pinch  70mm Incut 6 pk.</t>
  </si>
  <si>
    <t>sypo620.00</t>
  </si>
  <si>
    <t>Wood Grips Pocket  20mm 0 deg. 6 pk.</t>
  </si>
  <si>
    <t>sypo620.15</t>
  </si>
  <si>
    <t>Wood Grips Pocket  20mm 15 deg. 6 pk.</t>
  </si>
  <si>
    <t>sypo620.30</t>
  </si>
  <si>
    <t>Wood Grips Pocket  20mm 30 deg. 6 pk.</t>
  </si>
  <si>
    <t>sypo630.00</t>
  </si>
  <si>
    <t>Wood Grips Pocket  30mm 0 deg. 6 pk.</t>
  </si>
  <si>
    <t>sypo630.15</t>
  </si>
  <si>
    <t>Wood Grips Pocket  30mm 15 deg. 6 pk.</t>
  </si>
  <si>
    <t>sypo630.30</t>
  </si>
  <si>
    <t>Wood Grips Pocket  30mm 30 deg. 6 pk.</t>
  </si>
  <si>
    <t>sysl650.00</t>
  </si>
  <si>
    <t>Wood Grips Sloper  50mm 0 deg. 6 pk.</t>
  </si>
  <si>
    <t>sysl650.15</t>
  </si>
  <si>
    <t>Wood Grips Sloper  50mm 15 deg. 6 pk.</t>
  </si>
  <si>
    <t>sysl650.30</t>
  </si>
  <si>
    <t>Wood Grips Sloper  50mm 30 deg. 6 pk.</t>
  </si>
  <si>
    <t>sysl660.00</t>
  </si>
  <si>
    <t>Wood Grips Sloper  60mm 0 deg. 6 pk.</t>
  </si>
  <si>
    <t>sysl660.15</t>
  </si>
  <si>
    <t>Wood Grips Sloper  60mm 15 deg. 6 pk.</t>
  </si>
  <si>
    <t>sysl660.30</t>
  </si>
  <si>
    <t>Wood Grips Sloper  60mm 30 deg. 6 pk.</t>
  </si>
  <si>
    <t>sysl670.00</t>
  </si>
  <si>
    <t>Wood Grips Sloper  70mm 0 deg. 6 pk.</t>
  </si>
  <si>
    <t>sysl670.15</t>
  </si>
  <si>
    <t>Wood Grips Sloper  70mm 15 deg. 6 pk.</t>
  </si>
  <si>
    <t>sysl670.30</t>
  </si>
  <si>
    <t>Wood Grips Sloper  70mm 30 deg. 6 pk.</t>
  </si>
  <si>
    <t>Gray</t>
  </si>
  <si>
    <t>Purple</t>
  </si>
  <si>
    <t>Blue</t>
  </si>
  <si>
    <t>Yellow</t>
  </si>
  <si>
    <t>Orange</t>
  </si>
  <si>
    <t>Red</t>
  </si>
  <si>
    <t>Black</t>
  </si>
  <si>
    <t>Green</t>
  </si>
  <si>
    <t>Light Blue</t>
  </si>
  <si>
    <t>Light Purple</t>
  </si>
  <si>
    <t>Gray/Purple</t>
  </si>
  <si>
    <t>Purple/Blue</t>
  </si>
  <si>
    <t>Blue/Yellow</t>
  </si>
  <si>
    <t>Yellow/Orange</t>
  </si>
  <si>
    <t>Orange/Red</t>
  </si>
  <si>
    <t>Red/Black</t>
  </si>
  <si>
    <t>Yellow/Ornage</t>
  </si>
  <si>
    <t>Blue - Red</t>
  </si>
  <si>
    <t>Black - Lt. Purple</t>
  </si>
  <si>
    <t>Silver</t>
  </si>
  <si>
    <t>Maroon</t>
  </si>
  <si>
    <t>Navy</t>
  </si>
  <si>
    <t>Blue - Navy</t>
  </si>
  <si>
    <t>Gray - Black</t>
  </si>
  <si>
    <t>Sand</t>
  </si>
  <si>
    <t>silver</t>
  </si>
  <si>
    <t>black/blue</t>
  </si>
  <si>
    <t>Clear</t>
  </si>
  <si>
    <t>Assorted</t>
  </si>
  <si>
    <t>Natural</t>
  </si>
  <si>
    <t>Purple/Silver</t>
  </si>
  <si>
    <t>Blue/Green</t>
  </si>
  <si>
    <t>Asst.</t>
  </si>
  <si>
    <t>Pewter</t>
  </si>
  <si>
    <t>Apple Green</t>
  </si>
  <si>
    <t>Squash</t>
  </si>
  <si>
    <t>Storm</t>
  </si>
  <si>
    <t>Black/Gray</t>
  </si>
  <si>
    <t>Gray/Red</t>
  </si>
  <si>
    <t>White</t>
  </si>
  <si>
    <t>Lime Green</t>
  </si>
  <si>
    <t>Gold</t>
  </si>
  <si>
    <t>Pink</t>
  </si>
  <si>
    <t>Stars &amp; Stripes</t>
  </si>
  <si>
    <t>Asst. Solids</t>
  </si>
  <si>
    <t>Smith</t>
  </si>
  <si>
    <t>Tetons</t>
  </si>
  <si>
    <t>Yosemite</t>
  </si>
  <si>
    <t>Blue/Red/Orange</t>
  </si>
  <si>
    <t>chocolate sprinkle</t>
  </si>
  <si>
    <t>grey/black</t>
  </si>
  <si>
    <t>green/red</t>
  </si>
  <si>
    <t>red/green</t>
  </si>
  <si>
    <t>Red/Blue</t>
  </si>
  <si>
    <t>Black/Grey</t>
  </si>
  <si>
    <t>Blue/Orange</t>
  </si>
  <si>
    <t>Green/Grey</t>
  </si>
  <si>
    <t xml:space="preserve">Silver </t>
  </si>
  <si>
    <t xml:space="preserve">Black </t>
  </si>
  <si>
    <t>Titanium</t>
  </si>
  <si>
    <t>Steel/Blue</t>
  </si>
  <si>
    <t xml:space="preserve">Titanium/Green </t>
  </si>
  <si>
    <t>Black/Olive</t>
  </si>
  <si>
    <t>Summe</t>
  </si>
  <si>
    <t>puasup207</t>
  </si>
  <si>
    <t>puisup207</t>
  </si>
  <si>
    <t>PU Incut Edges Super 7  (BOX)</t>
  </si>
  <si>
    <t>punsup207</t>
  </si>
  <si>
    <t>PU Naturals Super 7  (BOX)</t>
  </si>
  <si>
    <t>pubsup207</t>
  </si>
  <si>
    <t>puabou212</t>
  </si>
  <si>
    <t>puibou212</t>
  </si>
  <si>
    <t>PU Incut Edges Boulder 12pk  (BOX)</t>
  </si>
  <si>
    <t>punbou212</t>
  </si>
  <si>
    <t>PU Naturals Boulder 12pk  (BOX)</t>
  </si>
  <si>
    <t>pubbou212</t>
  </si>
  <si>
    <t>putbou212</t>
  </si>
  <si>
    <t>PU Basalt Boulder 12pk  (BOX)</t>
  </si>
  <si>
    <t>putscr110</t>
  </si>
  <si>
    <t>putsup207</t>
  </si>
  <si>
    <t>PU Basalt Super 7  (BOX)</t>
  </si>
  <si>
    <t>cblo001</t>
  </si>
  <si>
    <t>Chalk Block (1VE=8Stk.)</t>
  </si>
  <si>
    <t>mast111</t>
  </si>
  <si>
    <t>Ultralight Master Cam Set #1-4</t>
  </si>
  <si>
    <t>mast112</t>
  </si>
  <si>
    <t>Ultralight Master Cam Set #5-8</t>
  </si>
  <si>
    <t>wood205</t>
  </si>
  <si>
    <t>Wood Grips  5 pk. (BOX)</t>
  </si>
  <si>
    <t>offm111</t>
  </si>
  <si>
    <t>Ultralight Offset Master Cam Set #00/0-4/5</t>
  </si>
  <si>
    <t>utcu105</t>
  </si>
  <si>
    <t>Ultralight TCU Set #00-4</t>
  </si>
  <si>
    <t>utcu106</t>
  </si>
  <si>
    <t>Ultralight TCU Free Set #1-4</t>
  </si>
  <si>
    <t>rigsl001.03</t>
  </si>
  <si>
    <t>Rig Screw Lock Green</t>
  </si>
  <si>
    <t>elal002.04</t>
  </si>
  <si>
    <t>Element II Auto Lock Gold</t>
  </si>
  <si>
    <t>stql001.10</t>
  </si>
  <si>
    <t>10mm Quick Link Silver</t>
  </si>
  <si>
    <t>sure006.05</t>
  </si>
  <si>
    <t>Surefire Quickdraw 6" Maroon</t>
  </si>
  <si>
    <t>inqd506.01</t>
  </si>
  <si>
    <t>Inferno GoTo Quickdraw (I2G2) Titanium/Green 5pk.</t>
  </si>
  <si>
    <t>pass010.01</t>
  </si>
  <si>
    <t>PAS 22 kN Black/Yellow</t>
  </si>
  <si>
    <t>pass010.02</t>
  </si>
  <si>
    <t>PAS 22 kN Blue/Green</t>
  </si>
  <si>
    <t>brds002</t>
  </si>
  <si>
    <t>BRD Pkg w/Element Screw Lock</t>
  </si>
  <si>
    <t>talo006</t>
  </si>
  <si>
    <t>Talon Belay Glove 3/4 Gray/Olive XS</t>
  </si>
  <si>
    <t>talo007</t>
  </si>
  <si>
    <t>Talon Belay Glove 3/4 Gray/Olive S</t>
  </si>
  <si>
    <t>talo008</t>
  </si>
  <si>
    <t>Talon Belay Glove 3/4 Gray/Olive M</t>
  </si>
  <si>
    <t>talo009</t>
  </si>
  <si>
    <t>Talon Belay Glove 3/4 Gray/Olive L</t>
  </si>
  <si>
    <t>talo010</t>
  </si>
  <si>
    <t>Talon Belay Glove 3/4 Gray/Olive XL</t>
  </si>
  <si>
    <t>chal004</t>
  </si>
  <si>
    <t>Chalk Locker</t>
  </si>
  <si>
    <t>cble001.01</t>
  </si>
  <si>
    <t>Leaf Camo Comp CB Pink</t>
  </si>
  <si>
    <t>cble001.02</t>
  </si>
  <si>
    <t>Leaf Camo Comp CB Blue</t>
  </si>
  <si>
    <t>cble001.03</t>
  </si>
  <si>
    <t>Leaf Camo Comp CB Green</t>
  </si>
  <si>
    <t>cble001.04</t>
  </si>
  <si>
    <t>Leaf Camo Comp CB Orange</t>
  </si>
  <si>
    <t>cbdi001.01</t>
  </si>
  <si>
    <t>Digi Camo Comp CB Purple</t>
  </si>
  <si>
    <t>cbdi001.02</t>
  </si>
  <si>
    <t>Digi Camo Comp CB Blue</t>
  </si>
  <si>
    <t>cbdi001.03</t>
  </si>
  <si>
    <t>Digi Camo Comp CB Yellow</t>
  </si>
  <si>
    <t>wood108</t>
  </si>
  <si>
    <t>Wood Rock Rings II</t>
  </si>
  <si>
    <t xml:space="preserve">PU Greatest Chips Screw on 40 pk. </t>
  </si>
  <si>
    <t>PU All American Boulder 12pk  (BOX)</t>
  </si>
  <si>
    <t>PU All American Super 7  (BOX)</t>
  </si>
  <si>
    <t>puamic210</t>
  </si>
  <si>
    <t>PU All American Micro 10pk  (BOX)</t>
  </si>
  <si>
    <t>puamod210</t>
  </si>
  <si>
    <t>PU All American Modular 10pk  (BOX)</t>
  </si>
  <si>
    <t>puamin210</t>
  </si>
  <si>
    <t>PU All American Mini Jug 10pk  (BOX)</t>
  </si>
  <si>
    <t>puamac204</t>
  </si>
  <si>
    <t>PU All American Macro 4pk  (BOX)</t>
  </si>
  <si>
    <t>puaroo204</t>
  </si>
  <si>
    <t>PU All American Roof Jug 4pk  (BOX)</t>
  </si>
  <si>
    <t xml:space="preserve">PU All American Screw On Hand 10pk </t>
  </si>
  <si>
    <t>PU Blue Ribbon Boulder 12pk  (BOX)</t>
  </si>
  <si>
    <t>PU Blue Ribbon Super 7  (BOX)</t>
  </si>
  <si>
    <t>pubmic210</t>
  </si>
  <si>
    <t>PU Blue Ribbon Micro 10pk  (BOX)</t>
  </si>
  <si>
    <t>pubmod210</t>
  </si>
  <si>
    <t>PU Blue Ribbon Modular 10pk  (BOX)</t>
  </si>
  <si>
    <t>pubmin210</t>
  </si>
  <si>
    <t>PU Blue Ribbon Mini Jug 10pk  (BOX)</t>
  </si>
  <si>
    <t>pubmac204</t>
  </si>
  <si>
    <t>PU Blue Ribbon Macro 4pk  (BOX)</t>
  </si>
  <si>
    <t>pubroo204</t>
  </si>
  <si>
    <t>PU Blue Ribbon Roof Jug 4pk  (BOX)</t>
  </si>
  <si>
    <t>pubscr110</t>
  </si>
  <si>
    <t xml:space="preserve">PU Blue Ribbon Screw On Hand 10pk </t>
  </si>
  <si>
    <t>puimic210</t>
  </si>
  <si>
    <t>PU Incut Edges Micro 10pk  (BOX)</t>
  </si>
  <si>
    <t>puimod210</t>
  </si>
  <si>
    <t>PU Incut Edges Modular 10pk  (BOX)</t>
  </si>
  <si>
    <t>puimac204</t>
  </si>
  <si>
    <t>PU Incut Edges Macro 4pk  (BOX)</t>
  </si>
  <si>
    <t>puiscr110</t>
  </si>
  <si>
    <t xml:space="preserve">PU Incut Edges Screw On Hand 10pk </t>
  </si>
  <si>
    <t>punmic210</t>
  </si>
  <si>
    <t>PU Naturals Micro 10pk  (BOX)</t>
  </si>
  <si>
    <t>punmod210</t>
  </si>
  <si>
    <t>PU Naturals Modular 10pk  (BOX)</t>
  </si>
  <si>
    <t>punmin210</t>
  </si>
  <si>
    <t>PU Naturals Mini Jug 10pk  (BOX)</t>
  </si>
  <si>
    <t>punroo204</t>
  </si>
  <si>
    <t>PU Naturals Roof Jug 4pk  (BOX)</t>
  </si>
  <si>
    <t xml:space="preserve">PU Naturals Screw On Hand 10pk </t>
  </si>
  <si>
    <t>pusmin210</t>
  </si>
  <si>
    <t>PU Solution Mini Jug 10pk  (BOX)</t>
  </si>
  <si>
    <t>pugmac204</t>
  </si>
  <si>
    <t>PU Granite Macro 4pk (BOX)</t>
  </si>
  <si>
    <t>puhmac204</t>
  </si>
  <si>
    <t>PU Hueco Macro 4pk  (BOX)</t>
  </si>
  <si>
    <t>puhroo204</t>
  </si>
  <si>
    <t>PU Hueco Roof Jug 4pk  (BOX)</t>
  </si>
  <si>
    <t>putmic210</t>
  </si>
  <si>
    <t>PU Basalt Micro 10pk  (BOX)</t>
  </si>
  <si>
    <t>putmod210</t>
  </si>
  <si>
    <t>PU Basalt Modular 10pk  (BOX)</t>
  </si>
  <si>
    <t>putmin210</t>
  </si>
  <si>
    <t>PU Basalt Mini Jug 10pk  (BOX)</t>
  </si>
  <si>
    <t>putmac204</t>
  </si>
  <si>
    <t>PU Basalt Macro 4pk  (BOX)</t>
  </si>
  <si>
    <t>putroo204</t>
  </si>
  <si>
    <t>PU Basalt Roof Jug 4pk  (BOX)</t>
  </si>
  <si>
    <t xml:space="preserve">PU Basalt Screw On Hand 10pk </t>
  </si>
  <si>
    <t>Black/Yellow</t>
  </si>
  <si>
    <t>Gray/Olive</t>
  </si>
  <si>
    <t>All American</t>
  </si>
  <si>
    <t>Blue Ribbon</t>
  </si>
  <si>
    <t>Incut Edges</t>
  </si>
  <si>
    <t>Naturals</t>
  </si>
  <si>
    <t>Solution</t>
  </si>
  <si>
    <t>Granite</t>
  </si>
  <si>
    <t>Hueco</t>
  </si>
  <si>
    <t>Basalt</t>
  </si>
  <si>
    <r>
      <t xml:space="preserve">METOLIUS 2023   </t>
    </r>
    <r>
      <rPr>
        <b/>
        <sz val="13"/>
        <rFont val="Calibri"/>
        <family val="2"/>
      </rPr>
      <t>1. Liefertermin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</si>
</sst>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double">
        <color indexed="64"/>
      </right>
      <top/>
      <bottom style="dashDot">
        <color indexed="64"/>
      </bottom>
      <diagonal/>
    </border>
    <border>
      <left style="double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5" fillId="0" borderId="0" xfId="0" applyFont="1" applyProtection="1"/>
    <xf numFmtId="0" fontId="0" fillId="3" borderId="0" xfId="0" applyFill="1" applyAlignment="1" applyProtection="1">
      <alignment horizontal="right"/>
    </xf>
    <xf numFmtId="0" fontId="0" fillId="0" borderId="0" xfId="0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vertical="center"/>
    </xf>
    <xf numFmtId="165" fontId="0" fillId="0" borderId="5" xfId="0" applyNumberForma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 vertical="center"/>
    </xf>
    <xf numFmtId="164" fontId="2" fillId="3" borderId="7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14" fontId="0" fillId="3" borderId="13" xfId="0" applyNumberFormat="1" applyFont="1" applyFill="1" applyBorder="1" applyAlignment="1" applyProtection="1">
      <alignment horizontal="center" vertical="center"/>
      <protection locked="0"/>
    </xf>
    <xf numFmtId="9" fontId="5" fillId="0" borderId="2" xfId="2" applyFont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right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19" xfId="0" applyFont="1" applyFill="1" applyBorder="1" applyAlignment="1" applyProtection="1">
      <alignment vertical="center"/>
    </xf>
    <xf numFmtId="164" fontId="0" fillId="2" borderId="0" xfId="0" applyNumberFormat="1" applyFill="1" applyAlignment="1" applyProtection="1">
      <alignment vertical="center"/>
    </xf>
    <xf numFmtId="165" fontId="0" fillId="2" borderId="0" xfId="0" applyNumberForma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5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0" fillId="4" borderId="1" xfId="0" quotePrefix="1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165" fontId="5" fillId="3" borderId="1" xfId="0" applyNumberFormat="1" applyFont="1" applyFill="1" applyBorder="1" applyAlignment="1" applyProtection="1">
      <alignment horizontal="center"/>
    </xf>
    <xf numFmtId="0" fontId="8" fillId="6" borderId="25" xfId="0" applyFont="1" applyFill="1" applyBorder="1" applyAlignment="1" applyProtection="1">
      <alignment horizontal="left" vertical="center"/>
    </xf>
    <xf numFmtId="0" fontId="9" fillId="2" borderId="26" xfId="0" applyFont="1" applyFill="1" applyBorder="1" applyAlignment="1" applyProtection="1">
      <alignment horizontal="left" vertical="center"/>
    </xf>
    <xf numFmtId="0" fontId="8" fillId="2" borderId="20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164" fontId="8" fillId="2" borderId="28" xfId="0" applyNumberFormat="1" applyFont="1" applyFill="1" applyBorder="1" applyAlignment="1" applyProtection="1">
      <alignment horizontal="center" vertical="center"/>
    </xf>
    <xf numFmtId="165" fontId="8" fillId="2" borderId="26" xfId="0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0" fillId="6" borderId="3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14" xfId="0" applyFont="1" applyFill="1" applyBorder="1" applyAlignment="1" applyProtection="1">
      <alignment horizontal="center" vertical="center"/>
    </xf>
    <xf numFmtId="164" fontId="8" fillId="7" borderId="31" xfId="0" applyNumberFormat="1" applyFont="1" applyFill="1" applyBorder="1" applyAlignment="1" applyProtection="1">
      <alignment horizontal="center" vertical="center"/>
    </xf>
    <xf numFmtId="164" fontId="8" fillId="2" borderId="32" xfId="0" applyNumberFormat="1" applyFont="1" applyFill="1" applyBorder="1" applyAlignment="1" applyProtection="1">
      <alignment horizontal="center" vertical="center"/>
    </xf>
    <xf numFmtId="164" fontId="0" fillId="2" borderId="32" xfId="0" applyNumberFormat="1" applyFont="1" applyFill="1" applyBorder="1" applyAlignment="1" applyProtection="1">
      <alignment horizontal="center" vertical="center"/>
    </xf>
    <xf numFmtId="164" fontId="8" fillId="2" borderId="30" xfId="0" applyNumberFormat="1" applyFont="1" applyFill="1" applyBorder="1" applyAlignment="1" applyProtection="1">
      <alignment horizontal="center" vertical="center"/>
    </xf>
    <xf numFmtId="164" fontId="8" fillId="2" borderId="6" xfId="0" applyNumberFormat="1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vertical="center"/>
    </xf>
    <xf numFmtId="165" fontId="8" fillId="2" borderId="6" xfId="0" applyNumberFormat="1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10" fillId="8" borderId="34" xfId="0" applyFont="1" applyFill="1" applyBorder="1" applyAlignment="1" applyProtection="1">
      <alignment vertical="center"/>
    </xf>
    <xf numFmtId="0" fontId="10" fillId="8" borderId="35" xfId="0" applyFont="1" applyFill="1" applyBorder="1" applyAlignment="1" applyProtection="1">
      <alignment vertical="center"/>
    </xf>
    <xf numFmtId="0" fontId="2" fillId="8" borderId="32" xfId="0" applyFont="1" applyFill="1" applyBorder="1" applyAlignment="1" applyProtection="1">
      <alignment vertical="center"/>
    </xf>
    <xf numFmtId="0" fontId="2" fillId="8" borderId="36" xfId="0" applyFont="1" applyFill="1" applyBorder="1" applyAlignment="1" applyProtection="1">
      <alignment vertical="center"/>
    </xf>
    <xf numFmtId="0" fontId="8" fillId="8" borderId="37" xfId="0" applyFont="1" applyFill="1" applyBorder="1" applyAlignment="1" applyProtection="1">
      <alignment horizontal="center" vertical="center"/>
    </xf>
    <xf numFmtId="0" fontId="11" fillId="8" borderId="38" xfId="0" applyFont="1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center" vertical="center"/>
    </xf>
    <xf numFmtId="164" fontId="2" fillId="8" borderId="32" xfId="0" applyNumberFormat="1" applyFont="1" applyFill="1" applyBorder="1" applyAlignment="1" applyProtection="1">
      <alignment vertical="center"/>
    </xf>
    <xf numFmtId="165" fontId="2" fillId="8" borderId="6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164" fontId="1" fillId="0" borderId="40" xfId="1" applyNumberFormat="1" applyFont="1" applyBorder="1" applyAlignment="1" applyProtection="1">
      <alignment horizontal="center" vertical="center"/>
    </xf>
    <xf numFmtId="0" fontId="0" fillId="0" borderId="42" xfId="0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</xf>
    <xf numFmtId="0" fontId="1" fillId="0" borderId="39" xfId="1" applyNumberFormat="1" applyFont="1" applyBorder="1" applyAlignment="1" applyProtection="1">
      <alignment horizontal="center" vertical="center"/>
    </xf>
    <xf numFmtId="44" fontId="1" fillId="0" borderId="41" xfId="1" applyNumberFormat="1" applyFont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0" xfId="0" applyFont="1"/>
    <xf numFmtId="0" fontId="0" fillId="0" borderId="0" xfId="0" applyProtection="1"/>
    <xf numFmtId="0" fontId="5" fillId="0" borderId="3" xfId="0" applyNumberFormat="1" applyFont="1" applyBorder="1" applyAlignment="1" applyProtection="1">
      <alignment horizontal="center"/>
    </xf>
    <xf numFmtId="0" fontId="5" fillId="0" borderId="4" xfId="0" applyNumberFormat="1" applyFont="1" applyBorder="1" applyAlignment="1" applyProtection="1">
      <alignment horizontal="center"/>
    </xf>
    <xf numFmtId="9" fontId="5" fillId="0" borderId="3" xfId="2" applyFont="1" applyBorder="1" applyAlignment="1" applyProtection="1">
      <alignment horizontal="center"/>
    </xf>
    <xf numFmtId="9" fontId="5" fillId="0" borderId="4" xfId="2" applyFont="1" applyBorder="1" applyAlignment="1" applyProtection="1">
      <alignment horizontal="center"/>
    </xf>
    <xf numFmtId="14" fontId="0" fillId="3" borderId="7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2" fillId="4" borderId="1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0" fillId="4" borderId="19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" wrapText="1"/>
    </xf>
    <xf numFmtId="0" fontId="8" fillId="6" borderId="1" xfId="0" applyFont="1" applyFill="1" applyBorder="1" applyProtection="1"/>
    <xf numFmtId="0" fontId="0" fillId="6" borderId="1" xfId="0" applyFill="1" applyBorder="1" applyProtection="1"/>
    <xf numFmtId="0" fontId="0" fillId="2" borderId="32" xfId="0" applyFill="1" applyBorder="1" applyAlignment="1" applyProtection="1">
      <alignment horizontal="center" vertical="center"/>
    </xf>
    <xf numFmtId="0" fontId="2" fillId="9" borderId="0" xfId="0" applyFont="1" applyFill="1" applyProtection="1"/>
    <xf numFmtId="0" fontId="0" fillId="9" borderId="0" xfId="0" applyFill="1" applyProtection="1"/>
    <xf numFmtId="44" fontId="0" fillId="9" borderId="0" xfId="0" applyNumberFormat="1" applyFill="1" applyProtection="1"/>
    <xf numFmtId="0" fontId="0" fillId="9" borderId="0" xfId="0" applyFill="1" applyBorder="1" applyAlignment="1" applyProtection="1">
      <alignment horizontal="center" vertical="center"/>
    </xf>
    <xf numFmtId="1" fontId="0" fillId="0" borderId="0" xfId="0" applyNumberFormat="1" applyProtection="1"/>
    <xf numFmtId="0" fontId="0" fillId="0" borderId="0" xfId="0" applyFont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165" fontId="0" fillId="3" borderId="18" xfId="0" applyNumberFormat="1" applyFont="1" applyFill="1" applyBorder="1" applyAlignment="1" applyProtection="1">
      <alignment horizontal="center" vertical="center"/>
    </xf>
    <xf numFmtId="165" fontId="0" fillId="3" borderId="7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165" fontId="2" fillId="3" borderId="11" xfId="0" applyNumberFormat="1" applyFont="1" applyFill="1" applyBorder="1" applyAlignment="1" applyProtection="1">
      <alignment horizontal="center" vertical="center"/>
    </xf>
    <xf numFmtId="165" fontId="2" fillId="3" borderId="13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5" fontId="0" fillId="3" borderId="11" xfId="0" applyNumberFormat="1" applyFont="1" applyFill="1" applyBorder="1" applyAlignment="1" applyProtection="1">
      <alignment horizontal="center" vertical="center"/>
    </xf>
    <xf numFmtId="165" fontId="0" fillId="3" borderId="13" xfId="0" applyNumberFormat="1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165" fontId="0" fillId="3" borderId="8" xfId="0" applyNumberFormat="1" applyFont="1" applyFill="1" applyBorder="1" applyAlignment="1" applyProtection="1">
      <alignment horizontal="center" vertical="center"/>
    </xf>
    <xf numFmtId="165" fontId="0" fillId="3" borderId="9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165" fontId="0" fillId="3" borderId="15" xfId="0" applyNumberFormat="1" applyFont="1" applyFill="1" applyBorder="1" applyAlignment="1" applyProtection="1">
      <alignment horizontal="center" vertical="center"/>
    </xf>
    <xf numFmtId="165" fontId="0" fillId="3" borderId="17" xfId="0" applyNumberFormat="1" applyFont="1" applyFill="1" applyBorder="1" applyAlignment="1" applyProtection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7"/>
  <sheetViews>
    <sheetView tabSelected="1" workbookViewId="0">
      <selection activeCell="A11" sqref="A11:XFD19"/>
    </sheetView>
  </sheetViews>
  <sheetFormatPr baseColWidth="10" defaultRowHeight="15" x14ac:dyDescent="0.25"/>
  <cols>
    <col min="1" max="1" width="18.28515625" customWidth="1"/>
    <col min="2" max="2" width="21" customWidth="1"/>
    <col min="3" max="3" width="40.140625" bestFit="1" customWidth="1"/>
    <col min="4" max="4" width="14.7109375" bestFit="1" customWidth="1"/>
    <col min="5" max="5" width="5.5703125" bestFit="1" customWidth="1"/>
    <col min="6" max="6" width="6" bestFit="1" customWidth="1"/>
    <col min="7" max="22" width="2.7109375" customWidth="1"/>
    <col min="23" max="23" width="9.28515625" bestFit="1" customWidth="1"/>
    <col min="24" max="24" width="5.140625" bestFit="1" customWidth="1"/>
    <col min="25" max="25" width="12" bestFit="1" customWidth="1"/>
  </cols>
  <sheetData>
    <row r="1" spans="1:25" ht="30" x14ac:dyDescent="0.25">
      <c r="A1" s="1" t="s">
        <v>943</v>
      </c>
      <c r="B1" s="2"/>
      <c r="C1" s="2"/>
      <c r="D1" s="2"/>
      <c r="E1" s="8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5"/>
      <c r="Y1" s="6"/>
    </row>
    <row r="2" spans="1:25" x14ac:dyDescent="0.25">
      <c r="A2" s="6"/>
      <c r="B2" s="6"/>
      <c r="C2" s="6"/>
      <c r="D2" s="3"/>
      <c r="E2" s="8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  <c r="X2" s="5"/>
      <c r="Y2" s="6"/>
    </row>
    <row r="3" spans="1:25" x14ac:dyDescent="0.25">
      <c r="A3" s="8"/>
      <c r="B3" s="9"/>
      <c r="C3" s="10"/>
      <c r="D3" s="3"/>
      <c r="E3" s="8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  <c r="X3" s="5"/>
      <c r="Y3" s="6"/>
    </row>
    <row r="4" spans="1:25" x14ac:dyDescent="0.25">
      <c r="A4" s="11" t="s">
        <v>0</v>
      </c>
      <c r="B4" s="12"/>
      <c r="C4" s="90"/>
      <c r="D4" s="91"/>
      <c r="E4" s="89"/>
      <c r="F4" s="3"/>
      <c r="G4" s="6"/>
      <c r="H4" s="3"/>
      <c r="I4" s="3"/>
      <c r="J4" s="3"/>
      <c r="K4" s="13"/>
      <c r="L4" s="13"/>
      <c r="M4" s="107"/>
      <c r="N4" s="107"/>
      <c r="O4" s="107"/>
      <c r="P4" s="107"/>
      <c r="Q4" s="107"/>
      <c r="R4" s="107"/>
      <c r="S4" s="13"/>
      <c r="T4" s="13"/>
      <c r="U4" s="13"/>
      <c r="V4" s="13"/>
      <c r="W4" s="14"/>
      <c r="X4" s="15"/>
      <c r="Y4" s="16"/>
    </row>
    <row r="5" spans="1:25" ht="15.75" thickBot="1" x14ac:dyDescent="0.3">
      <c r="A5" s="11" t="s">
        <v>1</v>
      </c>
      <c r="B5" s="17"/>
      <c r="C5" s="90"/>
      <c r="D5" s="91"/>
      <c r="E5" s="89"/>
      <c r="F5" s="3"/>
      <c r="G5" s="6"/>
      <c r="H5" s="3"/>
      <c r="I5" s="3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87"/>
      <c r="W5" s="19" t="s">
        <v>2</v>
      </c>
      <c r="X5" s="120" t="s">
        <v>3</v>
      </c>
      <c r="Y5" s="121"/>
    </row>
    <row r="6" spans="1:25" x14ac:dyDescent="0.25">
      <c r="A6" s="11" t="s">
        <v>4</v>
      </c>
      <c r="B6" s="12"/>
      <c r="C6" s="90"/>
      <c r="D6" s="91"/>
      <c r="E6" s="89"/>
      <c r="F6" s="3"/>
      <c r="G6" s="6"/>
      <c r="H6" s="3"/>
      <c r="I6" s="20"/>
      <c r="J6" s="115" t="s">
        <v>5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21"/>
      <c r="W6" s="22"/>
      <c r="X6" s="122">
        <f>B22</f>
        <v>0</v>
      </c>
      <c r="Y6" s="123"/>
    </row>
    <row r="7" spans="1:25" ht="15.75" thickBot="1" x14ac:dyDescent="0.3">
      <c r="A7" s="11" t="s">
        <v>6</v>
      </c>
      <c r="B7" s="23"/>
      <c r="C7" s="92"/>
      <c r="D7" s="93"/>
      <c r="E7" s="89"/>
      <c r="F7" s="3"/>
      <c r="G7" s="6"/>
      <c r="H7" s="3"/>
      <c r="I7" s="20"/>
      <c r="J7" s="120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24"/>
      <c r="W7" s="94"/>
      <c r="X7" s="125"/>
      <c r="Y7" s="126"/>
    </row>
    <row r="8" spans="1:25" x14ac:dyDescent="0.25">
      <c r="A8" s="11" t="s">
        <v>7</v>
      </c>
      <c r="B8" s="12"/>
      <c r="C8" s="90"/>
      <c r="D8" s="91"/>
      <c r="E8" s="89"/>
      <c r="F8" s="3"/>
      <c r="G8" s="6"/>
      <c r="H8" s="3"/>
      <c r="I8" s="20"/>
      <c r="J8" s="127" t="s">
        <v>8</v>
      </c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9"/>
      <c r="X8" s="130">
        <f>X6+X7</f>
        <v>0</v>
      </c>
      <c r="Y8" s="131"/>
    </row>
    <row r="9" spans="1:25" ht="15.75" thickBot="1" x14ac:dyDescent="0.3">
      <c r="A9" s="11" t="s">
        <v>9</v>
      </c>
      <c r="B9" s="17"/>
      <c r="C9" s="90"/>
      <c r="D9" s="91"/>
      <c r="E9" s="89"/>
      <c r="F9" s="3"/>
      <c r="G9" s="3"/>
      <c r="H9" s="3"/>
      <c r="I9" s="20"/>
      <c r="J9" s="110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2"/>
      <c r="X9" s="113"/>
      <c r="Y9" s="114"/>
    </row>
    <row r="10" spans="1:25" ht="15.75" thickBot="1" x14ac:dyDescent="0.3">
      <c r="A10" s="25" t="s">
        <v>10</v>
      </c>
      <c r="B10" s="17"/>
      <c r="C10" s="90"/>
      <c r="D10" s="91"/>
      <c r="E10" s="89"/>
      <c r="F10" s="3"/>
      <c r="G10" s="6"/>
      <c r="H10" s="3"/>
      <c r="I10" s="20"/>
      <c r="J10" s="115" t="s">
        <v>11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7"/>
      <c r="X10" s="118">
        <f>X8+X9</f>
        <v>0</v>
      </c>
      <c r="Y10" s="119"/>
    </row>
    <row r="11" spans="1:25" hidden="1" x14ac:dyDescent="0.25">
      <c r="A11" s="95"/>
      <c r="B11" s="26"/>
      <c r="C11" s="26"/>
      <c r="D11" s="96" t="s">
        <v>12</v>
      </c>
      <c r="E11" s="27" t="s">
        <v>13</v>
      </c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30"/>
      <c r="X11" s="31"/>
      <c r="Y11" s="32"/>
    </row>
    <row r="12" spans="1:25" hidden="1" x14ac:dyDescent="0.25">
      <c r="A12" s="95"/>
      <c r="B12" s="26"/>
      <c r="C12" s="26"/>
      <c r="D12" s="96" t="s">
        <v>14</v>
      </c>
      <c r="E12" s="33" t="s">
        <v>15</v>
      </c>
      <c r="F12" s="34" t="s">
        <v>16</v>
      </c>
      <c r="G12" s="34" t="s">
        <v>17</v>
      </c>
      <c r="H12" s="34" t="s">
        <v>18</v>
      </c>
      <c r="I12" s="34" t="s">
        <v>19</v>
      </c>
      <c r="J12" s="34" t="s">
        <v>20</v>
      </c>
      <c r="K12" s="34" t="s">
        <v>21</v>
      </c>
      <c r="L12" s="34" t="s">
        <v>22</v>
      </c>
      <c r="M12" s="35" t="s">
        <v>23</v>
      </c>
      <c r="N12" s="97"/>
      <c r="O12" s="97"/>
      <c r="P12" s="97"/>
      <c r="Q12" s="97"/>
      <c r="R12" s="97"/>
      <c r="S12" s="97"/>
      <c r="T12" s="97"/>
      <c r="U12" s="97"/>
      <c r="V12" s="97"/>
      <c r="W12" s="30"/>
      <c r="X12" s="31"/>
      <c r="Y12" s="32"/>
    </row>
    <row r="13" spans="1:25" hidden="1" x14ac:dyDescent="0.25">
      <c r="A13" s="95"/>
      <c r="B13" s="26"/>
      <c r="C13" s="26"/>
      <c r="D13" s="96" t="s">
        <v>24</v>
      </c>
      <c r="E13" s="33" t="s">
        <v>25</v>
      </c>
      <c r="F13" s="34" t="s">
        <v>26</v>
      </c>
      <c r="G13" s="34" t="s">
        <v>26</v>
      </c>
      <c r="H13" s="34">
        <v>28</v>
      </c>
      <c r="I13" s="34">
        <v>30</v>
      </c>
      <c r="J13" s="34">
        <v>31</v>
      </c>
      <c r="K13" s="34">
        <v>32</v>
      </c>
      <c r="L13" s="34">
        <v>33</v>
      </c>
      <c r="M13" s="34">
        <v>34</v>
      </c>
      <c r="N13" s="36">
        <v>35</v>
      </c>
      <c r="O13" s="36">
        <v>36</v>
      </c>
      <c r="P13" s="36">
        <v>38</v>
      </c>
      <c r="Q13" s="36">
        <v>40</v>
      </c>
      <c r="R13" s="37">
        <v>42</v>
      </c>
      <c r="S13" s="97"/>
      <c r="T13" s="97"/>
      <c r="U13" s="97"/>
      <c r="V13" s="97"/>
      <c r="W13" s="30"/>
      <c r="X13" s="31"/>
      <c r="Y13" s="32"/>
    </row>
    <row r="14" spans="1:25" hidden="1" x14ac:dyDescent="0.25">
      <c r="A14" s="95"/>
      <c r="B14" s="26"/>
      <c r="C14" s="26"/>
      <c r="D14" s="96" t="s">
        <v>24</v>
      </c>
      <c r="E14" s="33" t="s">
        <v>27</v>
      </c>
      <c r="F14" s="38" t="s">
        <v>28</v>
      </c>
      <c r="G14" s="34">
        <v>0</v>
      </c>
      <c r="H14" s="34">
        <v>2</v>
      </c>
      <c r="I14" s="34">
        <v>4</v>
      </c>
      <c r="J14" s="39">
        <v>6</v>
      </c>
      <c r="K14" s="39">
        <v>8</v>
      </c>
      <c r="L14" s="39">
        <v>10</v>
      </c>
      <c r="M14" s="39">
        <v>12</v>
      </c>
      <c r="N14" s="39">
        <v>14</v>
      </c>
      <c r="O14" s="39">
        <v>16</v>
      </c>
      <c r="P14" s="39">
        <v>18</v>
      </c>
      <c r="Q14" s="98"/>
      <c r="R14" s="99"/>
      <c r="S14" s="97"/>
      <c r="T14" s="97"/>
      <c r="U14" s="97"/>
      <c r="V14" s="97"/>
      <c r="W14" s="30"/>
      <c r="X14" s="31"/>
      <c r="Y14" s="32"/>
    </row>
    <row r="15" spans="1:25" hidden="1" x14ac:dyDescent="0.25">
      <c r="A15" s="95"/>
      <c r="B15" s="26"/>
      <c r="C15" s="26"/>
      <c r="D15" s="96" t="s">
        <v>24</v>
      </c>
      <c r="E15" s="33" t="s">
        <v>29</v>
      </c>
      <c r="F15" s="34" t="s">
        <v>30</v>
      </c>
      <c r="G15" s="34" t="s">
        <v>31</v>
      </c>
      <c r="H15" s="34" t="s">
        <v>32</v>
      </c>
      <c r="I15" s="35" t="s">
        <v>33</v>
      </c>
      <c r="J15" s="40"/>
      <c r="K15" s="40"/>
      <c r="L15" s="40"/>
      <c r="M15" s="40"/>
      <c r="N15" s="40"/>
      <c r="O15" s="40"/>
      <c r="P15" s="40"/>
      <c r="Q15" s="97"/>
      <c r="R15" s="97"/>
      <c r="S15" s="97"/>
      <c r="T15" s="97"/>
      <c r="U15" s="97"/>
      <c r="V15" s="97"/>
      <c r="W15" s="30"/>
      <c r="X15" s="31"/>
      <c r="Y15" s="32"/>
    </row>
    <row r="16" spans="1:25" hidden="1" x14ac:dyDescent="0.25">
      <c r="A16" s="95"/>
      <c r="B16" s="26"/>
      <c r="C16" s="26"/>
      <c r="D16" s="96" t="s">
        <v>24</v>
      </c>
      <c r="E16" s="33" t="s">
        <v>34</v>
      </c>
      <c r="F16" s="34" t="s">
        <v>35</v>
      </c>
      <c r="G16" s="34" t="s">
        <v>36</v>
      </c>
      <c r="H16" s="34" t="s">
        <v>37</v>
      </c>
      <c r="I16" s="35"/>
      <c r="J16" s="40"/>
      <c r="K16" s="40"/>
      <c r="L16" s="40"/>
      <c r="M16" s="40"/>
      <c r="N16" s="40"/>
      <c r="O16" s="40"/>
      <c r="P16" s="40"/>
      <c r="Q16" s="97"/>
      <c r="R16" s="97"/>
      <c r="S16" s="97"/>
      <c r="T16" s="97"/>
      <c r="U16" s="97"/>
      <c r="V16" s="97"/>
      <c r="W16" s="30"/>
      <c r="X16" s="31"/>
      <c r="Y16" s="32"/>
    </row>
    <row r="17" spans="1:25" hidden="1" x14ac:dyDescent="0.25">
      <c r="A17" s="95"/>
      <c r="B17" s="26"/>
      <c r="C17" s="26"/>
      <c r="D17" s="96" t="s">
        <v>24</v>
      </c>
      <c r="E17" s="33" t="s">
        <v>38</v>
      </c>
      <c r="F17" s="34" t="s">
        <v>39</v>
      </c>
      <c r="G17" s="34" t="s">
        <v>40</v>
      </c>
      <c r="H17" s="34" t="s">
        <v>41</v>
      </c>
      <c r="I17" s="35"/>
      <c r="J17" s="40"/>
      <c r="K17" s="40"/>
      <c r="L17" s="40"/>
      <c r="M17" s="40"/>
      <c r="N17" s="40"/>
      <c r="O17" s="40"/>
      <c r="P17" s="40"/>
      <c r="Q17" s="97"/>
      <c r="R17" s="97"/>
      <c r="S17" s="97"/>
      <c r="T17" s="97"/>
      <c r="U17" s="97"/>
      <c r="V17" s="97"/>
      <c r="W17" s="30"/>
      <c r="X17" s="31"/>
      <c r="Y17" s="32"/>
    </row>
    <row r="18" spans="1:25" hidden="1" x14ac:dyDescent="0.25">
      <c r="A18" s="95"/>
      <c r="B18" s="26"/>
      <c r="C18" s="26"/>
      <c r="D18" s="96" t="s">
        <v>42</v>
      </c>
      <c r="E18" s="33" t="s">
        <v>43</v>
      </c>
      <c r="F18" s="34" t="s">
        <v>44</v>
      </c>
      <c r="G18" s="95"/>
      <c r="H18" s="39" t="s">
        <v>45</v>
      </c>
      <c r="I18" s="39" t="s">
        <v>46</v>
      </c>
      <c r="J18" s="39" t="s">
        <v>47</v>
      </c>
      <c r="K18" s="41" t="s">
        <v>48</v>
      </c>
      <c r="L18" s="42" t="s">
        <v>49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30"/>
      <c r="X18" s="31"/>
      <c r="Y18" s="32"/>
    </row>
    <row r="19" spans="1:25" ht="75.75" hidden="1" thickBot="1" x14ac:dyDescent="0.3">
      <c r="A19" s="95"/>
      <c r="B19" s="26"/>
      <c r="C19" s="26"/>
      <c r="D19" s="100" t="s">
        <v>50</v>
      </c>
      <c r="E19" s="33" t="s">
        <v>51</v>
      </c>
      <c r="F19" s="35" t="s">
        <v>52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30"/>
      <c r="X19" s="31"/>
      <c r="Y19" s="32"/>
    </row>
    <row r="20" spans="1:25" hidden="1" x14ac:dyDescent="0.25">
      <c r="A20" s="95"/>
      <c r="B20" s="26"/>
      <c r="C20" s="26"/>
      <c r="D20" s="96" t="s">
        <v>53</v>
      </c>
      <c r="E20" s="33" t="s">
        <v>54</v>
      </c>
      <c r="F20" s="34"/>
      <c r="G20" s="36" t="s">
        <v>17</v>
      </c>
      <c r="H20" s="36" t="s">
        <v>55</v>
      </c>
      <c r="I20" s="36" t="s">
        <v>18</v>
      </c>
      <c r="J20" s="36" t="s">
        <v>56</v>
      </c>
      <c r="K20" s="36" t="s">
        <v>19</v>
      </c>
      <c r="L20" s="36" t="s">
        <v>57</v>
      </c>
      <c r="M20" s="36" t="s">
        <v>20</v>
      </c>
      <c r="N20" s="36" t="s">
        <v>58</v>
      </c>
      <c r="O20" s="36" t="s">
        <v>21</v>
      </c>
      <c r="P20" s="37" t="s">
        <v>22</v>
      </c>
      <c r="Q20" s="97"/>
      <c r="R20" s="97"/>
      <c r="S20" s="97"/>
      <c r="T20" s="97"/>
      <c r="U20" s="97"/>
      <c r="V20" s="97"/>
      <c r="W20" s="95"/>
      <c r="X20" s="95"/>
      <c r="Y20" s="95"/>
    </row>
    <row r="21" spans="1:25" hidden="1" x14ac:dyDescent="0.25">
      <c r="A21" s="43" t="s">
        <v>59</v>
      </c>
      <c r="B21" s="44" t="e">
        <f>#REF!</f>
        <v>#REF!</v>
      </c>
      <c r="C21" s="26"/>
      <c r="D21" s="96" t="s">
        <v>60</v>
      </c>
      <c r="E21" s="33" t="s">
        <v>61</v>
      </c>
      <c r="F21" s="34" t="s">
        <v>62</v>
      </c>
      <c r="G21" s="34" t="s">
        <v>63</v>
      </c>
      <c r="H21" s="34" t="s">
        <v>64</v>
      </c>
      <c r="I21" s="34" t="s">
        <v>65</v>
      </c>
      <c r="J21" s="34" t="s">
        <v>66</v>
      </c>
      <c r="K21" s="34" t="s">
        <v>67</v>
      </c>
      <c r="L21" s="34" t="s">
        <v>68</v>
      </c>
      <c r="M21" s="34" t="s">
        <v>69</v>
      </c>
      <c r="N21" s="34" t="s">
        <v>70</v>
      </c>
      <c r="O21" s="34" t="s">
        <v>71</v>
      </c>
      <c r="P21" s="34" t="s">
        <v>72</v>
      </c>
      <c r="Q21" s="36" t="s">
        <v>73</v>
      </c>
      <c r="R21" s="37" t="s">
        <v>74</v>
      </c>
      <c r="S21" s="97"/>
      <c r="T21" s="97"/>
      <c r="U21" s="97"/>
      <c r="V21" s="97"/>
      <c r="W21" s="95"/>
      <c r="X21" s="95"/>
      <c r="Y21" s="95"/>
    </row>
    <row r="22" spans="1:25" ht="15.75" hidden="1" thickBot="1" x14ac:dyDescent="0.3">
      <c r="A22" s="43" t="s">
        <v>75</v>
      </c>
      <c r="B22" s="45">
        <f>Y412</f>
        <v>0</v>
      </c>
      <c r="C22" s="26"/>
      <c r="D22" s="96" t="s">
        <v>76</v>
      </c>
      <c r="E22" s="33" t="s">
        <v>77</v>
      </c>
      <c r="F22" s="34" t="s">
        <v>78</v>
      </c>
      <c r="G22" s="34" t="s">
        <v>79</v>
      </c>
      <c r="H22" s="34" t="s">
        <v>80</v>
      </c>
      <c r="I22" s="34" t="s">
        <v>81</v>
      </c>
      <c r="J22" s="34" t="s">
        <v>82</v>
      </c>
      <c r="K22" s="34" t="s">
        <v>83</v>
      </c>
      <c r="L22" s="34" t="s">
        <v>84</v>
      </c>
      <c r="M22" s="34" t="s">
        <v>85</v>
      </c>
      <c r="N22" s="34" t="s">
        <v>86</v>
      </c>
      <c r="O22" s="34" t="s">
        <v>87</v>
      </c>
      <c r="P22" s="34" t="s">
        <v>88</v>
      </c>
      <c r="Q22" s="34" t="s">
        <v>89</v>
      </c>
      <c r="R22" s="34" t="s">
        <v>81</v>
      </c>
      <c r="S22" s="36" t="s">
        <v>80</v>
      </c>
      <c r="T22" s="36" t="s">
        <v>90</v>
      </c>
      <c r="U22" s="36" t="s">
        <v>87</v>
      </c>
      <c r="V22" s="36" t="s">
        <v>91</v>
      </c>
      <c r="W22" s="95"/>
      <c r="X22" s="95"/>
      <c r="Y22" s="95"/>
    </row>
    <row r="23" spans="1:25" ht="17.25" thickTop="1" thickBot="1" x14ac:dyDescent="0.3">
      <c r="A23" s="101" t="s">
        <v>92</v>
      </c>
      <c r="B23" s="46" t="s">
        <v>93</v>
      </c>
      <c r="C23" s="47" t="s">
        <v>94</v>
      </c>
      <c r="D23" s="48" t="s">
        <v>95</v>
      </c>
      <c r="E23" s="49" t="s">
        <v>18</v>
      </c>
      <c r="F23" s="50"/>
      <c r="G23" s="51"/>
      <c r="H23" s="51"/>
      <c r="I23" s="51"/>
      <c r="J23" s="51"/>
      <c r="K23" s="52"/>
      <c r="L23" s="52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3" t="s">
        <v>96</v>
      </c>
      <c r="X23" s="54" t="s">
        <v>97</v>
      </c>
      <c r="Y23" s="55" t="s">
        <v>98</v>
      </c>
    </row>
    <row r="24" spans="1:25" ht="16.5" thickBot="1" x14ac:dyDescent="0.3">
      <c r="A24" s="102"/>
      <c r="B24" s="56"/>
      <c r="C24" s="57"/>
      <c r="D24" s="58"/>
      <c r="E24" s="59"/>
      <c r="F24" s="60"/>
      <c r="G24" s="61"/>
      <c r="H24" s="103"/>
      <c r="I24" s="62"/>
      <c r="J24" s="61"/>
      <c r="K24" s="61"/>
      <c r="L24" s="63"/>
      <c r="M24" s="64"/>
      <c r="N24" s="64"/>
      <c r="O24" s="64"/>
      <c r="P24" s="64"/>
      <c r="Q24" s="65"/>
      <c r="R24" s="65"/>
      <c r="S24" s="65"/>
      <c r="T24" s="65"/>
      <c r="U24" s="65"/>
      <c r="V24" s="65"/>
      <c r="W24" s="64"/>
      <c r="X24" s="66"/>
      <c r="Y24" s="67"/>
    </row>
    <row r="25" spans="1:25" ht="18" thickBot="1" x14ac:dyDescent="0.3">
      <c r="A25" s="68"/>
      <c r="B25" s="69"/>
      <c r="C25" s="70"/>
      <c r="D25" s="71"/>
      <c r="E25" s="72" t="s">
        <v>51</v>
      </c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76"/>
      <c r="Y25" s="70"/>
    </row>
    <row r="26" spans="1:25" x14ac:dyDescent="0.25">
      <c r="A26" s="108"/>
      <c r="B26" s="79" t="s">
        <v>99</v>
      </c>
      <c r="C26" s="80" t="s">
        <v>100</v>
      </c>
      <c r="D26" s="81" t="s">
        <v>730</v>
      </c>
      <c r="E26" s="82" t="s">
        <v>51</v>
      </c>
      <c r="F26" s="83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84"/>
      <c r="V26" s="77"/>
      <c r="W26" s="78">
        <v>50</v>
      </c>
      <c r="X26" s="85">
        <f t="shared" ref="X26:X90" si="0">F26</f>
        <v>0</v>
      </c>
      <c r="Y26" s="86">
        <f t="shared" ref="Y26:Y90" si="1">W26*X26</f>
        <v>0</v>
      </c>
    </row>
    <row r="27" spans="1:25" x14ac:dyDescent="0.25">
      <c r="A27" s="108"/>
      <c r="B27" s="79" t="s">
        <v>101</v>
      </c>
      <c r="C27" s="80" t="s">
        <v>102</v>
      </c>
      <c r="D27" s="81" t="s">
        <v>731</v>
      </c>
      <c r="E27" s="82" t="s">
        <v>51</v>
      </c>
      <c r="F27" s="83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84"/>
      <c r="V27" s="77"/>
      <c r="W27" s="78">
        <v>50</v>
      </c>
      <c r="X27" s="85">
        <f t="shared" si="0"/>
        <v>0</v>
      </c>
      <c r="Y27" s="86">
        <f t="shared" si="1"/>
        <v>0</v>
      </c>
    </row>
    <row r="28" spans="1:25" x14ac:dyDescent="0.25">
      <c r="A28" s="108"/>
      <c r="B28" s="79" t="s">
        <v>103</v>
      </c>
      <c r="C28" s="80" t="s">
        <v>104</v>
      </c>
      <c r="D28" s="81" t="s">
        <v>732</v>
      </c>
      <c r="E28" s="82" t="s">
        <v>51</v>
      </c>
      <c r="F28" s="83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84"/>
      <c r="V28" s="77"/>
      <c r="W28" s="78">
        <v>50</v>
      </c>
      <c r="X28" s="85">
        <f t="shared" si="0"/>
        <v>0</v>
      </c>
      <c r="Y28" s="86">
        <f t="shared" si="1"/>
        <v>0</v>
      </c>
    </row>
    <row r="29" spans="1:25" x14ac:dyDescent="0.25">
      <c r="A29" s="108"/>
      <c r="B29" s="79" t="s">
        <v>105</v>
      </c>
      <c r="C29" s="80" t="s">
        <v>106</v>
      </c>
      <c r="D29" s="81" t="s">
        <v>733</v>
      </c>
      <c r="E29" s="82" t="s">
        <v>51</v>
      </c>
      <c r="F29" s="83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84"/>
      <c r="V29" s="77"/>
      <c r="W29" s="78">
        <v>50</v>
      </c>
      <c r="X29" s="85">
        <f t="shared" si="0"/>
        <v>0</v>
      </c>
      <c r="Y29" s="86">
        <f t="shared" si="1"/>
        <v>0</v>
      </c>
    </row>
    <row r="30" spans="1:25" x14ac:dyDescent="0.25">
      <c r="A30" s="108"/>
      <c r="B30" s="79" t="s">
        <v>107</v>
      </c>
      <c r="C30" s="80" t="s">
        <v>108</v>
      </c>
      <c r="D30" s="81" t="s">
        <v>734</v>
      </c>
      <c r="E30" s="82" t="s">
        <v>51</v>
      </c>
      <c r="F30" s="83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84"/>
      <c r="V30" s="77"/>
      <c r="W30" s="78">
        <v>50</v>
      </c>
      <c r="X30" s="85">
        <f t="shared" si="0"/>
        <v>0</v>
      </c>
      <c r="Y30" s="86">
        <f t="shared" si="1"/>
        <v>0</v>
      </c>
    </row>
    <row r="31" spans="1:25" x14ac:dyDescent="0.25">
      <c r="A31" s="108"/>
      <c r="B31" s="79" t="s">
        <v>109</v>
      </c>
      <c r="C31" s="80" t="s">
        <v>110</v>
      </c>
      <c r="D31" s="81" t="s">
        <v>735</v>
      </c>
      <c r="E31" s="82" t="s">
        <v>51</v>
      </c>
      <c r="F31" s="83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84"/>
      <c r="V31" s="77"/>
      <c r="W31" s="78">
        <v>50</v>
      </c>
      <c r="X31" s="85">
        <f t="shared" si="0"/>
        <v>0</v>
      </c>
      <c r="Y31" s="86">
        <f t="shared" si="1"/>
        <v>0</v>
      </c>
    </row>
    <row r="32" spans="1:25" x14ac:dyDescent="0.25">
      <c r="A32" s="108"/>
      <c r="B32" s="79" t="s">
        <v>111</v>
      </c>
      <c r="C32" s="80" t="s">
        <v>112</v>
      </c>
      <c r="D32" s="81" t="s">
        <v>736</v>
      </c>
      <c r="E32" s="82" t="s">
        <v>51</v>
      </c>
      <c r="F32" s="83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84"/>
      <c r="V32" s="77"/>
      <c r="W32" s="78">
        <v>50</v>
      </c>
      <c r="X32" s="85">
        <f t="shared" si="0"/>
        <v>0</v>
      </c>
      <c r="Y32" s="86">
        <f t="shared" si="1"/>
        <v>0</v>
      </c>
    </row>
    <row r="33" spans="1:25" x14ac:dyDescent="0.25">
      <c r="A33" s="108"/>
      <c r="B33" s="79" t="s">
        <v>113</v>
      </c>
      <c r="C33" s="80" t="s">
        <v>114</v>
      </c>
      <c r="D33" s="81" t="s">
        <v>737</v>
      </c>
      <c r="E33" s="82" t="s">
        <v>51</v>
      </c>
      <c r="F33" s="83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84"/>
      <c r="V33" s="77"/>
      <c r="W33" s="78">
        <v>50</v>
      </c>
      <c r="X33" s="85">
        <f t="shared" si="0"/>
        <v>0</v>
      </c>
      <c r="Y33" s="86">
        <f t="shared" si="1"/>
        <v>0</v>
      </c>
    </row>
    <row r="34" spans="1:25" x14ac:dyDescent="0.25">
      <c r="A34" s="108"/>
      <c r="B34" s="79" t="s">
        <v>115</v>
      </c>
      <c r="C34" s="80" t="s">
        <v>116</v>
      </c>
      <c r="D34" s="81" t="s">
        <v>738</v>
      </c>
      <c r="E34" s="82" t="s">
        <v>51</v>
      </c>
      <c r="F34" s="83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84"/>
      <c r="V34" s="77"/>
      <c r="W34" s="78">
        <v>50</v>
      </c>
      <c r="X34" s="85">
        <f t="shared" si="0"/>
        <v>0</v>
      </c>
      <c r="Y34" s="86">
        <f t="shared" si="1"/>
        <v>0</v>
      </c>
    </row>
    <row r="35" spans="1:25" x14ac:dyDescent="0.25">
      <c r="A35" s="108"/>
      <c r="B35" s="79" t="s">
        <v>117</v>
      </c>
      <c r="C35" s="80" t="s">
        <v>118</v>
      </c>
      <c r="D35" s="81" t="s">
        <v>739</v>
      </c>
      <c r="E35" s="82" t="s">
        <v>51</v>
      </c>
      <c r="F35" s="83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84"/>
      <c r="V35" s="77"/>
      <c r="W35" s="78">
        <v>50</v>
      </c>
      <c r="X35" s="85">
        <f t="shared" ref="X35:X36" si="2">F35</f>
        <v>0</v>
      </c>
      <c r="Y35" s="86">
        <f t="shared" ref="Y35:Y36" si="3">W35*X35</f>
        <v>0</v>
      </c>
    </row>
    <row r="36" spans="1:25" x14ac:dyDescent="0.25">
      <c r="A36" s="108"/>
      <c r="B36" s="79" t="s">
        <v>813</v>
      </c>
      <c r="C36" s="80" t="s">
        <v>814</v>
      </c>
      <c r="D36" s="81"/>
      <c r="E36" s="82" t="s">
        <v>51</v>
      </c>
      <c r="F36" s="83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84"/>
      <c r="V36" s="77"/>
      <c r="W36" s="78">
        <v>190</v>
      </c>
      <c r="X36" s="85">
        <f t="shared" si="2"/>
        <v>0</v>
      </c>
      <c r="Y36" s="86">
        <f t="shared" si="3"/>
        <v>0</v>
      </c>
    </row>
    <row r="37" spans="1:25" x14ac:dyDescent="0.25">
      <c r="A37" s="108"/>
      <c r="B37" s="79" t="s">
        <v>815</v>
      </c>
      <c r="C37" s="80" t="s">
        <v>816</v>
      </c>
      <c r="D37" s="81"/>
      <c r="E37" s="82" t="s">
        <v>51</v>
      </c>
      <c r="F37" s="83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84"/>
      <c r="V37" s="77"/>
      <c r="W37" s="78">
        <v>190</v>
      </c>
      <c r="X37" s="85">
        <f t="shared" si="0"/>
        <v>0</v>
      </c>
      <c r="Y37" s="86">
        <f t="shared" si="1"/>
        <v>0</v>
      </c>
    </row>
    <row r="38" spans="1:25" x14ac:dyDescent="0.25">
      <c r="A38" s="108"/>
      <c r="B38" s="79" t="s">
        <v>119</v>
      </c>
      <c r="C38" s="80" t="s">
        <v>120</v>
      </c>
      <c r="D38" s="81" t="s">
        <v>740</v>
      </c>
      <c r="E38" s="82" t="s">
        <v>51</v>
      </c>
      <c r="F38" s="83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84"/>
      <c r="V38" s="77"/>
      <c r="W38" s="78">
        <v>50</v>
      </c>
      <c r="X38" s="85">
        <f t="shared" si="0"/>
        <v>0</v>
      </c>
      <c r="Y38" s="86">
        <f t="shared" si="1"/>
        <v>0</v>
      </c>
    </row>
    <row r="39" spans="1:25" x14ac:dyDescent="0.25">
      <c r="A39" s="108"/>
      <c r="B39" s="79" t="s">
        <v>121</v>
      </c>
      <c r="C39" s="80" t="s">
        <v>122</v>
      </c>
      <c r="D39" s="81" t="s">
        <v>741</v>
      </c>
      <c r="E39" s="82" t="s">
        <v>51</v>
      </c>
      <c r="F39" s="83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84"/>
      <c r="V39" s="77"/>
      <c r="W39" s="78">
        <v>50</v>
      </c>
      <c r="X39" s="85">
        <f t="shared" si="0"/>
        <v>0</v>
      </c>
      <c r="Y39" s="86">
        <f t="shared" si="1"/>
        <v>0</v>
      </c>
    </row>
    <row r="40" spans="1:25" x14ac:dyDescent="0.25">
      <c r="A40" s="108"/>
      <c r="B40" s="79" t="s">
        <v>123</v>
      </c>
      <c r="C40" s="80" t="s">
        <v>124</v>
      </c>
      <c r="D40" s="81" t="s">
        <v>742</v>
      </c>
      <c r="E40" s="82" t="s">
        <v>51</v>
      </c>
      <c r="F40" s="83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84"/>
      <c r="V40" s="77"/>
      <c r="W40" s="78">
        <v>50</v>
      </c>
      <c r="X40" s="85">
        <f t="shared" si="0"/>
        <v>0</v>
      </c>
      <c r="Y40" s="86">
        <f t="shared" si="1"/>
        <v>0</v>
      </c>
    </row>
    <row r="41" spans="1:25" x14ac:dyDescent="0.25">
      <c r="A41" s="108"/>
      <c r="B41" s="79" t="s">
        <v>125</v>
      </c>
      <c r="C41" s="80" t="s">
        <v>126</v>
      </c>
      <c r="D41" s="81" t="s">
        <v>743</v>
      </c>
      <c r="E41" s="82" t="s">
        <v>51</v>
      </c>
      <c r="F41" s="83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84"/>
      <c r="V41" s="77"/>
      <c r="W41" s="78">
        <v>50</v>
      </c>
      <c r="X41" s="85">
        <f t="shared" si="0"/>
        <v>0</v>
      </c>
      <c r="Y41" s="86">
        <f t="shared" si="1"/>
        <v>0</v>
      </c>
    </row>
    <row r="42" spans="1:25" x14ac:dyDescent="0.25">
      <c r="A42" s="108"/>
      <c r="B42" s="79" t="s">
        <v>127</v>
      </c>
      <c r="C42" s="80" t="s">
        <v>128</v>
      </c>
      <c r="D42" s="81" t="s">
        <v>744</v>
      </c>
      <c r="E42" s="82" t="s">
        <v>51</v>
      </c>
      <c r="F42" s="83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84"/>
      <c r="V42" s="77"/>
      <c r="W42" s="78">
        <v>50</v>
      </c>
      <c r="X42" s="85">
        <f t="shared" si="0"/>
        <v>0</v>
      </c>
      <c r="Y42" s="86">
        <f t="shared" si="1"/>
        <v>0</v>
      </c>
    </row>
    <row r="43" spans="1:25" x14ac:dyDescent="0.25">
      <c r="A43" s="108"/>
      <c r="B43" s="79" t="s">
        <v>129</v>
      </c>
      <c r="C43" s="80" t="s">
        <v>130</v>
      </c>
      <c r="D43" s="81" t="s">
        <v>745</v>
      </c>
      <c r="E43" s="82" t="s">
        <v>51</v>
      </c>
      <c r="F43" s="83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84"/>
      <c r="V43" s="77"/>
      <c r="W43" s="78">
        <v>50</v>
      </c>
      <c r="X43" s="85">
        <f t="shared" si="0"/>
        <v>0</v>
      </c>
      <c r="Y43" s="86">
        <f t="shared" si="1"/>
        <v>0</v>
      </c>
    </row>
    <row r="44" spans="1:25" x14ac:dyDescent="0.25">
      <c r="A44" s="108"/>
      <c r="B44" s="79" t="s">
        <v>819</v>
      </c>
      <c r="C44" s="80" t="s">
        <v>820</v>
      </c>
      <c r="D44" s="81"/>
      <c r="E44" s="82" t="s">
        <v>51</v>
      </c>
      <c r="F44" s="83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84"/>
      <c r="V44" s="77"/>
      <c r="W44" s="78">
        <v>280</v>
      </c>
      <c r="X44" s="85">
        <f t="shared" si="0"/>
        <v>0</v>
      </c>
      <c r="Y44" s="86">
        <f t="shared" si="1"/>
        <v>0</v>
      </c>
    </row>
    <row r="45" spans="1:25" x14ac:dyDescent="0.25">
      <c r="A45" s="108"/>
      <c r="B45" s="79" t="s">
        <v>131</v>
      </c>
      <c r="C45" s="80" t="s">
        <v>132</v>
      </c>
      <c r="D45" s="81" t="s">
        <v>730</v>
      </c>
      <c r="E45" s="82" t="s">
        <v>51</v>
      </c>
      <c r="F45" s="83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84"/>
      <c r="V45" s="77"/>
      <c r="W45" s="78">
        <v>50</v>
      </c>
      <c r="X45" s="85">
        <f t="shared" si="0"/>
        <v>0</v>
      </c>
      <c r="Y45" s="86">
        <f t="shared" si="1"/>
        <v>0</v>
      </c>
    </row>
    <row r="46" spans="1:25" x14ac:dyDescent="0.25">
      <c r="A46" s="108"/>
      <c r="B46" s="79" t="s">
        <v>133</v>
      </c>
      <c r="C46" s="80" t="s">
        <v>134</v>
      </c>
      <c r="D46" s="81" t="s">
        <v>731</v>
      </c>
      <c r="E46" s="82" t="s">
        <v>51</v>
      </c>
      <c r="F46" s="83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84"/>
      <c r="V46" s="77"/>
      <c r="W46" s="78">
        <v>50</v>
      </c>
      <c r="X46" s="85">
        <f t="shared" si="0"/>
        <v>0</v>
      </c>
      <c r="Y46" s="86">
        <f t="shared" si="1"/>
        <v>0</v>
      </c>
    </row>
    <row r="47" spans="1:25" x14ac:dyDescent="0.25">
      <c r="A47" s="108"/>
      <c r="B47" s="79" t="s">
        <v>135</v>
      </c>
      <c r="C47" s="80" t="s">
        <v>136</v>
      </c>
      <c r="D47" s="81" t="s">
        <v>732</v>
      </c>
      <c r="E47" s="82" t="s">
        <v>51</v>
      </c>
      <c r="F47" s="83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84"/>
      <c r="V47" s="77"/>
      <c r="W47" s="78">
        <v>50</v>
      </c>
      <c r="X47" s="85">
        <f t="shared" si="0"/>
        <v>0</v>
      </c>
      <c r="Y47" s="86">
        <f t="shared" si="1"/>
        <v>0</v>
      </c>
    </row>
    <row r="48" spans="1:25" x14ac:dyDescent="0.25">
      <c r="A48" s="108"/>
      <c r="B48" s="79" t="s">
        <v>137</v>
      </c>
      <c r="C48" s="80" t="s">
        <v>138</v>
      </c>
      <c r="D48" s="81" t="s">
        <v>733</v>
      </c>
      <c r="E48" s="82" t="s">
        <v>51</v>
      </c>
      <c r="F48" s="83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84"/>
      <c r="V48" s="77"/>
      <c r="W48" s="78">
        <v>50</v>
      </c>
      <c r="X48" s="85">
        <f t="shared" si="0"/>
        <v>0</v>
      </c>
      <c r="Y48" s="86">
        <f t="shared" si="1"/>
        <v>0</v>
      </c>
    </row>
    <row r="49" spans="1:25" x14ac:dyDescent="0.25">
      <c r="A49" s="108"/>
      <c r="B49" s="79" t="s">
        <v>139</v>
      </c>
      <c r="C49" s="80" t="s">
        <v>140</v>
      </c>
      <c r="D49" s="81" t="s">
        <v>734</v>
      </c>
      <c r="E49" s="82" t="s">
        <v>51</v>
      </c>
      <c r="F49" s="83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84"/>
      <c r="V49" s="77"/>
      <c r="W49" s="78">
        <v>50</v>
      </c>
      <c r="X49" s="85">
        <f t="shared" si="0"/>
        <v>0</v>
      </c>
      <c r="Y49" s="86">
        <f t="shared" si="1"/>
        <v>0</v>
      </c>
    </row>
    <row r="50" spans="1:25" x14ac:dyDescent="0.25">
      <c r="A50" s="108"/>
      <c r="B50" s="79" t="s">
        <v>141</v>
      </c>
      <c r="C50" s="80" t="s">
        <v>142</v>
      </c>
      <c r="D50" s="81" t="s">
        <v>735</v>
      </c>
      <c r="E50" s="82" t="s">
        <v>51</v>
      </c>
      <c r="F50" s="83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84"/>
      <c r="V50" s="77"/>
      <c r="W50" s="78">
        <v>50</v>
      </c>
      <c r="X50" s="85">
        <f t="shared" si="0"/>
        <v>0</v>
      </c>
      <c r="Y50" s="86">
        <f t="shared" si="1"/>
        <v>0</v>
      </c>
    </row>
    <row r="51" spans="1:25" x14ac:dyDescent="0.25">
      <c r="A51" s="108"/>
      <c r="B51" s="79" t="s">
        <v>821</v>
      </c>
      <c r="C51" s="80" t="s">
        <v>822</v>
      </c>
      <c r="D51" s="81"/>
      <c r="E51" s="82" t="s">
        <v>51</v>
      </c>
      <c r="F51" s="83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84"/>
      <c r="V51" s="77"/>
      <c r="W51" s="78">
        <v>280</v>
      </c>
      <c r="X51" s="85">
        <f t="shared" si="0"/>
        <v>0</v>
      </c>
      <c r="Y51" s="86">
        <f t="shared" si="1"/>
        <v>0</v>
      </c>
    </row>
    <row r="52" spans="1:25" x14ac:dyDescent="0.25">
      <c r="A52" s="108"/>
      <c r="B52" s="79" t="s">
        <v>823</v>
      </c>
      <c r="C52" s="80" t="s">
        <v>824</v>
      </c>
      <c r="D52" s="81"/>
      <c r="E52" s="82" t="s">
        <v>51</v>
      </c>
      <c r="F52" s="83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84"/>
      <c r="V52" s="77"/>
      <c r="W52" s="78">
        <v>190</v>
      </c>
      <c r="X52" s="85">
        <f t="shared" si="0"/>
        <v>0</v>
      </c>
      <c r="Y52" s="86">
        <f t="shared" si="1"/>
        <v>0</v>
      </c>
    </row>
    <row r="53" spans="1:25" x14ac:dyDescent="0.25">
      <c r="A53" s="108"/>
      <c r="B53" s="79" t="s">
        <v>143</v>
      </c>
      <c r="C53" s="80" t="s">
        <v>144</v>
      </c>
      <c r="D53" s="81" t="s">
        <v>740</v>
      </c>
      <c r="E53" s="82" t="s">
        <v>51</v>
      </c>
      <c r="F53" s="83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84"/>
      <c r="V53" s="77"/>
      <c r="W53" s="78">
        <v>50</v>
      </c>
      <c r="X53" s="85">
        <f t="shared" si="0"/>
        <v>0</v>
      </c>
      <c r="Y53" s="86">
        <f t="shared" si="1"/>
        <v>0</v>
      </c>
    </row>
    <row r="54" spans="1:25" x14ac:dyDescent="0.25">
      <c r="A54" s="108"/>
      <c r="B54" s="79" t="s">
        <v>145</v>
      </c>
      <c r="C54" s="80" t="s">
        <v>146</v>
      </c>
      <c r="D54" s="81" t="s">
        <v>741</v>
      </c>
      <c r="E54" s="82" t="s">
        <v>51</v>
      </c>
      <c r="F54" s="83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84"/>
      <c r="V54" s="77"/>
      <c r="W54" s="78">
        <v>50</v>
      </c>
      <c r="X54" s="85">
        <f t="shared" si="0"/>
        <v>0</v>
      </c>
      <c r="Y54" s="86">
        <f t="shared" si="1"/>
        <v>0</v>
      </c>
    </row>
    <row r="55" spans="1:25" x14ac:dyDescent="0.25">
      <c r="A55" s="108"/>
      <c r="B55" s="79" t="s">
        <v>147</v>
      </c>
      <c r="C55" s="80" t="s">
        <v>148</v>
      </c>
      <c r="D55" s="81" t="s">
        <v>742</v>
      </c>
      <c r="E55" s="82" t="s">
        <v>51</v>
      </c>
      <c r="F55" s="83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84"/>
      <c r="V55" s="77"/>
      <c r="W55" s="78">
        <v>50</v>
      </c>
      <c r="X55" s="85">
        <f t="shared" si="0"/>
        <v>0</v>
      </c>
      <c r="Y55" s="86">
        <f t="shared" si="1"/>
        <v>0</v>
      </c>
    </row>
    <row r="56" spans="1:25" x14ac:dyDescent="0.25">
      <c r="A56" s="108"/>
      <c r="B56" s="79" t="s">
        <v>149</v>
      </c>
      <c r="C56" s="80" t="s">
        <v>150</v>
      </c>
      <c r="D56" s="81" t="s">
        <v>746</v>
      </c>
      <c r="E56" s="82" t="s">
        <v>51</v>
      </c>
      <c r="F56" s="83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84"/>
      <c r="V56" s="77"/>
      <c r="W56" s="78">
        <v>50</v>
      </c>
      <c r="X56" s="85">
        <f t="shared" si="0"/>
        <v>0</v>
      </c>
      <c r="Y56" s="86">
        <f t="shared" si="1"/>
        <v>0</v>
      </c>
    </row>
    <row r="57" spans="1:25" x14ac:dyDescent="0.25">
      <c r="A57" s="108"/>
      <c r="B57" s="79" t="s">
        <v>151</v>
      </c>
      <c r="C57" s="80" t="s">
        <v>152</v>
      </c>
      <c r="D57" s="81" t="s">
        <v>744</v>
      </c>
      <c r="E57" s="82" t="s">
        <v>51</v>
      </c>
      <c r="F57" s="83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84"/>
      <c r="V57" s="77"/>
      <c r="W57" s="78">
        <v>50</v>
      </c>
      <c r="X57" s="85">
        <f t="shared" si="0"/>
        <v>0</v>
      </c>
      <c r="Y57" s="86">
        <f t="shared" si="1"/>
        <v>0</v>
      </c>
    </row>
    <row r="58" spans="1:25" x14ac:dyDescent="0.25">
      <c r="A58" s="108"/>
      <c r="B58" s="79" t="s">
        <v>153</v>
      </c>
      <c r="C58" s="80" t="s">
        <v>154</v>
      </c>
      <c r="D58" s="81" t="s">
        <v>730</v>
      </c>
      <c r="E58" s="82" t="s">
        <v>51</v>
      </c>
      <c r="F58" s="83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84"/>
      <c r="V58" s="77"/>
      <c r="W58" s="78">
        <v>50</v>
      </c>
      <c r="X58" s="85">
        <f t="shared" si="0"/>
        <v>0</v>
      </c>
      <c r="Y58" s="86">
        <f t="shared" si="1"/>
        <v>0</v>
      </c>
    </row>
    <row r="59" spans="1:25" x14ac:dyDescent="0.25">
      <c r="A59" s="108"/>
      <c r="B59" s="79" t="s">
        <v>155</v>
      </c>
      <c r="C59" s="80" t="s">
        <v>156</v>
      </c>
      <c r="D59" s="81" t="s">
        <v>731</v>
      </c>
      <c r="E59" s="82" t="s">
        <v>51</v>
      </c>
      <c r="F59" s="83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84"/>
      <c r="V59" s="77"/>
      <c r="W59" s="78">
        <v>50</v>
      </c>
      <c r="X59" s="85">
        <f t="shared" si="0"/>
        <v>0</v>
      </c>
      <c r="Y59" s="86">
        <f t="shared" si="1"/>
        <v>0</v>
      </c>
    </row>
    <row r="60" spans="1:25" x14ac:dyDescent="0.25">
      <c r="A60" s="108"/>
      <c r="B60" s="79" t="s">
        <v>157</v>
      </c>
      <c r="C60" s="80" t="s">
        <v>158</v>
      </c>
      <c r="D60" s="81" t="s">
        <v>732</v>
      </c>
      <c r="E60" s="82" t="s">
        <v>51</v>
      </c>
      <c r="F60" s="83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84"/>
      <c r="V60" s="77"/>
      <c r="W60" s="78">
        <v>50</v>
      </c>
      <c r="X60" s="85">
        <f t="shared" si="0"/>
        <v>0</v>
      </c>
      <c r="Y60" s="86">
        <f t="shared" si="1"/>
        <v>0</v>
      </c>
    </row>
    <row r="61" spans="1:25" x14ac:dyDescent="0.25">
      <c r="A61" s="108"/>
      <c r="B61" s="79" t="s">
        <v>159</v>
      </c>
      <c r="C61" s="80" t="s">
        <v>160</v>
      </c>
      <c r="D61" s="81" t="s">
        <v>733</v>
      </c>
      <c r="E61" s="82" t="s">
        <v>51</v>
      </c>
      <c r="F61" s="83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84"/>
      <c r="V61" s="77"/>
      <c r="W61" s="78">
        <v>50</v>
      </c>
      <c r="X61" s="85">
        <f t="shared" si="0"/>
        <v>0</v>
      </c>
      <c r="Y61" s="86">
        <f t="shared" si="1"/>
        <v>0</v>
      </c>
    </row>
    <row r="62" spans="1:25" x14ac:dyDescent="0.25">
      <c r="A62" s="108"/>
      <c r="B62" s="79" t="s">
        <v>161</v>
      </c>
      <c r="C62" s="80" t="s">
        <v>162</v>
      </c>
      <c r="D62" s="81" t="s">
        <v>734</v>
      </c>
      <c r="E62" s="82" t="s">
        <v>51</v>
      </c>
      <c r="F62" s="83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84"/>
      <c r="V62" s="77"/>
      <c r="W62" s="78">
        <v>50</v>
      </c>
      <c r="X62" s="85">
        <f t="shared" si="0"/>
        <v>0</v>
      </c>
      <c r="Y62" s="86">
        <f t="shared" si="1"/>
        <v>0</v>
      </c>
    </row>
    <row r="63" spans="1:25" x14ac:dyDescent="0.25">
      <c r="A63" s="108"/>
      <c r="B63" s="79" t="s">
        <v>163</v>
      </c>
      <c r="C63" s="80" t="s">
        <v>164</v>
      </c>
      <c r="D63" s="81" t="s">
        <v>735</v>
      </c>
      <c r="E63" s="82" t="s">
        <v>51</v>
      </c>
      <c r="F63" s="83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84"/>
      <c r="V63" s="77"/>
      <c r="W63" s="78">
        <v>50</v>
      </c>
      <c r="X63" s="85">
        <f t="shared" si="0"/>
        <v>0</v>
      </c>
      <c r="Y63" s="86">
        <f t="shared" si="1"/>
        <v>0</v>
      </c>
    </row>
    <row r="64" spans="1:25" x14ac:dyDescent="0.25">
      <c r="A64" s="108"/>
      <c r="B64" s="79" t="s">
        <v>165</v>
      </c>
      <c r="C64" s="80" t="s">
        <v>166</v>
      </c>
      <c r="D64" s="81" t="s">
        <v>736</v>
      </c>
      <c r="E64" s="82" t="s">
        <v>51</v>
      </c>
      <c r="F64" s="83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84"/>
      <c r="V64" s="77"/>
      <c r="W64" s="78">
        <v>50</v>
      </c>
      <c r="X64" s="85">
        <f t="shared" si="0"/>
        <v>0</v>
      </c>
      <c r="Y64" s="86">
        <f t="shared" si="1"/>
        <v>0</v>
      </c>
    </row>
    <row r="65" spans="1:25" x14ac:dyDescent="0.25">
      <c r="A65" s="108"/>
      <c r="B65" s="79" t="s">
        <v>167</v>
      </c>
      <c r="C65" s="80" t="s">
        <v>168</v>
      </c>
      <c r="D65" s="81" t="s">
        <v>737</v>
      </c>
      <c r="E65" s="82" t="s">
        <v>51</v>
      </c>
      <c r="F65" s="83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84"/>
      <c r="V65" s="77"/>
      <c r="W65" s="78">
        <v>50</v>
      </c>
      <c r="X65" s="85">
        <f t="shared" si="0"/>
        <v>0</v>
      </c>
      <c r="Y65" s="86">
        <f t="shared" si="1"/>
        <v>0</v>
      </c>
    </row>
    <row r="66" spans="1:25" x14ac:dyDescent="0.25">
      <c r="A66" s="108"/>
      <c r="B66" s="79" t="s">
        <v>169</v>
      </c>
      <c r="C66" s="80" t="s">
        <v>170</v>
      </c>
      <c r="D66" s="81" t="s">
        <v>738</v>
      </c>
      <c r="E66" s="82" t="s">
        <v>51</v>
      </c>
      <c r="F66" s="83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84"/>
      <c r="V66" s="77"/>
      <c r="W66" s="78">
        <v>50</v>
      </c>
      <c r="X66" s="85">
        <f t="shared" si="0"/>
        <v>0</v>
      </c>
      <c r="Y66" s="86">
        <f t="shared" si="1"/>
        <v>0</v>
      </c>
    </row>
    <row r="67" spans="1:25" x14ac:dyDescent="0.25">
      <c r="A67" s="108"/>
      <c r="B67" s="79" t="s">
        <v>171</v>
      </c>
      <c r="C67" s="80" t="s">
        <v>172</v>
      </c>
      <c r="D67" s="81" t="s">
        <v>739</v>
      </c>
      <c r="E67" s="82" t="s">
        <v>51</v>
      </c>
      <c r="F67" s="83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84"/>
      <c r="V67" s="77"/>
      <c r="W67" s="78">
        <v>50</v>
      </c>
      <c r="X67" s="85">
        <f t="shared" si="0"/>
        <v>0</v>
      </c>
      <c r="Y67" s="86">
        <f t="shared" si="1"/>
        <v>0</v>
      </c>
    </row>
    <row r="68" spans="1:25" x14ac:dyDescent="0.25">
      <c r="A68" s="108"/>
      <c r="B68" s="79" t="s">
        <v>173</v>
      </c>
      <c r="C68" s="80" t="s">
        <v>174</v>
      </c>
      <c r="D68" s="81" t="s">
        <v>747</v>
      </c>
      <c r="E68" s="82" t="s">
        <v>51</v>
      </c>
      <c r="F68" s="83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84"/>
      <c r="V68" s="77"/>
      <c r="W68" s="78">
        <v>190</v>
      </c>
      <c r="X68" s="85">
        <f t="shared" si="0"/>
        <v>0</v>
      </c>
      <c r="Y68" s="86">
        <f t="shared" si="1"/>
        <v>0</v>
      </c>
    </row>
    <row r="69" spans="1:25" x14ac:dyDescent="0.25">
      <c r="A69" s="108"/>
      <c r="B69" s="79" t="s">
        <v>175</v>
      </c>
      <c r="C69" s="80" t="s">
        <v>176</v>
      </c>
      <c r="D69" s="81" t="s">
        <v>748</v>
      </c>
      <c r="E69" s="82" t="s">
        <v>51</v>
      </c>
      <c r="F69" s="83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84"/>
      <c r="V69" s="77"/>
      <c r="W69" s="78">
        <v>190</v>
      </c>
      <c r="X69" s="85">
        <f t="shared" si="0"/>
        <v>0</v>
      </c>
      <c r="Y69" s="86">
        <f t="shared" si="1"/>
        <v>0</v>
      </c>
    </row>
    <row r="70" spans="1:25" x14ac:dyDescent="0.25">
      <c r="A70" s="108"/>
      <c r="B70" s="79" t="s">
        <v>177</v>
      </c>
      <c r="C70" s="80" t="s">
        <v>178</v>
      </c>
      <c r="D70" s="81" t="s">
        <v>749</v>
      </c>
      <c r="E70" s="82" t="s">
        <v>51</v>
      </c>
      <c r="F70" s="83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84"/>
      <c r="V70" s="77"/>
      <c r="W70" s="78">
        <v>62.5</v>
      </c>
      <c r="X70" s="85">
        <f t="shared" si="0"/>
        <v>0</v>
      </c>
      <c r="Y70" s="86">
        <f t="shared" si="1"/>
        <v>0</v>
      </c>
    </row>
    <row r="71" spans="1:25" x14ac:dyDescent="0.25">
      <c r="A71" s="108"/>
      <c r="B71" s="79" t="s">
        <v>179</v>
      </c>
      <c r="C71" s="80" t="s">
        <v>180</v>
      </c>
      <c r="D71" s="81" t="s">
        <v>750</v>
      </c>
      <c r="E71" s="82" t="s">
        <v>51</v>
      </c>
      <c r="F71" s="83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84"/>
      <c r="V71" s="77"/>
      <c r="W71" s="78">
        <v>70</v>
      </c>
      <c r="X71" s="85">
        <f t="shared" si="0"/>
        <v>0</v>
      </c>
      <c r="Y71" s="86">
        <f t="shared" si="1"/>
        <v>0</v>
      </c>
    </row>
    <row r="72" spans="1:25" x14ac:dyDescent="0.25">
      <c r="A72" s="108"/>
      <c r="B72" s="79" t="s">
        <v>181</v>
      </c>
      <c r="C72" s="80" t="s">
        <v>182</v>
      </c>
      <c r="D72" s="81" t="s">
        <v>751</v>
      </c>
      <c r="E72" s="82" t="s">
        <v>51</v>
      </c>
      <c r="F72" s="83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84"/>
      <c r="V72" s="77"/>
      <c r="W72" s="78">
        <v>77.5</v>
      </c>
      <c r="X72" s="85">
        <f t="shared" si="0"/>
        <v>0</v>
      </c>
      <c r="Y72" s="86">
        <f t="shared" si="1"/>
        <v>0</v>
      </c>
    </row>
    <row r="73" spans="1:25" x14ac:dyDescent="0.25">
      <c r="A73" s="108"/>
      <c r="B73" s="79" t="s">
        <v>209</v>
      </c>
      <c r="C73" s="80" t="s">
        <v>210</v>
      </c>
      <c r="D73" s="81"/>
      <c r="E73" s="82" t="s">
        <v>51</v>
      </c>
      <c r="F73" s="83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84"/>
      <c r="V73" s="77"/>
      <c r="W73" s="78">
        <v>4</v>
      </c>
      <c r="X73" s="85">
        <f t="shared" si="0"/>
        <v>0</v>
      </c>
      <c r="Y73" s="86">
        <f t="shared" si="1"/>
        <v>0</v>
      </c>
    </row>
    <row r="74" spans="1:25" x14ac:dyDescent="0.25">
      <c r="A74" s="108"/>
      <c r="B74" s="79" t="s">
        <v>183</v>
      </c>
      <c r="C74" s="80" t="s">
        <v>184</v>
      </c>
      <c r="D74" s="81" t="s">
        <v>732</v>
      </c>
      <c r="E74" s="82" t="s">
        <v>51</v>
      </c>
      <c r="F74" s="83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84"/>
      <c r="V74" s="77"/>
      <c r="W74" s="78">
        <v>13</v>
      </c>
      <c r="X74" s="85">
        <f t="shared" si="0"/>
        <v>0</v>
      </c>
      <c r="Y74" s="86">
        <f t="shared" si="1"/>
        <v>0</v>
      </c>
    </row>
    <row r="75" spans="1:25" x14ac:dyDescent="0.25">
      <c r="A75" s="108"/>
      <c r="B75" s="79" t="s">
        <v>185</v>
      </c>
      <c r="C75" s="80" t="s">
        <v>186</v>
      </c>
      <c r="D75" s="81" t="s">
        <v>733</v>
      </c>
      <c r="E75" s="82" t="s">
        <v>51</v>
      </c>
      <c r="F75" s="83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84"/>
      <c r="V75" s="77"/>
      <c r="W75" s="78">
        <v>13</v>
      </c>
      <c r="X75" s="85">
        <f t="shared" si="0"/>
        <v>0</v>
      </c>
      <c r="Y75" s="86">
        <f t="shared" si="1"/>
        <v>0</v>
      </c>
    </row>
    <row r="76" spans="1:25" x14ac:dyDescent="0.25">
      <c r="A76" s="108"/>
      <c r="B76" s="79" t="s">
        <v>187</v>
      </c>
      <c r="C76" s="80" t="s">
        <v>188</v>
      </c>
      <c r="D76" s="81" t="s">
        <v>734</v>
      </c>
      <c r="E76" s="82" t="s">
        <v>51</v>
      </c>
      <c r="F76" s="83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84"/>
      <c r="V76" s="77"/>
      <c r="W76" s="78">
        <v>13</v>
      </c>
      <c r="X76" s="85">
        <f t="shared" si="0"/>
        <v>0</v>
      </c>
      <c r="Y76" s="86">
        <f t="shared" si="1"/>
        <v>0</v>
      </c>
    </row>
    <row r="77" spans="1:25" x14ac:dyDescent="0.25">
      <c r="A77" s="108"/>
      <c r="B77" s="79" t="s">
        <v>189</v>
      </c>
      <c r="C77" s="80" t="s">
        <v>190</v>
      </c>
      <c r="D77" s="81" t="s">
        <v>735</v>
      </c>
      <c r="E77" s="82" t="s">
        <v>51</v>
      </c>
      <c r="F77" s="83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84"/>
      <c r="V77" s="77"/>
      <c r="W77" s="78">
        <v>13</v>
      </c>
      <c r="X77" s="85">
        <f t="shared" si="0"/>
        <v>0</v>
      </c>
      <c r="Y77" s="86">
        <f t="shared" si="1"/>
        <v>0</v>
      </c>
    </row>
    <row r="78" spans="1:25" x14ac:dyDescent="0.25">
      <c r="A78" s="108"/>
      <c r="B78" s="79" t="s">
        <v>191</v>
      </c>
      <c r="C78" s="80" t="s">
        <v>192</v>
      </c>
      <c r="D78" s="81" t="s">
        <v>736</v>
      </c>
      <c r="E78" s="82" t="s">
        <v>51</v>
      </c>
      <c r="F78" s="83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84"/>
      <c r="V78" s="77"/>
      <c r="W78" s="78">
        <v>13</v>
      </c>
      <c r="X78" s="85">
        <f t="shared" si="0"/>
        <v>0</v>
      </c>
      <c r="Y78" s="86">
        <f t="shared" si="1"/>
        <v>0</v>
      </c>
    </row>
    <row r="79" spans="1:25" x14ac:dyDescent="0.25">
      <c r="A79" s="108"/>
      <c r="B79" s="79" t="s">
        <v>193</v>
      </c>
      <c r="C79" s="80" t="s">
        <v>194</v>
      </c>
      <c r="D79" s="81" t="s">
        <v>737</v>
      </c>
      <c r="E79" s="82" t="s">
        <v>51</v>
      </c>
      <c r="F79" s="83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84"/>
      <c r="V79" s="77"/>
      <c r="W79" s="78">
        <v>13</v>
      </c>
      <c r="X79" s="85">
        <f t="shared" si="0"/>
        <v>0</v>
      </c>
      <c r="Y79" s="86">
        <f t="shared" si="1"/>
        <v>0</v>
      </c>
    </row>
    <row r="80" spans="1:25" x14ac:dyDescent="0.25">
      <c r="A80" s="108"/>
      <c r="B80" s="79" t="s">
        <v>195</v>
      </c>
      <c r="C80" s="80" t="s">
        <v>196</v>
      </c>
      <c r="D80" s="81" t="s">
        <v>738</v>
      </c>
      <c r="E80" s="82" t="s">
        <v>51</v>
      </c>
      <c r="F80" s="83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84"/>
      <c r="V80" s="77"/>
      <c r="W80" s="78">
        <v>13</v>
      </c>
      <c r="X80" s="85">
        <f t="shared" si="0"/>
        <v>0</v>
      </c>
      <c r="Y80" s="86">
        <f t="shared" si="1"/>
        <v>0</v>
      </c>
    </row>
    <row r="81" spans="1:25" x14ac:dyDescent="0.25">
      <c r="A81" s="108"/>
      <c r="B81" s="79" t="s">
        <v>197</v>
      </c>
      <c r="C81" s="80" t="s">
        <v>198</v>
      </c>
      <c r="D81" s="81" t="s">
        <v>739</v>
      </c>
      <c r="E81" s="82" t="s">
        <v>51</v>
      </c>
      <c r="F81" s="83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84"/>
      <c r="V81" s="77"/>
      <c r="W81" s="78">
        <v>13</v>
      </c>
      <c r="X81" s="85">
        <f t="shared" si="0"/>
        <v>0</v>
      </c>
      <c r="Y81" s="86">
        <f t="shared" si="1"/>
        <v>0</v>
      </c>
    </row>
    <row r="82" spans="1:25" x14ac:dyDescent="0.25">
      <c r="A82" s="108"/>
      <c r="B82" s="79" t="s">
        <v>199</v>
      </c>
      <c r="C82" s="80" t="s">
        <v>200</v>
      </c>
      <c r="D82" s="81" t="s">
        <v>750</v>
      </c>
      <c r="E82" s="82" t="s">
        <v>51</v>
      </c>
      <c r="F82" s="83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84"/>
      <c r="V82" s="77"/>
      <c r="W82" s="78">
        <v>13</v>
      </c>
      <c r="X82" s="85">
        <f t="shared" si="0"/>
        <v>0</v>
      </c>
      <c r="Y82" s="86">
        <f t="shared" si="1"/>
        <v>0</v>
      </c>
    </row>
    <row r="83" spans="1:25" x14ac:dyDescent="0.25">
      <c r="A83" s="108"/>
      <c r="B83" s="79" t="s">
        <v>201</v>
      </c>
      <c r="C83" s="80" t="s">
        <v>202</v>
      </c>
      <c r="D83" s="81" t="s">
        <v>751</v>
      </c>
      <c r="E83" s="82" t="s">
        <v>51</v>
      </c>
      <c r="F83" s="83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84"/>
      <c r="V83" s="77"/>
      <c r="W83" s="78">
        <v>13</v>
      </c>
      <c r="X83" s="85">
        <f t="shared" si="0"/>
        <v>0</v>
      </c>
      <c r="Y83" s="86">
        <f t="shared" si="1"/>
        <v>0</v>
      </c>
    </row>
    <row r="84" spans="1:25" x14ac:dyDescent="0.25">
      <c r="A84" s="108"/>
      <c r="B84" s="79" t="s">
        <v>203</v>
      </c>
      <c r="C84" s="80" t="s">
        <v>204</v>
      </c>
      <c r="D84" s="81" t="s">
        <v>752</v>
      </c>
      <c r="E84" s="82" t="s">
        <v>51</v>
      </c>
      <c r="F84" s="83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84"/>
      <c r="V84" s="77"/>
      <c r="W84" s="78">
        <v>120</v>
      </c>
      <c r="X84" s="85">
        <f t="shared" si="0"/>
        <v>0</v>
      </c>
      <c r="Y84" s="86">
        <f t="shared" si="1"/>
        <v>0</v>
      </c>
    </row>
    <row r="85" spans="1:25" x14ac:dyDescent="0.25">
      <c r="A85" s="108"/>
      <c r="B85" s="79" t="s">
        <v>205</v>
      </c>
      <c r="C85" s="80" t="s">
        <v>206</v>
      </c>
      <c r="D85" s="81" t="s">
        <v>753</v>
      </c>
      <c r="E85" s="82" t="s">
        <v>51</v>
      </c>
      <c r="F85" s="83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84"/>
      <c r="V85" s="77"/>
      <c r="W85" s="78">
        <v>65</v>
      </c>
      <c r="X85" s="85">
        <f t="shared" si="0"/>
        <v>0</v>
      </c>
      <c r="Y85" s="86">
        <f t="shared" si="1"/>
        <v>0</v>
      </c>
    </row>
    <row r="86" spans="1:25" x14ac:dyDescent="0.25">
      <c r="A86" s="108"/>
      <c r="B86" s="79" t="s">
        <v>207</v>
      </c>
      <c r="C86" s="80" t="s">
        <v>208</v>
      </c>
      <c r="D86" s="81" t="s">
        <v>753</v>
      </c>
      <c r="E86" s="82" t="s">
        <v>51</v>
      </c>
      <c r="F86" s="83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84"/>
      <c r="V86" s="77"/>
      <c r="W86" s="78">
        <v>75</v>
      </c>
      <c r="X86" s="85">
        <f t="shared" si="0"/>
        <v>0</v>
      </c>
      <c r="Y86" s="86">
        <f t="shared" si="1"/>
        <v>0</v>
      </c>
    </row>
    <row r="87" spans="1:25" x14ac:dyDescent="0.25">
      <c r="A87" s="108"/>
      <c r="B87" s="79" t="s">
        <v>211</v>
      </c>
      <c r="C87" s="80" t="s">
        <v>212</v>
      </c>
      <c r="D87" s="81" t="s">
        <v>736</v>
      </c>
      <c r="E87" s="82" t="s">
        <v>51</v>
      </c>
      <c r="F87" s="83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84"/>
      <c r="V87" s="77"/>
      <c r="W87" s="78">
        <v>15</v>
      </c>
      <c r="X87" s="85">
        <f t="shared" si="0"/>
        <v>0</v>
      </c>
      <c r="Y87" s="86">
        <f t="shared" si="1"/>
        <v>0</v>
      </c>
    </row>
    <row r="88" spans="1:25" x14ac:dyDescent="0.25">
      <c r="A88" s="108"/>
      <c r="B88" s="79" t="s">
        <v>213</v>
      </c>
      <c r="C88" s="80" t="s">
        <v>214</v>
      </c>
      <c r="D88" s="81" t="s">
        <v>749</v>
      </c>
      <c r="E88" s="82" t="s">
        <v>51</v>
      </c>
      <c r="F88" s="83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84"/>
      <c r="V88" s="77"/>
      <c r="W88" s="78">
        <v>14</v>
      </c>
      <c r="X88" s="85">
        <f t="shared" si="0"/>
        <v>0</v>
      </c>
      <c r="Y88" s="86">
        <f t="shared" si="1"/>
        <v>0</v>
      </c>
    </row>
    <row r="89" spans="1:25" x14ac:dyDescent="0.25">
      <c r="A89" s="108"/>
      <c r="B89" s="79" t="s">
        <v>632</v>
      </c>
      <c r="C89" s="80" t="s">
        <v>633</v>
      </c>
      <c r="D89" s="81" t="s">
        <v>787</v>
      </c>
      <c r="E89" s="82" t="s">
        <v>51</v>
      </c>
      <c r="F89" s="83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84"/>
      <c r="V89" s="77"/>
      <c r="W89" s="78">
        <v>7</v>
      </c>
      <c r="X89" s="85">
        <f t="shared" si="0"/>
        <v>0</v>
      </c>
      <c r="Y89" s="86">
        <f t="shared" si="1"/>
        <v>0</v>
      </c>
    </row>
    <row r="90" spans="1:25" x14ac:dyDescent="0.25">
      <c r="A90" s="108"/>
      <c r="B90" s="79" t="s">
        <v>215</v>
      </c>
      <c r="C90" s="80" t="s">
        <v>216</v>
      </c>
      <c r="D90" s="81"/>
      <c r="E90" s="82" t="s">
        <v>51</v>
      </c>
      <c r="F90" s="83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84"/>
      <c r="V90" s="77"/>
      <c r="W90" s="78">
        <v>6</v>
      </c>
      <c r="X90" s="85">
        <f t="shared" si="0"/>
        <v>0</v>
      </c>
      <c r="Y90" s="86">
        <f t="shared" si="1"/>
        <v>0</v>
      </c>
    </row>
    <row r="91" spans="1:25" x14ac:dyDescent="0.25">
      <c r="A91" s="108"/>
      <c r="B91" s="79" t="s">
        <v>217</v>
      </c>
      <c r="C91" s="80" t="s">
        <v>218</v>
      </c>
      <c r="D91" s="81" t="s">
        <v>730</v>
      </c>
      <c r="E91" s="82" t="s">
        <v>51</v>
      </c>
      <c r="F91" s="83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84"/>
      <c r="V91" s="77"/>
      <c r="W91" s="78">
        <v>7</v>
      </c>
      <c r="X91" s="85">
        <f t="shared" ref="X91:X154" si="4">F91</f>
        <v>0</v>
      </c>
      <c r="Y91" s="86">
        <f t="shared" ref="Y91:Y154" si="5">W91*X91</f>
        <v>0</v>
      </c>
    </row>
    <row r="92" spans="1:25" x14ac:dyDescent="0.25">
      <c r="A92" s="108"/>
      <c r="B92" s="79" t="s">
        <v>219</v>
      </c>
      <c r="C92" s="80" t="s">
        <v>220</v>
      </c>
      <c r="D92" s="81" t="s">
        <v>754</v>
      </c>
      <c r="E92" s="82" t="s">
        <v>51</v>
      </c>
      <c r="F92" s="83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84"/>
      <c r="V92" s="77"/>
      <c r="W92" s="78">
        <v>7</v>
      </c>
      <c r="X92" s="85">
        <f t="shared" si="4"/>
        <v>0</v>
      </c>
      <c r="Y92" s="86">
        <f t="shared" si="5"/>
        <v>0</v>
      </c>
    </row>
    <row r="93" spans="1:25" x14ac:dyDescent="0.25">
      <c r="A93" s="108"/>
      <c r="B93" s="79" t="s">
        <v>395</v>
      </c>
      <c r="C93" s="80" t="s">
        <v>396</v>
      </c>
      <c r="D93" s="81" t="s">
        <v>763</v>
      </c>
      <c r="E93" s="82" t="s">
        <v>51</v>
      </c>
      <c r="F93" s="83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84"/>
      <c r="V93" s="77"/>
      <c r="W93" s="78">
        <v>22.5</v>
      </c>
      <c r="X93" s="85">
        <f t="shared" si="4"/>
        <v>0</v>
      </c>
      <c r="Y93" s="86">
        <f t="shared" si="5"/>
        <v>0</v>
      </c>
    </row>
    <row r="94" spans="1:25" x14ac:dyDescent="0.25">
      <c r="A94" s="108"/>
      <c r="B94" s="79" t="s">
        <v>397</v>
      </c>
      <c r="C94" s="80" t="s">
        <v>398</v>
      </c>
      <c r="D94" s="81" t="s">
        <v>763</v>
      </c>
      <c r="E94" s="82" t="s">
        <v>51</v>
      </c>
      <c r="F94" s="83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84"/>
      <c r="V94" s="77"/>
      <c r="W94" s="78">
        <v>22.5</v>
      </c>
      <c r="X94" s="85">
        <f t="shared" si="4"/>
        <v>0</v>
      </c>
      <c r="Y94" s="86">
        <f t="shared" si="5"/>
        <v>0</v>
      </c>
    </row>
    <row r="95" spans="1:25" x14ac:dyDescent="0.25">
      <c r="A95" s="108"/>
      <c r="B95" s="79" t="s">
        <v>399</v>
      </c>
      <c r="C95" s="80" t="s">
        <v>400</v>
      </c>
      <c r="D95" s="81" t="s">
        <v>763</v>
      </c>
      <c r="E95" s="82" t="s">
        <v>51</v>
      </c>
      <c r="F95" s="83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84"/>
      <c r="V95" s="77"/>
      <c r="W95" s="78">
        <v>27.5</v>
      </c>
      <c r="X95" s="85">
        <f t="shared" si="4"/>
        <v>0</v>
      </c>
      <c r="Y95" s="86">
        <f t="shared" si="5"/>
        <v>0</v>
      </c>
    </row>
    <row r="96" spans="1:25" x14ac:dyDescent="0.25">
      <c r="A96" s="108"/>
      <c r="B96" s="79" t="s">
        <v>401</v>
      </c>
      <c r="C96" s="80" t="s">
        <v>402</v>
      </c>
      <c r="D96" s="81"/>
      <c r="E96" s="82" t="s">
        <v>51</v>
      </c>
      <c r="F96" s="83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84"/>
      <c r="V96" s="77"/>
      <c r="W96" s="78">
        <v>7.5</v>
      </c>
      <c r="X96" s="85">
        <f t="shared" si="4"/>
        <v>0</v>
      </c>
      <c r="Y96" s="86">
        <f t="shared" si="5"/>
        <v>0</v>
      </c>
    </row>
    <row r="97" spans="1:25" x14ac:dyDescent="0.25">
      <c r="A97" s="108"/>
      <c r="B97" s="79" t="s">
        <v>403</v>
      </c>
      <c r="C97" s="80" t="s">
        <v>404</v>
      </c>
      <c r="D97" s="81" t="s">
        <v>758</v>
      </c>
      <c r="E97" s="82" t="s">
        <v>51</v>
      </c>
      <c r="F97" s="83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84"/>
      <c r="V97" s="77"/>
      <c r="W97" s="78">
        <v>47.5</v>
      </c>
      <c r="X97" s="85">
        <f t="shared" si="4"/>
        <v>0</v>
      </c>
      <c r="Y97" s="86">
        <f t="shared" si="5"/>
        <v>0</v>
      </c>
    </row>
    <row r="98" spans="1:25" x14ac:dyDescent="0.25">
      <c r="A98" s="108"/>
      <c r="B98" s="79" t="s">
        <v>405</v>
      </c>
      <c r="C98" s="80" t="s">
        <v>406</v>
      </c>
      <c r="D98" s="81" t="s">
        <v>758</v>
      </c>
      <c r="E98" s="82" t="s">
        <v>51</v>
      </c>
      <c r="F98" s="83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84"/>
      <c r="V98" s="77"/>
      <c r="W98" s="78">
        <v>50</v>
      </c>
      <c r="X98" s="85">
        <f t="shared" si="4"/>
        <v>0</v>
      </c>
      <c r="Y98" s="86">
        <f t="shared" si="5"/>
        <v>0</v>
      </c>
    </row>
    <row r="99" spans="1:25" x14ac:dyDescent="0.25">
      <c r="A99" s="108"/>
      <c r="B99" s="79" t="s">
        <v>634</v>
      </c>
      <c r="C99" s="80" t="s">
        <v>635</v>
      </c>
      <c r="D99" s="81" t="s">
        <v>788</v>
      </c>
      <c r="E99" s="82" t="s">
        <v>51</v>
      </c>
      <c r="F99" s="83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84"/>
      <c r="V99" s="77"/>
      <c r="W99" s="78">
        <v>15</v>
      </c>
      <c r="X99" s="85">
        <f t="shared" si="4"/>
        <v>0</v>
      </c>
      <c r="Y99" s="86">
        <f t="shared" si="5"/>
        <v>0</v>
      </c>
    </row>
    <row r="100" spans="1:25" x14ac:dyDescent="0.25">
      <c r="A100" s="108"/>
      <c r="B100" s="79" t="s">
        <v>825</v>
      </c>
      <c r="C100" s="80" t="s">
        <v>826</v>
      </c>
      <c r="D100" s="81" t="s">
        <v>737</v>
      </c>
      <c r="E100" s="82" t="s">
        <v>51</v>
      </c>
      <c r="F100" s="83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84"/>
      <c r="V100" s="77"/>
      <c r="W100" s="78">
        <v>14</v>
      </c>
      <c r="X100" s="85">
        <f t="shared" si="4"/>
        <v>0</v>
      </c>
      <c r="Y100" s="86">
        <f t="shared" si="5"/>
        <v>0</v>
      </c>
    </row>
    <row r="101" spans="1:25" x14ac:dyDescent="0.25">
      <c r="A101" s="108"/>
      <c r="B101" s="79" t="s">
        <v>221</v>
      </c>
      <c r="C101" s="80" t="s">
        <v>222</v>
      </c>
      <c r="D101" s="81" t="s">
        <v>732</v>
      </c>
      <c r="E101" s="82" t="s">
        <v>51</v>
      </c>
      <c r="F101" s="83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84"/>
      <c r="V101" s="77"/>
      <c r="W101" s="78">
        <v>17.5</v>
      </c>
      <c r="X101" s="85">
        <f t="shared" si="4"/>
        <v>0</v>
      </c>
      <c r="Y101" s="86">
        <f t="shared" si="5"/>
        <v>0</v>
      </c>
    </row>
    <row r="102" spans="1:25" x14ac:dyDescent="0.25">
      <c r="A102" s="108"/>
      <c r="B102" s="79" t="s">
        <v>223</v>
      </c>
      <c r="C102" s="80" t="s">
        <v>224</v>
      </c>
      <c r="D102" s="81" t="s">
        <v>737</v>
      </c>
      <c r="E102" s="82" t="s">
        <v>51</v>
      </c>
      <c r="F102" s="83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84"/>
      <c r="V102" s="77"/>
      <c r="W102" s="78">
        <v>17.5</v>
      </c>
      <c r="X102" s="85">
        <f t="shared" si="4"/>
        <v>0</v>
      </c>
      <c r="Y102" s="86">
        <f t="shared" si="5"/>
        <v>0</v>
      </c>
    </row>
    <row r="103" spans="1:25" x14ac:dyDescent="0.25">
      <c r="A103" s="108"/>
      <c r="B103" s="79" t="s">
        <v>229</v>
      </c>
      <c r="C103" s="80" t="s">
        <v>230</v>
      </c>
      <c r="D103" s="81" t="s">
        <v>736</v>
      </c>
      <c r="E103" s="82" t="s">
        <v>51</v>
      </c>
      <c r="F103" s="83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84"/>
      <c r="V103" s="77"/>
      <c r="W103" s="78">
        <v>10</v>
      </c>
      <c r="X103" s="85">
        <f t="shared" si="4"/>
        <v>0</v>
      </c>
      <c r="Y103" s="86">
        <f t="shared" si="5"/>
        <v>0</v>
      </c>
    </row>
    <row r="104" spans="1:25" x14ac:dyDescent="0.25">
      <c r="A104" s="108"/>
      <c r="B104" s="79" t="s">
        <v>827</v>
      </c>
      <c r="C104" s="80" t="s">
        <v>828</v>
      </c>
      <c r="D104" s="81" t="s">
        <v>771</v>
      </c>
      <c r="E104" s="82" t="s">
        <v>51</v>
      </c>
      <c r="F104" s="83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84"/>
      <c r="V104" s="77"/>
      <c r="W104" s="78">
        <v>11</v>
      </c>
      <c r="X104" s="85">
        <f t="shared" si="4"/>
        <v>0</v>
      </c>
      <c r="Y104" s="86">
        <f t="shared" si="5"/>
        <v>0</v>
      </c>
    </row>
    <row r="105" spans="1:25" x14ac:dyDescent="0.25">
      <c r="A105" s="108"/>
      <c r="B105" s="79" t="s">
        <v>225</v>
      </c>
      <c r="C105" s="80" t="s">
        <v>226</v>
      </c>
      <c r="D105" s="81" t="s">
        <v>736</v>
      </c>
      <c r="E105" s="82" t="s">
        <v>51</v>
      </c>
      <c r="F105" s="83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84"/>
      <c r="V105" s="77"/>
      <c r="W105" s="78">
        <v>10</v>
      </c>
      <c r="X105" s="85">
        <f t="shared" si="4"/>
        <v>0</v>
      </c>
      <c r="Y105" s="86">
        <f t="shared" si="5"/>
        <v>0</v>
      </c>
    </row>
    <row r="106" spans="1:25" x14ac:dyDescent="0.25">
      <c r="A106" s="108"/>
      <c r="B106" s="79" t="s">
        <v>227</v>
      </c>
      <c r="C106" s="80" t="s">
        <v>228</v>
      </c>
      <c r="D106" s="81" t="s">
        <v>737</v>
      </c>
      <c r="E106" s="82" t="s">
        <v>51</v>
      </c>
      <c r="F106" s="83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84"/>
      <c r="V106" s="77"/>
      <c r="W106" s="78">
        <v>10</v>
      </c>
      <c r="X106" s="85">
        <f t="shared" si="4"/>
        <v>0</v>
      </c>
      <c r="Y106" s="86">
        <f t="shared" si="5"/>
        <v>0</v>
      </c>
    </row>
    <row r="107" spans="1:25" x14ac:dyDescent="0.25">
      <c r="A107" s="108"/>
      <c r="B107" s="79" t="s">
        <v>231</v>
      </c>
      <c r="C107" s="80" t="s">
        <v>232</v>
      </c>
      <c r="D107" s="81" t="s">
        <v>736</v>
      </c>
      <c r="E107" s="82" t="s">
        <v>51</v>
      </c>
      <c r="F107" s="83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84"/>
      <c r="V107" s="77"/>
      <c r="W107" s="78">
        <v>10</v>
      </c>
      <c r="X107" s="85">
        <f t="shared" si="4"/>
        <v>0</v>
      </c>
      <c r="Y107" s="86">
        <f t="shared" si="5"/>
        <v>0</v>
      </c>
    </row>
    <row r="108" spans="1:25" x14ac:dyDescent="0.25">
      <c r="A108" s="108"/>
      <c r="B108" s="79" t="s">
        <v>233</v>
      </c>
      <c r="C108" s="80" t="s">
        <v>234</v>
      </c>
      <c r="D108" s="81" t="s">
        <v>732</v>
      </c>
      <c r="E108" s="82" t="s">
        <v>51</v>
      </c>
      <c r="F108" s="83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84"/>
      <c r="V108" s="77"/>
      <c r="W108" s="78">
        <v>10</v>
      </c>
      <c r="X108" s="85">
        <f t="shared" si="4"/>
        <v>0</v>
      </c>
      <c r="Y108" s="86">
        <f t="shared" si="5"/>
        <v>0</v>
      </c>
    </row>
    <row r="109" spans="1:25" x14ac:dyDescent="0.25">
      <c r="A109" s="108"/>
      <c r="B109" s="79" t="s">
        <v>636</v>
      </c>
      <c r="C109" s="80" t="s">
        <v>637</v>
      </c>
      <c r="D109" s="81" t="s">
        <v>737</v>
      </c>
      <c r="E109" s="82" t="s">
        <v>51</v>
      </c>
      <c r="F109" s="83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84"/>
      <c r="V109" s="77"/>
      <c r="W109" s="78">
        <v>7</v>
      </c>
      <c r="X109" s="85">
        <f t="shared" si="4"/>
        <v>0</v>
      </c>
      <c r="Y109" s="86">
        <f t="shared" si="5"/>
        <v>0</v>
      </c>
    </row>
    <row r="110" spans="1:25" x14ac:dyDescent="0.25">
      <c r="A110" s="108"/>
      <c r="B110" s="79" t="s">
        <v>638</v>
      </c>
      <c r="C110" s="80" t="s">
        <v>639</v>
      </c>
      <c r="D110" s="81" t="s">
        <v>789</v>
      </c>
      <c r="E110" s="82" t="s">
        <v>51</v>
      </c>
      <c r="F110" s="83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84"/>
      <c r="V110" s="77"/>
      <c r="W110" s="78">
        <v>7</v>
      </c>
      <c r="X110" s="85">
        <f t="shared" si="4"/>
        <v>0</v>
      </c>
      <c r="Y110" s="86">
        <f t="shared" si="5"/>
        <v>0</v>
      </c>
    </row>
    <row r="111" spans="1:25" x14ac:dyDescent="0.25">
      <c r="A111" s="108"/>
      <c r="B111" s="79" t="s">
        <v>235</v>
      </c>
      <c r="C111" s="80" t="s">
        <v>236</v>
      </c>
      <c r="D111" s="81" t="s">
        <v>736</v>
      </c>
      <c r="E111" s="82" t="s">
        <v>51</v>
      </c>
      <c r="F111" s="83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84"/>
      <c r="V111" s="77"/>
      <c r="W111" s="78">
        <v>7</v>
      </c>
      <c r="X111" s="85">
        <f t="shared" si="4"/>
        <v>0</v>
      </c>
      <c r="Y111" s="86">
        <f t="shared" si="5"/>
        <v>0</v>
      </c>
    </row>
    <row r="112" spans="1:25" x14ac:dyDescent="0.25">
      <c r="A112" s="108"/>
      <c r="B112" s="79" t="s">
        <v>237</v>
      </c>
      <c r="C112" s="80" t="s">
        <v>238</v>
      </c>
      <c r="D112" s="81" t="s">
        <v>82</v>
      </c>
      <c r="E112" s="82" t="s">
        <v>51</v>
      </c>
      <c r="F112" s="83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84"/>
      <c r="V112" s="77"/>
      <c r="W112" s="78">
        <v>7.5</v>
      </c>
      <c r="X112" s="85">
        <f t="shared" si="4"/>
        <v>0</v>
      </c>
      <c r="Y112" s="86">
        <f t="shared" si="5"/>
        <v>0</v>
      </c>
    </row>
    <row r="113" spans="1:25" x14ac:dyDescent="0.25">
      <c r="A113" s="108"/>
      <c r="B113" s="79" t="s">
        <v>239</v>
      </c>
      <c r="C113" s="80" t="s">
        <v>240</v>
      </c>
      <c r="D113" s="81" t="s">
        <v>79</v>
      </c>
      <c r="E113" s="82" t="s">
        <v>51</v>
      </c>
      <c r="F113" s="83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84"/>
      <c r="V113" s="77"/>
      <c r="W113" s="78">
        <v>7.5</v>
      </c>
      <c r="X113" s="85">
        <f t="shared" si="4"/>
        <v>0</v>
      </c>
      <c r="Y113" s="86">
        <f t="shared" si="5"/>
        <v>0</v>
      </c>
    </row>
    <row r="114" spans="1:25" x14ac:dyDescent="0.25">
      <c r="A114" s="108"/>
      <c r="B114" s="79" t="s">
        <v>241</v>
      </c>
      <c r="C114" s="80" t="s">
        <v>242</v>
      </c>
      <c r="D114" s="81" t="s">
        <v>81</v>
      </c>
      <c r="E114" s="82" t="s">
        <v>51</v>
      </c>
      <c r="F114" s="83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84"/>
      <c r="V114" s="77"/>
      <c r="W114" s="78">
        <v>7.5</v>
      </c>
      <c r="X114" s="85">
        <f t="shared" si="4"/>
        <v>0</v>
      </c>
      <c r="Y114" s="86">
        <f t="shared" si="5"/>
        <v>0</v>
      </c>
    </row>
    <row r="115" spans="1:25" x14ac:dyDescent="0.25">
      <c r="A115" s="108"/>
      <c r="B115" s="79" t="s">
        <v>243</v>
      </c>
      <c r="C115" s="80" t="s">
        <v>244</v>
      </c>
      <c r="D115" s="81" t="s">
        <v>87</v>
      </c>
      <c r="E115" s="82" t="s">
        <v>51</v>
      </c>
      <c r="F115" s="83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84"/>
      <c r="V115" s="77"/>
      <c r="W115" s="78">
        <v>7.5</v>
      </c>
      <c r="X115" s="85">
        <f t="shared" si="4"/>
        <v>0</v>
      </c>
      <c r="Y115" s="86">
        <f t="shared" si="5"/>
        <v>0</v>
      </c>
    </row>
    <row r="116" spans="1:25" x14ac:dyDescent="0.25">
      <c r="A116" s="108"/>
      <c r="B116" s="79" t="s">
        <v>245</v>
      </c>
      <c r="C116" s="80" t="s">
        <v>246</v>
      </c>
      <c r="D116" s="81" t="s">
        <v>78</v>
      </c>
      <c r="E116" s="82" t="s">
        <v>51</v>
      </c>
      <c r="F116" s="83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84"/>
      <c r="V116" s="77"/>
      <c r="W116" s="78">
        <v>7.5</v>
      </c>
      <c r="X116" s="85">
        <f t="shared" si="4"/>
        <v>0</v>
      </c>
      <c r="Y116" s="86">
        <f t="shared" si="5"/>
        <v>0</v>
      </c>
    </row>
    <row r="117" spans="1:25" x14ac:dyDescent="0.25">
      <c r="A117" s="108"/>
      <c r="B117" s="79" t="s">
        <v>247</v>
      </c>
      <c r="C117" s="80" t="s">
        <v>248</v>
      </c>
      <c r="D117" s="81" t="s">
        <v>80</v>
      </c>
      <c r="E117" s="82" t="s">
        <v>51</v>
      </c>
      <c r="F117" s="83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84"/>
      <c r="V117" s="77"/>
      <c r="W117" s="78">
        <v>7.5</v>
      </c>
      <c r="X117" s="85">
        <f t="shared" si="4"/>
        <v>0</v>
      </c>
      <c r="Y117" s="86">
        <f t="shared" si="5"/>
        <v>0</v>
      </c>
    </row>
    <row r="118" spans="1:25" x14ac:dyDescent="0.25">
      <c r="A118" s="108"/>
      <c r="B118" s="79" t="s">
        <v>249</v>
      </c>
      <c r="C118" s="80" t="s">
        <v>250</v>
      </c>
      <c r="D118" s="81" t="s">
        <v>755</v>
      </c>
      <c r="E118" s="82" t="s">
        <v>51</v>
      </c>
      <c r="F118" s="83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84"/>
      <c r="V118" s="77"/>
      <c r="W118" s="78">
        <v>7.5</v>
      </c>
      <c r="X118" s="85">
        <f t="shared" si="4"/>
        <v>0</v>
      </c>
      <c r="Y118" s="86">
        <f t="shared" si="5"/>
        <v>0</v>
      </c>
    </row>
    <row r="119" spans="1:25" x14ac:dyDescent="0.25">
      <c r="A119" s="108"/>
      <c r="B119" s="79" t="s">
        <v>251</v>
      </c>
      <c r="C119" s="80" t="s">
        <v>252</v>
      </c>
      <c r="D119" s="81" t="s">
        <v>86</v>
      </c>
      <c r="E119" s="82" t="s">
        <v>51</v>
      </c>
      <c r="F119" s="83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84"/>
      <c r="V119" s="77"/>
      <c r="W119" s="78">
        <v>7.5</v>
      </c>
      <c r="X119" s="85">
        <f t="shared" si="4"/>
        <v>0</v>
      </c>
      <c r="Y119" s="86">
        <f t="shared" si="5"/>
        <v>0</v>
      </c>
    </row>
    <row r="120" spans="1:25" x14ac:dyDescent="0.25">
      <c r="A120" s="108"/>
      <c r="B120" s="79" t="s">
        <v>253</v>
      </c>
      <c r="C120" s="80" t="s">
        <v>254</v>
      </c>
      <c r="D120" s="81"/>
      <c r="E120" s="82" t="s">
        <v>51</v>
      </c>
      <c r="F120" s="83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84"/>
      <c r="V120" s="77"/>
      <c r="W120" s="78">
        <v>42.5</v>
      </c>
      <c r="X120" s="85">
        <f t="shared" si="4"/>
        <v>0</v>
      </c>
      <c r="Y120" s="86">
        <f t="shared" si="5"/>
        <v>0</v>
      </c>
    </row>
    <row r="121" spans="1:25" x14ac:dyDescent="0.25">
      <c r="A121" s="108"/>
      <c r="B121" s="79" t="s">
        <v>255</v>
      </c>
      <c r="C121" s="80" t="s">
        <v>256</v>
      </c>
      <c r="D121" s="81" t="s">
        <v>736</v>
      </c>
      <c r="E121" s="82" t="s">
        <v>51</v>
      </c>
      <c r="F121" s="83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84"/>
      <c r="V121" s="77"/>
      <c r="W121" s="78">
        <v>6.5</v>
      </c>
      <c r="X121" s="85">
        <f t="shared" si="4"/>
        <v>0</v>
      </c>
      <c r="Y121" s="86">
        <f t="shared" si="5"/>
        <v>0</v>
      </c>
    </row>
    <row r="122" spans="1:25" x14ac:dyDescent="0.25">
      <c r="A122" s="108"/>
      <c r="B122" s="79" t="s">
        <v>257</v>
      </c>
      <c r="C122" s="80" t="s">
        <v>258</v>
      </c>
      <c r="D122" s="81" t="s">
        <v>732</v>
      </c>
      <c r="E122" s="82" t="s">
        <v>51</v>
      </c>
      <c r="F122" s="83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84"/>
      <c r="V122" s="77"/>
      <c r="W122" s="78">
        <v>6.5</v>
      </c>
      <c r="X122" s="85">
        <f t="shared" si="4"/>
        <v>0</v>
      </c>
      <c r="Y122" s="86">
        <f t="shared" si="5"/>
        <v>0</v>
      </c>
    </row>
    <row r="123" spans="1:25" x14ac:dyDescent="0.25">
      <c r="A123" s="108"/>
      <c r="B123" s="79" t="s">
        <v>259</v>
      </c>
      <c r="C123" s="80" t="s">
        <v>260</v>
      </c>
      <c r="D123" s="81" t="s">
        <v>737</v>
      </c>
      <c r="E123" s="82" t="s">
        <v>51</v>
      </c>
      <c r="F123" s="83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84"/>
      <c r="V123" s="77"/>
      <c r="W123" s="78">
        <v>6.5</v>
      </c>
      <c r="X123" s="85">
        <f t="shared" si="4"/>
        <v>0</v>
      </c>
      <c r="Y123" s="86">
        <f t="shared" si="5"/>
        <v>0</v>
      </c>
    </row>
    <row r="124" spans="1:25" x14ac:dyDescent="0.25">
      <c r="A124" s="108"/>
      <c r="B124" s="79" t="s">
        <v>261</v>
      </c>
      <c r="C124" s="80" t="s">
        <v>262</v>
      </c>
      <c r="D124" s="81" t="s">
        <v>734</v>
      </c>
      <c r="E124" s="82" t="s">
        <v>51</v>
      </c>
      <c r="F124" s="83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84"/>
      <c r="V124" s="77"/>
      <c r="W124" s="78">
        <v>6.5</v>
      </c>
      <c r="X124" s="85">
        <f t="shared" si="4"/>
        <v>0</v>
      </c>
      <c r="Y124" s="86">
        <f t="shared" si="5"/>
        <v>0</v>
      </c>
    </row>
    <row r="125" spans="1:25" x14ac:dyDescent="0.25">
      <c r="A125" s="108"/>
      <c r="B125" s="79" t="s">
        <v>263</v>
      </c>
      <c r="C125" s="80" t="s">
        <v>264</v>
      </c>
      <c r="D125" s="81" t="s">
        <v>735</v>
      </c>
      <c r="E125" s="82" t="s">
        <v>51</v>
      </c>
      <c r="F125" s="83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84"/>
      <c r="V125" s="77"/>
      <c r="W125" s="78">
        <v>6.5</v>
      </c>
      <c r="X125" s="85">
        <f t="shared" si="4"/>
        <v>0</v>
      </c>
      <c r="Y125" s="86">
        <f t="shared" si="5"/>
        <v>0</v>
      </c>
    </row>
    <row r="126" spans="1:25" x14ac:dyDescent="0.25">
      <c r="A126" s="108"/>
      <c r="B126" s="79" t="s">
        <v>265</v>
      </c>
      <c r="C126" s="80" t="s">
        <v>266</v>
      </c>
      <c r="D126" s="81" t="s">
        <v>733</v>
      </c>
      <c r="E126" s="82" t="s">
        <v>51</v>
      </c>
      <c r="F126" s="83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84"/>
      <c r="V126" s="77"/>
      <c r="W126" s="78">
        <v>6.5</v>
      </c>
      <c r="X126" s="85">
        <f t="shared" si="4"/>
        <v>0</v>
      </c>
      <c r="Y126" s="86">
        <f t="shared" si="5"/>
        <v>0</v>
      </c>
    </row>
    <row r="127" spans="1:25" x14ac:dyDescent="0.25">
      <c r="A127" s="108"/>
      <c r="B127" s="79" t="s">
        <v>267</v>
      </c>
      <c r="C127" s="80" t="s">
        <v>268</v>
      </c>
      <c r="D127" s="81" t="s">
        <v>749</v>
      </c>
      <c r="E127" s="82" t="s">
        <v>51</v>
      </c>
      <c r="F127" s="83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84"/>
      <c r="V127" s="77"/>
      <c r="W127" s="78">
        <v>6.5</v>
      </c>
      <c r="X127" s="85">
        <f t="shared" si="4"/>
        <v>0</v>
      </c>
      <c r="Y127" s="86">
        <f t="shared" si="5"/>
        <v>0</v>
      </c>
    </row>
    <row r="128" spans="1:25" x14ac:dyDescent="0.25">
      <c r="A128" s="108"/>
      <c r="B128" s="79" t="s">
        <v>269</v>
      </c>
      <c r="C128" s="80" t="s">
        <v>270</v>
      </c>
      <c r="D128" s="81" t="s">
        <v>731</v>
      </c>
      <c r="E128" s="82" t="s">
        <v>51</v>
      </c>
      <c r="F128" s="83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84"/>
      <c r="V128" s="77"/>
      <c r="W128" s="78">
        <v>6.5</v>
      </c>
      <c r="X128" s="85">
        <f t="shared" si="4"/>
        <v>0</v>
      </c>
      <c r="Y128" s="86">
        <f t="shared" si="5"/>
        <v>0</v>
      </c>
    </row>
    <row r="129" spans="1:25" x14ac:dyDescent="0.25">
      <c r="A129" s="108"/>
      <c r="B129" s="79" t="s">
        <v>271</v>
      </c>
      <c r="C129" s="80" t="s">
        <v>272</v>
      </c>
      <c r="D129" s="81"/>
      <c r="E129" s="82" t="s">
        <v>51</v>
      </c>
      <c r="F129" s="83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84"/>
      <c r="V129" s="77"/>
      <c r="W129" s="78">
        <v>37.5</v>
      </c>
      <c r="X129" s="85">
        <f t="shared" si="4"/>
        <v>0</v>
      </c>
      <c r="Y129" s="86">
        <f t="shared" si="5"/>
        <v>0</v>
      </c>
    </row>
    <row r="130" spans="1:25" x14ac:dyDescent="0.25">
      <c r="A130" s="108"/>
      <c r="B130" s="79" t="s">
        <v>829</v>
      </c>
      <c r="C130" s="80" t="s">
        <v>830</v>
      </c>
      <c r="D130" s="81" t="s">
        <v>749</v>
      </c>
      <c r="E130" s="82" t="s">
        <v>51</v>
      </c>
      <c r="F130" s="83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84"/>
      <c r="V130" s="77"/>
      <c r="W130" s="78">
        <v>5</v>
      </c>
      <c r="X130" s="85">
        <f t="shared" si="4"/>
        <v>0</v>
      </c>
      <c r="Y130" s="86">
        <f t="shared" si="5"/>
        <v>0</v>
      </c>
    </row>
    <row r="131" spans="1:25" x14ac:dyDescent="0.25">
      <c r="A131" s="108"/>
      <c r="B131" s="79" t="s">
        <v>273</v>
      </c>
      <c r="C131" s="80" t="s">
        <v>274</v>
      </c>
      <c r="D131" s="81"/>
      <c r="E131" s="82" t="s">
        <v>51</v>
      </c>
      <c r="F131" s="83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84"/>
      <c r="V131" s="77"/>
      <c r="W131" s="78">
        <v>7</v>
      </c>
      <c r="X131" s="85">
        <f t="shared" si="4"/>
        <v>0</v>
      </c>
      <c r="Y131" s="86">
        <f t="shared" si="5"/>
        <v>0</v>
      </c>
    </row>
    <row r="132" spans="1:25" x14ac:dyDescent="0.25">
      <c r="A132" s="108"/>
      <c r="B132" s="79" t="s">
        <v>275</v>
      </c>
      <c r="C132" s="80" t="s">
        <v>276</v>
      </c>
      <c r="D132" s="81"/>
      <c r="E132" s="82" t="s">
        <v>51</v>
      </c>
      <c r="F132" s="83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84"/>
      <c r="V132" s="77"/>
      <c r="W132" s="78">
        <v>12.5</v>
      </c>
      <c r="X132" s="85">
        <f t="shared" si="4"/>
        <v>0</v>
      </c>
      <c r="Y132" s="86">
        <f t="shared" si="5"/>
        <v>0</v>
      </c>
    </row>
    <row r="133" spans="1:25" x14ac:dyDescent="0.25">
      <c r="A133" s="108"/>
      <c r="B133" s="79" t="s">
        <v>277</v>
      </c>
      <c r="C133" s="80" t="s">
        <v>278</v>
      </c>
      <c r="D133" s="81"/>
      <c r="E133" s="82" t="s">
        <v>51</v>
      </c>
      <c r="F133" s="83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84"/>
      <c r="V133" s="77"/>
      <c r="W133" s="78">
        <v>15</v>
      </c>
      <c r="X133" s="85">
        <f t="shared" si="4"/>
        <v>0</v>
      </c>
      <c r="Y133" s="86">
        <f t="shared" si="5"/>
        <v>0</v>
      </c>
    </row>
    <row r="134" spans="1:25" x14ac:dyDescent="0.25">
      <c r="A134" s="108"/>
      <c r="B134" s="79" t="s">
        <v>279</v>
      </c>
      <c r="C134" s="80" t="s">
        <v>280</v>
      </c>
      <c r="D134" s="81" t="s">
        <v>732</v>
      </c>
      <c r="E134" s="82" t="s">
        <v>51</v>
      </c>
      <c r="F134" s="83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84"/>
      <c r="V134" s="77"/>
      <c r="W134" s="78">
        <v>17.5</v>
      </c>
      <c r="X134" s="85">
        <f t="shared" si="4"/>
        <v>0</v>
      </c>
      <c r="Y134" s="86">
        <f t="shared" si="5"/>
        <v>0</v>
      </c>
    </row>
    <row r="135" spans="1:25" x14ac:dyDescent="0.25">
      <c r="A135" s="108"/>
      <c r="B135" s="79" t="s">
        <v>640</v>
      </c>
      <c r="C135" s="80" t="s">
        <v>641</v>
      </c>
      <c r="D135" s="81" t="s">
        <v>790</v>
      </c>
      <c r="E135" s="82" t="s">
        <v>51</v>
      </c>
      <c r="F135" s="83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84"/>
      <c r="V135" s="77"/>
      <c r="W135" s="78">
        <v>30</v>
      </c>
      <c r="X135" s="85">
        <f t="shared" si="4"/>
        <v>0</v>
      </c>
      <c r="Y135" s="86">
        <f t="shared" si="5"/>
        <v>0</v>
      </c>
    </row>
    <row r="136" spans="1:25" x14ac:dyDescent="0.25">
      <c r="A136" s="108"/>
      <c r="B136" s="79" t="s">
        <v>831</v>
      </c>
      <c r="C136" s="80" t="s">
        <v>832</v>
      </c>
      <c r="D136" s="81" t="s">
        <v>750</v>
      </c>
      <c r="E136" s="82" t="s">
        <v>51</v>
      </c>
      <c r="F136" s="83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84"/>
      <c r="V136" s="77"/>
      <c r="W136" s="78">
        <v>25</v>
      </c>
      <c r="X136" s="85">
        <f t="shared" si="4"/>
        <v>0</v>
      </c>
      <c r="Y136" s="86">
        <f t="shared" si="5"/>
        <v>0</v>
      </c>
    </row>
    <row r="137" spans="1:25" x14ac:dyDescent="0.25">
      <c r="A137" s="108"/>
      <c r="B137" s="79" t="s">
        <v>642</v>
      </c>
      <c r="C137" s="80" t="s">
        <v>643</v>
      </c>
      <c r="D137" s="81" t="s">
        <v>791</v>
      </c>
      <c r="E137" s="82" t="s">
        <v>51</v>
      </c>
      <c r="F137" s="83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84"/>
      <c r="V137" s="77"/>
      <c r="W137" s="78">
        <v>17.5</v>
      </c>
      <c r="X137" s="85">
        <f t="shared" si="4"/>
        <v>0</v>
      </c>
      <c r="Y137" s="86">
        <f t="shared" si="5"/>
        <v>0</v>
      </c>
    </row>
    <row r="138" spans="1:25" x14ac:dyDescent="0.25">
      <c r="A138" s="108"/>
      <c r="B138" s="79" t="s">
        <v>833</v>
      </c>
      <c r="C138" s="80" t="s">
        <v>834</v>
      </c>
      <c r="D138" s="81" t="s">
        <v>791</v>
      </c>
      <c r="E138" s="82" t="s">
        <v>51</v>
      </c>
      <c r="F138" s="83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84"/>
      <c r="V138" s="77"/>
      <c r="W138" s="78">
        <v>87.5</v>
      </c>
      <c r="X138" s="85">
        <f t="shared" si="4"/>
        <v>0</v>
      </c>
      <c r="Y138" s="86">
        <f t="shared" si="5"/>
        <v>0</v>
      </c>
    </row>
    <row r="139" spans="1:25" x14ac:dyDescent="0.25">
      <c r="A139" s="108"/>
      <c r="B139" s="79" t="s">
        <v>283</v>
      </c>
      <c r="C139" s="80" t="s">
        <v>284</v>
      </c>
      <c r="D139" s="81" t="s">
        <v>82</v>
      </c>
      <c r="E139" s="82" t="s">
        <v>51</v>
      </c>
      <c r="F139" s="83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84"/>
      <c r="V139" s="77"/>
      <c r="W139" s="78">
        <v>15</v>
      </c>
      <c r="X139" s="85">
        <f t="shared" si="4"/>
        <v>0</v>
      </c>
      <c r="Y139" s="86">
        <f t="shared" si="5"/>
        <v>0</v>
      </c>
    </row>
    <row r="140" spans="1:25" x14ac:dyDescent="0.25">
      <c r="A140" s="108"/>
      <c r="B140" s="79" t="s">
        <v>285</v>
      </c>
      <c r="C140" s="80" t="s">
        <v>286</v>
      </c>
      <c r="D140" s="81" t="s">
        <v>82</v>
      </c>
      <c r="E140" s="82" t="s">
        <v>51</v>
      </c>
      <c r="F140" s="83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84"/>
      <c r="V140" s="77"/>
      <c r="W140" s="78">
        <v>84</v>
      </c>
      <c r="X140" s="85">
        <f t="shared" si="4"/>
        <v>0</v>
      </c>
      <c r="Y140" s="86">
        <f t="shared" si="5"/>
        <v>0</v>
      </c>
    </row>
    <row r="141" spans="1:25" x14ac:dyDescent="0.25">
      <c r="A141" s="108"/>
      <c r="B141" s="79" t="s">
        <v>281</v>
      </c>
      <c r="C141" s="80" t="s">
        <v>282</v>
      </c>
      <c r="D141" s="81" t="s">
        <v>756</v>
      </c>
      <c r="E141" s="82" t="s">
        <v>51</v>
      </c>
      <c r="F141" s="83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84"/>
      <c r="V141" s="77"/>
      <c r="W141" s="78">
        <v>17.5</v>
      </c>
      <c r="X141" s="85">
        <f t="shared" si="4"/>
        <v>0</v>
      </c>
      <c r="Y141" s="86">
        <f t="shared" si="5"/>
        <v>0</v>
      </c>
    </row>
    <row r="142" spans="1:25" x14ac:dyDescent="0.25">
      <c r="A142" s="108"/>
      <c r="B142" s="79" t="s">
        <v>287</v>
      </c>
      <c r="C142" s="80" t="s">
        <v>288</v>
      </c>
      <c r="D142" s="81" t="s">
        <v>737</v>
      </c>
      <c r="E142" s="82" t="s">
        <v>51</v>
      </c>
      <c r="F142" s="83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84"/>
      <c r="V142" s="77"/>
      <c r="W142" s="78">
        <v>15</v>
      </c>
      <c r="X142" s="85">
        <f t="shared" si="4"/>
        <v>0</v>
      </c>
      <c r="Y142" s="86">
        <f t="shared" si="5"/>
        <v>0</v>
      </c>
    </row>
    <row r="143" spans="1:25" x14ac:dyDescent="0.25">
      <c r="A143" s="108"/>
      <c r="B143" s="79" t="s">
        <v>289</v>
      </c>
      <c r="C143" s="80" t="s">
        <v>290</v>
      </c>
      <c r="D143" s="81" t="s">
        <v>733</v>
      </c>
      <c r="E143" s="82" t="s">
        <v>51</v>
      </c>
      <c r="F143" s="83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84"/>
      <c r="V143" s="77"/>
      <c r="W143" s="78">
        <v>20</v>
      </c>
      <c r="X143" s="85">
        <f t="shared" si="4"/>
        <v>0</v>
      </c>
      <c r="Y143" s="86">
        <f t="shared" si="5"/>
        <v>0</v>
      </c>
    </row>
    <row r="144" spans="1:25" x14ac:dyDescent="0.25">
      <c r="A144" s="108"/>
      <c r="B144" s="79" t="s">
        <v>291</v>
      </c>
      <c r="C144" s="80" t="s">
        <v>292</v>
      </c>
      <c r="D144" s="81" t="s">
        <v>737</v>
      </c>
      <c r="E144" s="82" t="s">
        <v>51</v>
      </c>
      <c r="F144" s="83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84"/>
      <c r="V144" s="77"/>
      <c r="W144" s="78">
        <v>21</v>
      </c>
      <c r="X144" s="85">
        <f t="shared" si="4"/>
        <v>0</v>
      </c>
      <c r="Y144" s="86">
        <f t="shared" si="5"/>
        <v>0</v>
      </c>
    </row>
    <row r="145" spans="1:25" x14ac:dyDescent="0.25">
      <c r="A145" s="108"/>
      <c r="B145" s="79" t="s">
        <v>293</v>
      </c>
      <c r="C145" s="80" t="s">
        <v>294</v>
      </c>
      <c r="D145" s="81" t="s">
        <v>736</v>
      </c>
      <c r="E145" s="82" t="s">
        <v>51</v>
      </c>
      <c r="F145" s="83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84"/>
      <c r="V145" s="77"/>
      <c r="W145" s="78">
        <v>22</v>
      </c>
      <c r="X145" s="85">
        <f t="shared" si="4"/>
        <v>0</v>
      </c>
      <c r="Y145" s="86">
        <f t="shared" si="5"/>
        <v>0</v>
      </c>
    </row>
    <row r="146" spans="1:25" x14ac:dyDescent="0.25">
      <c r="A146" s="108"/>
      <c r="B146" s="79" t="s">
        <v>295</v>
      </c>
      <c r="C146" s="80" t="s">
        <v>296</v>
      </c>
      <c r="D146" s="81" t="s">
        <v>737</v>
      </c>
      <c r="E146" s="82" t="s">
        <v>51</v>
      </c>
      <c r="F146" s="83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84"/>
      <c r="V146" s="77"/>
      <c r="W146" s="78">
        <v>4.5</v>
      </c>
      <c r="X146" s="85">
        <f t="shared" si="4"/>
        <v>0</v>
      </c>
      <c r="Y146" s="86">
        <f t="shared" si="5"/>
        <v>0</v>
      </c>
    </row>
    <row r="147" spans="1:25" x14ac:dyDescent="0.25">
      <c r="A147" s="108"/>
      <c r="B147" s="79" t="s">
        <v>297</v>
      </c>
      <c r="C147" s="80" t="s">
        <v>298</v>
      </c>
      <c r="D147" s="81" t="s">
        <v>733</v>
      </c>
      <c r="E147" s="82" t="s">
        <v>51</v>
      </c>
      <c r="F147" s="83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84"/>
      <c r="V147" s="77"/>
      <c r="W147" s="78">
        <v>7.5</v>
      </c>
      <c r="X147" s="85">
        <f t="shared" si="4"/>
        <v>0</v>
      </c>
      <c r="Y147" s="86">
        <f t="shared" si="5"/>
        <v>0</v>
      </c>
    </row>
    <row r="148" spans="1:25" x14ac:dyDescent="0.25">
      <c r="A148" s="108"/>
      <c r="B148" s="79" t="s">
        <v>299</v>
      </c>
      <c r="C148" s="80" t="s">
        <v>300</v>
      </c>
      <c r="D148" s="81" t="s">
        <v>737</v>
      </c>
      <c r="E148" s="82" t="s">
        <v>51</v>
      </c>
      <c r="F148" s="83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84"/>
      <c r="V148" s="77"/>
      <c r="W148" s="78">
        <v>8</v>
      </c>
      <c r="X148" s="85">
        <f t="shared" si="4"/>
        <v>0</v>
      </c>
      <c r="Y148" s="86">
        <f t="shared" si="5"/>
        <v>0</v>
      </c>
    </row>
    <row r="149" spans="1:25" x14ac:dyDescent="0.25">
      <c r="A149" s="108"/>
      <c r="B149" s="79" t="s">
        <v>301</v>
      </c>
      <c r="C149" s="80" t="s">
        <v>302</v>
      </c>
      <c r="D149" s="81" t="s">
        <v>736</v>
      </c>
      <c r="E149" s="82" t="s">
        <v>51</v>
      </c>
      <c r="F149" s="83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84"/>
      <c r="V149" s="77"/>
      <c r="W149" s="78">
        <v>8.5</v>
      </c>
      <c r="X149" s="85">
        <f t="shared" si="4"/>
        <v>0</v>
      </c>
      <c r="Y149" s="86">
        <f t="shared" si="5"/>
        <v>0</v>
      </c>
    </row>
    <row r="150" spans="1:25" x14ac:dyDescent="0.25">
      <c r="A150" s="108"/>
      <c r="B150" s="79" t="s">
        <v>303</v>
      </c>
      <c r="C150" s="80" t="s">
        <v>304</v>
      </c>
      <c r="D150" s="81" t="s">
        <v>757</v>
      </c>
      <c r="E150" s="82" t="s">
        <v>51</v>
      </c>
      <c r="F150" s="83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84"/>
      <c r="V150" s="77"/>
      <c r="W150" s="78">
        <v>8</v>
      </c>
      <c r="X150" s="85">
        <f t="shared" si="4"/>
        <v>0</v>
      </c>
      <c r="Y150" s="86">
        <f t="shared" si="5"/>
        <v>0</v>
      </c>
    </row>
    <row r="151" spans="1:25" x14ac:dyDescent="0.25">
      <c r="A151" s="108"/>
      <c r="B151" s="79" t="s">
        <v>305</v>
      </c>
      <c r="C151" s="80" t="s">
        <v>306</v>
      </c>
      <c r="D151" s="81" t="s">
        <v>758</v>
      </c>
      <c r="E151" s="82" t="s">
        <v>51</v>
      </c>
      <c r="F151" s="83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84"/>
      <c r="V151" s="77"/>
      <c r="W151" s="78">
        <v>5</v>
      </c>
      <c r="X151" s="85">
        <f t="shared" si="4"/>
        <v>0</v>
      </c>
      <c r="Y151" s="86">
        <f t="shared" si="5"/>
        <v>0</v>
      </c>
    </row>
    <row r="152" spans="1:25" x14ac:dyDescent="0.25">
      <c r="A152" s="108"/>
      <c r="B152" s="79" t="s">
        <v>307</v>
      </c>
      <c r="C152" s="80" t="s">
        <v>308</v>
      </c>
      <c r="D152" s="81" t="s">
        <v>758</v>
      </c>
      <c r="E152" s="82" t="s">
        <v>51</v>
      </c>
      <c r="F152" s="83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84"/>
      <c r="V152" s="77"/>
      <c r="W152" s="78">
        <v>7.5</v>
      </c>
      <c r="X152" s="85">
        <f t="shared" si="4"/>
        <v>0</v>
      </c>
      <c r="Y152" s="86">
        <f t="shared" si="5"/>
        <v>0</v>
      </c>
    </row>
    <row r="153" spans="1:25" x14ac:dyDescent="0.25">
      <c r="A153" s="108"/>
      <c r="B153" s="79" t="s">
        <v>309</v>
      </c>
      <c r="C153" s="80" t="s">
        <v>310</v>
      </c>
      <c r="D153" s="81" t="s">
        <v>758</v>
      </c>
      <c r="E153" s="82" t="s">
        <v>51</v>
      </c>
      <c r="F153" s="83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84"/>
      <c r="V153" s="77"/>
      <c r="W153" s="78">
        <v>12</v>
      </c>
      <c r="X153" s="85">
        <f t="shared" si="4"/>
        <v>0</v>
      </c>
      <c r="Y153" s="86">
        <f t="shared" si="5"/>
        <v>0</v>
      </c>
    </row>
    <row r="154" spans="1:25" x14ac:dyDescent="0.25">
      <c r="A154" s="108"/>
      <c r="B154" s="79" t="s">
        <v>311</v>
      </c>
      <c r="C154" s="80" t="s">
        <v>312</v>
      </c>
      <c r="D154" s="81" t="s">
        <v>758</v>
      </c>
      <c r="E154" s="82" t="s">
        <v>51</v>
      </c>
      <c r="F154" s="83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84"/>
      <c r="V154" s="77"/>
      <c r="W154" s="78">
        <v>5</v>
      </c>
      <c r="X154" s="85">
        <f t="shared" si="4"/>
        <v>0</v>
      </c>
      <c r="Y154" s="86">
        <f t="shared" si="5"/>
        <v>0</v>
      </c>
    </row>
    <row r="155" spans="1:25" x14ac:dyDescent="0.25">
      <c r="A155" s="108"/>
      <c r="B155" s="79" t="s">
        <v>313</v>
      </c>
      <c r="C155" s="80" t="s">
        <v>314</v>
      </c>
      <c r="D155" s="81" t="s">
        <v>758</v>
      </c>
      <c r="E155" s="82" t="s">
        <v>51</v>
      </c>
      <c r="F155" s="83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84"/>
      <c r="V155" s="77"/>
      <c r="W155" s="78">
        <v>7.5</v>
      </c>
      <c r="X155" s="85">
        <f t="shared" ref="X155:X218" si="6">F155</f>
        <v>0</v>
      </c>
      <c r="Y155" s="86">
        <f t="shared" ref="Y155:Y218" si="7">W155*X155</f>
        <v>0</v>
      </c>
    </row>
    <row r="156" spans="1:25" x14ac:dyDescent="0.25">
      <c r="A156" s="108"/>
      <c r="B156" s="79" t="s">
        <v>315</v>
      </c>
      <c r="C156" s="80" t="s">
        <v>316</v>
      </c>
      <c r="D156" s="81" t="s">
        <v>758</v>
      </c>
      <c r="E156" s="82" t="s">
        <v>51</v>
      </c>
      <c r="F156" s="83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84"/>
      <c r="V156" s="77"/>
      <c r="W156" s="78">
        <v>12</v>
      </c>
      <c r="X156" s="85">
        <f t="shared" si="6"/>
        <v>0</v>
      </c>
      <c r="Y156" s="86">
        <f t="shared" si="7"/>
        <v>0</v>
      </c>
    </row>
    <row r="157" spans="1:25" x14ac:dyDescent="0.25">
      <c r="A157" s="108"/>
      <c r="B157" s="79" t="s">
        <v>317</v>
      </c>
      <c r="C157" s="80" t="s">
        <v>318</v>
      </c>
      <c r="D157" s="81" t="s">
        <v>758</v>
      </c>
      <c r="E157" s="82" t="s">
        <v>51</v>
      </c>
      <c r="F157" s="83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84"/>
      <c r="V157" s="77"/>
      <c r="W157" s="78">
        <v>4</v>
      </c>
      <c r="X157" s="85">
        <f t="shared" si="6"/>
        <v>0</v>
      </c>
      <c r="Y157" s="86">
        <f t="shared" si="7"/>
        <v>0</v>
      </c>
    </row>
    <row r="158" spans="1:25" x14ac:dyDescent="0.25">
      <c r="A158" s="108"/>
      <c r="B158" s="79" t="s">
        <v>319</v>
      </c>
      <c r="C158" s="80" t="s">
        <v>320</v>
      </c>
      <c r="D158" s="81" t="s">
        <v>758</v>
      </c>
      <c r="E158" s="82" t="s">
        <v>51</v>
      </c>
      <c r="F158" s="83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84"/>
      <c r="V158" s="77"/>
      <c r="W158" s="78">
        <v>5</v>
      </c>
      <c r="X158" s="85">
        <f t="shared" si="6"/>
        <v>0</v>
      </c>
      <c r="Y158" s="86">
        <f t="shared" si="7"/>
        <v>0</v>
      </c>
    </row>
    <row r="159" spans="1:25" x14ac:dyDescent="0.25">
      <c r="A159" s="108"/>
      <c r="B159" s="79" t="s">
        <v>321</v>
      </c>
      <c r="C159" s="80" t="s">
        <v>322</v>
      </c>
      <c r="D159" s="81" t="s">
        <v>758</v>
      </c>
      <c r="E159" s="82" t="s">
        <v>51</v>
      </c>
      <c r="F159" s="83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84"/>
      <c r="V159" s="77"/>
      <c r="W159" s="78">
        <v>8.5</v>
      </c>
      <c r="X159" s="85">
        <f t="shared" si="6"/>
        <v>0</v>
      </c>
      <c r="Y159" s="86">
        <f t="shared" si="7"/>
        <v>0</v>
      </c>
    </row>
    <row r="160" spans="1:25" x14ac:dyDescent="0.25">
      <c r="A160" s="108"/>
      <c r="B160" s="79" t="s">
        <v>588</v>
      </c>
      <c r="C160" s="80" t="s">
        <v>589</v>
      </c>
      <c r="D160" s="81" t="s">
        <v>758</v>
      </c>
      <c r="E160" s="82" t="s">
        <v>51</v>
      </c>
      <c r="F160" s="83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84"/>
      <c r="V160" s="77"/>
      <c r="W160" s="78">
        <v>7</v>
      </c>
      <c r="X160" s="85">
        <f t="shared" si="6"/>
        <v>0</v>
      </c>
      <c r="Y160" s="86">
        <f t="shared" si="7"/>
        <v>0</v>
      </c>
    </row>
    <row r="161" spans="1:25" x14ac:dyDescent="0.25">
      <c r="A161" s="108"/>
      <c r="B161" s="79" t="s">
        <v>590</v>
      </c>
      <c r="C161" s="80" t="s">
        <v>591</v>
      </c>
      <c r="D161" s="81" t="s">
        <v>758</v>
      </c>
      <c r="E161" s="82" t="s">
        <v>51</v>
      </c>
      <c r="F161" s="83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84"/>
      <c r="V161" s="77"/>
      <c r="W161" s="78">
        <v>8.5</v>
      </c>
      <c r="X161" s="85">
        <f t="shared" si="6"/>
        <v>0</v>
      </c>
      <c r="Y161" s="86">
        <f t="shared" si="7"/>
        <v>0</v>
      </c>
    </row>
    <row r="162" spans="1:25" x14ac:dyDescent="0.25">
      <c r="A162" s="108"/>
      <c r="B162" s="79" t="s">
        <v>592</v>
      </c>
      <c r="C162" s="80" t="s">
        <v>593</v>
      </c>
      <c r="D162" s="81" t="s">
        <v>758</v>
      </c>
      <c r="E162" s="82" t="s">
        <v>51</v>
      </c>
      <c r="F162" s="83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84"/>
      <c r="V162" s="77"/>
      <c r="W162" s="78">
        <v>13</v>
      </c>
      <c r="X162" s="85">
        <f t="shared" si="6"/>
        <v>0</v>
      </c>
      <c r="Y162" s="86">
        <f t="shared" si="7"/>
        <v>0</v>
      </c>
    </row>
    <row r="163" spans="1:25" x14ac:dyDescent="0.25">
      <c r="A163" s="108"/>
      <c r="B163" s="79" t="s">
        <v>594</v>
      </c>
      <c r="C163" s="80" t="s">
        <v>595</v>
      </c>
      <c r="D163" s="81" t="s">
        <v>781</v>
      </c>
      <c r="E163" s="82" t="s">
        <v>51</v>
      </c>
      <c r="F163" s="83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84"/>
      <c r="V163" s="77"/>
      <c r="W163" s="78">
        <v>35</v>
      </c>
      <c r="X163" s="85">
        <f t="shared" si="6"/>
        <v>0</v>
      </c>
      <c r="Y163" s="86">
        <f t="shared" si="7"/>
        <v>0</v>
      </c>
    </row>
    <row r="164" spans="1:25" x14ac:dyDescent="0.25">
      <c r="A164" s="108"/>
      <c r="B164" s="79" t="s">
        <v>596</v>
      </c>
      <c r="C164" s="80" t="s">
        <v>597</v>
      </c>
      <c r="D164" s="81" t="s">
        <v>782</v>
      </c>
      <c r="E164" s="82" t="s">
        <v>51</v>
      </c>
      <c r="F164" s="83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84"/>
      <c r="V164" s="77"/>
      <c r="W164" s="78">
        <v>35</v>
      </c>
      <c r="X164" s="85">
        <f t="shared" si="6"/>
        <v>0</v>
      </c>
      <c r="Y164" s="86">
        <f t="shared" si="7"/>
        <v>0</v>
      </c>
    </row>
    <row r="165" spans="1:25" x14ac:dyDescent="0.25">
      <c r="A165" s="108"/>
      <c r="B165" s="79" t="s">
        <v>835</v>
      </c>
      <c r="C165" s="80" t="s">
        <v>836</v>
      </c>
      <c r="D165" s="81" t="s">
        <v>933</v>
      </c>
      <c r="E165" s="82" t="s">
        <v>51</v>
      </c>
      <c r="F165" s="83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84"/>
      <c r="V165" s="77"/>
      <c r="W165" s="78">
        <v>30</v>
      </c>
      <c r="X165" s="85">
        <f t="shared" si="6"/>
        <v>0</v>
      </c>
      <c r="Y165" s="86">
        <f t="shared" si="7"/>
        <v>0</v>
      </c>
    </row>
    <row r="166" spans="1:25" x14ac:dyDescent="0.25">
      <c r="A166" s="108"/>
      <c r="B166" s="79" t="s">
        <v>837</v>
      </c>
      <c r="C166" s="80" t="s">
        <v>838</v>
      </c>
      <c r="D166" s="81" t="s">
        <v>761</v>
      </c>
      <c r="E166" s="82" t="s">
        <v>51</v>
      </c>
      <c r="F166" s="83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84"/>
      <c r="V166" s="77"/>
      <c r="W166" s="78">
        <v>30</v>
      </c>
      <c r="X166" s="85">
        <f t="shared" si="6"/>
        <v>0</v>
      </c>
      <c r="Y166" s="86">
        <f t="shared" si="7"/>
        <v>0</v>
      </c>
    </row>
    <row r="167" spans="1:25" x14ac:dyDescent="0.25">
      <c r="A167" s="108"/>
      <c r="B167" s="79" t="s">
        <v>323</v>
      </c>
      <c r="C167" s="80" t="s">
        <v>324</v>
      </c>
      <c r="D167" s="81" t="s">
        <v>758</v>
      </c>
      <c r="E167" s="82" t="s">
        <v>51</v>
      </c>
      <c r="F167" s="83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84"/>
      <c r="V167" s="77"/>
      <c r="W167" s="78">
        <v>45</v>
      </c>
      <c r="X167" s="85">
        <f t="shared" si="6"/>
        <v>0</v>
      </c>
      <c r="Y167" s="86">
        <f t="shared" si="7"/>
        <v>0</v>
      </c>
    </row>
    <row r="168" spans="1:25" x14ac:dyDescent="0.25">
      <c r="A168" s="108"/>
      <c r="B168" s="79" t="s">
        <v>325</v>
      </c>
      <c r="C168" s="80" t="s">
        <v>326</v>
      </c>
      <c r="D168" s="81" t="s">
        <v>736</v>
      </c>
      <c r="E168" s="82" t="s">
        <v>51</v>
      </c>
      <c r="F168" s="83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84"/>
      <c r="V168" s="77"/>
      <c r="W168" s="78">
        <v>45</v>
      </c>
      <c r="X168" s="85">
        <f t="shared" si="6"/>
        <v>0</v>
      </c>
      <c r="Y168" s="86">
        <f t="shared" si="7"/>
        <v>0</v>
      </c>
    </row>
    <row r="169" spans="1:25" x14ac:dyDescent="0.25">
      <c r="A169" s="108"/>
      <c r="B169" s="79" t="s">
        <v>327</v>
      </c>
      <c r="C169" s="80" t="s">
        <v>328</v>
      </c>
      <c r="D169" s="81" t="s">
        <v>732</v>
      </c>
      <c r="E169" s="82" t="s">
        <v>51</v>
      </c>
      <c r="F169" s="83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84"/>
      <c r="V169" s="77"/>
      <c r="W169" s="78">
        <v>45</v>
      </c>
      <c r="X169" s="85">
        <f t="shared" si="6"/>
        <v>0</v>
      </c>
      <c r="Y169" s="86">
        <f t="shared" si="7"/>
        <v>0</v>
      </c>
    </row>
    <row r="170" spans="1:25" x14ac:dyDescent="0.25">
      <c r="A170" s="108"/>
      <c r="B170" s="79" t="s">
        <v>329</v>
      </c>
      <c r="C170" s="80" t="s">
        <v>330</v>
      </c>
      <c r="D170" s="81" t="s">
        <v>731</v>
      </c>
      <c r="E170" s="82" t="s">
        <v>51</v>
      </c>
      <c r="F170" s="83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84"/>
      <c r="V170" s="77"/>
      <c r="W170" s="78">
        <v>45</v>
      </c>
      <c r="X170" s="85">
        <f t="shared" si="6"/>
        <v>0</v>
      </c>
      <c r="Y170" s="86">
        <f t="shared" si="7"/>
        <v>0</v>
      </c>
    </row>
    <row r="171" spans="1:25" x14ac:dyDescent="0.25">
      <c r="A171" s="108"/>
      <c r="B171" s="79" t="s">
        <v>606</v>
      </c>
      <c r="C171" s="80" t="s">
        <v>607</v>
      </c>
      <c r="D171" s="81" t="s">
        <v>758</v>
      </c>
      <c r="E171" s="82" t="s">
        <v>51</v>
      </c>
      <c r="F171" s="83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84"/>
      <c r="V171" s="77"/>
      <c r="W171" s="78">
        <v>20</v>
      </c>
      <c r="X171" s="85">
        <f t="shared" si="6"/>
        <v>0</v>
      </c>
      <c r="Y171" s="86">
        <f t="shared" si="7"/>
        <v>0</v>
      </c>
    </row>
    <row r="172" spans="1:25" x14ac:dyDescent="0.25">
      <c r="A172" s="108"/>
      <c r="B172" s="79" t="s">
        <v>331</v>
      </c>
      <c r="C172" s="80" t="s">
        <v>332</v>
      </c>
      <c r="D172" s="81"/>
      <c r="E172" s="82" t="s">
        <v>51</v>
      </c>
      <c r="F172" s="83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84"/>
      <c r="V172" s="77"/>
      <c r="W172" s="78">
        <v>25</v>
      </c>
      <c r="X172" s="85">
        <f t="shared" si="6"/>
        <v>0</v>
      </c>
      <c r="Y172" s="86">
        <f t="shared" si="7"/>
        <v>0</v>
      </c>
    </row>
    <row r="173" spans="1:25" x14ac:dyDescent="0.25">
      <c r="A173" s="108"/>
      <c r="B173" s="79" t="s">
        <v>839</v>
      </c>
      <c r="C173" s="80" t="s">
        <v>840</v>
      </c>
      <c r="D173" s="81"/>
      <c r="E173" s="82" t="s">
        <v>51</v>
      </c>
      <c r="F173" s="83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84"/>
      <c r="V173" s="77"/>
      <c r="W173" s="78">
        <v>32.5</v>
      </c>
      <c r="X173" s="85">
        <f t="shared" si="6"/>
        <v>0</v>
      </c>
      <c r="Y173" s="86">
        <f t="shared" si="7"/>
        <v>0</v>
      </c>
    </row>
    <row r="174" spans="1:25" x14ac:dyDescent="0.25">
      <c r="A174" s="108"/>
      <c r="B174" s="79" t="s">
        <v>644</v>
      </c>
      <c r="C174" s="80" t="s">
        <v>645</v>
      </c>
      <c r="D174" s="81" t="s">
        <v>792</v>
      </c>
      <c r="E174" s="82" t="s">
        <v>51</v>
      </c>
      <c r="F174" s="83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84"/>
      <c r="V174" s="77"/>
      <c r="W174" s="78">
        <v>15</v>
      </c>
      <c r="X174" s="85">
        <f t="shared" si="6"/>
        <v>0</v>
      </c>
      <c r="Y174" s="86">
        <f t="shared" si="7"/>
        <v>0</v>
      </c>
    </row>
    <row r="175" spans="1:25" x14ac:dyDescent="0.25">
      <c r="A175" s="108"/>
      <c r="B175" s="79" t="s">
        <v>646</v>
      </c>
      <c r="C175" s="80" t="s">
        <v>647</v>
      </c>
      <c r="D175" s="81" t="s">
        <v>792</v>
      </c>
      <c r="E175" s="82" t="s">
        <v>51</v>
      </c>
      <c r="F175" s="83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84"/>
      <c r="V175" s="77"/>
      <c r="W175" s="78">
        <v>15</v>
      </c>
      <c r="X175" s="85">
        <f t="shared" si="6"/>
        <v>0</v>
      </c>
      <c r="Y175" s="86">
        <f t="shared" si="7"/>
        <v>0</v>
      </c>
    </row>
    <row r="176" spans="1:25" x14ac:dyDescent="0.25">
      <c r="A176" s="108"/>
      <c r="B176" s="79" t="s">
        <v>648</v>
      </c>
      <c r="C176" s="80" t="s">
        <v>649</v>
      </c>
      <c r="D176" s="81" t="s">
        <v>792</v>
      </c>
      <c r="E176" s="82" t="s">
        <v>51</v>
      </c>
      <c r="F176" s="83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84"/>
      <c r="V176" s="77"/>
      <c r="W176" s="78">
        <v>15</v>
      </c>
      <c r="X176" s="85">
        <f t="shared" si="6"/>
        <v>0</v>
      </c>
      <c r="Y176" s="86">
        <f t="shared" si="7"/>
        <v>0</v>
      </c>
    </row>
    <row r="177" spans="1:25" x14ac:dyDescent="0.25">
      <c r="A177" s="108"/>
      <c r="B177" s="79" t="s">
        <v>650</v>
      </c>
      <c r="C177" s="80" t="s">
        <v>651</v>
      </c>
      <c r="D177" s="81" t="s">
        <v>792</v>
      </c>
      <c r="E177" s="82" t="s">
        <v>51</v>
      </c>
      <c r="F177" s="83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84"/>
      <c r="V177" s="77"/>
      <c r="W177" s="78">
        <v>15</v>
      </c>
      <c r="X177" s="85">
        <f t="shared" si="6"/>
        <v>0</v>
      </c>
      <c r="Y177" s="86">
        <f t="shared" si="7"/>
        <v>0</v>
      </c>
    </row>
    <row r="178" spans="1:25" x14ac:dyDescent="0.25">
      <c r="A178" s="108"/>
      <c r="B178" s="79" t="s">
        <v>652</v>
      </c>
      <c r="C178" s="80" t="s">
        <v>653</v>
      </c>
      <c r="D178" s="81" t="s">
        <v>792</v>
      </c>
      <c r="E178" s="82" t="s">
        <v>51</v>
      </c>
      <c r="F178" s="83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84"/>
      <c r="V178" s="77"/>
      <c r="W178" s="78">
        <v>15</v>
      </c>
      <c r="X178" s="85">
        <f t="shared" si="6"/>
        <v>0</v>
      </c>
      <c r="Y178" s="86">
        <f t="shared" si="7"/>
        <v>0</v>
      </c>
    </row>
    <row r="179" spans="1:25" x14ac:dyDescent="0.25">
      <c r="A179" s="108"/>
      <c r="B179" s="79" t="s">
        <v>841</v>
      </c>
      <c r="C179" s="80" t="s">
        <v>842</v>
      </c>
      <c r="D179" s="81" t="s">
        <v>934</v>
      </c>
      <c r="E179" s="82" t="s">
        <v>51</v>
      </c>
      <c r="F179" s="83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84"/>
      <c r="V179" s="77"/>
      <c r="W179" s="78">
        <v>15</v>
      </c>
      <c r="X179" s="85">
        <f t="shared" si="6"/>
        <v>0</v>
      </c>
      <c r="Y179" s="86">
        <f t="shared" si="7"/>
        <v>0</v>
      </c>
    </row>
    <row r="180" spans="1:25" x14ac:dyDescent="0.25">
      <c r="A180" s="108"/>
      <c r="B180" s="79" t="s">
        <v>843</v>
      </c>
      <c r="C180" s="80" t="s">
        <v>844</v>
      </c>
      <c r="D180" s="81" t="s">
        <v>934</v>
      </c>
      <c r="E180" s="82" t="s">
        <v>51</v>
      </c>
      <c r="F180" s="83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84"/>
      <c r="V180" s="77"/>
      <c r="W180" s="78">
        <v>15</v>
      </c>
      <c r="X180" s="85">
        <f t="shared" si="6"/>
        <v>0</v>
      </c>
      <c r="Y180" s="86">
        <f t="shared" si="7"/>
        <v>0</v>
      </c>
    </row>
    <row r="181" spans="1:25" x14ac:dyDescent="0.25">
      <c r="A181" s="108"/>
      <c r="B181" s="79" t="s">
        <v>845</v>
      </c>
      <c r="C181" s="80" t="s">
        <v>846</v>
      </c>
      <c r="D181" s="81" t="s">
        <v>934</v>
      </c>
      <c r="E181" s="82" t="s">
        <v>51</v>
      </c>
      <c r="F181" s="83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84"/>
      <c r="V181" s="77"/>
      <c r="W181" s="78">
        <v>15</v>
      </c>
      <c r="X181" s="85">
        <f t="shared" si="6"/>
        <v>0</v>
      </c>
      <c r="Y181" s="86">
        <f t="shared" si="7"/>
        <v>0</v>
      </c>
    </row>
    <row r="182" spans="1:25" x14ac:dyDescent="0.25">
      <c r="A182" s="108"/>
      <c r="B182" s="79" t="s">
        <v>847</v>
      </c>
      <c r="C182" s="80" t="s">
        <v>848</v>
      </c>
      <c r="D182" s="81" t="s">
        <v>934</v>
      </c>
      <c r="E182" s="82" t="s">
        <v>51</v>
      </c>
      <c r="F182" s="83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84"/>
      <c r="V182" s="77"/>
      <c r="W182" s="78">
        <v>15</v>
      </c>
      <c r="X182" s="85">
        <f t="shared" si="6"/>
        <v>0</v>
      </c>
      <c r="Y182" s="86">
        <f t="shared" si="7"/>
        <v>0</v>
      </c>
    </row>
    <row r="183" spans="1:25" x14ac:dyDescent="0.25">
      <c r="A183" s="108"/>
      <c r="B183" s="79" t="s">
        <v>849</v>
      </c>
      <c r="C183" s="80" t="s">
        <v>850</v>
      </c>
      <c r="D183" s="81" t="s">
        <v>934</v>
      </c>
      <c r="E183" s="82" t="s">
        <v>51</v>
      </c>
      <c r="F183" s="83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84"/>
      <c r="V183" s="77"/>
      <c r="W183" s="78">
        <v>15</v>
      </c>
      <c r="X183" s="85">
        <f t="shared" si="6"/>
        <v>0</v>
      </c>
      <c r="Y183" s="86">
        <f t="shared" si="7"/>
        <v>0</v>
      </c>
    </row>
    <row r="184" spans="1:25" x14ac:dyDescent="0.25">
      <c r="A184" s="108"/>
      <c r="B184" s="79" t="s">
        <v>353</v>
      </c>
      <c r="C184" s="80" t="s">
        <v>354</v>
      </c>
      <c r="D184" s="81" t="s">
        <v>82</v>
      </c>
      <c r="E184" s="82" t="s">
        <v>51</v>
      </c>
      <c r="F184" s="83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84"/>
      <c r="V184" s="77"/>
      <c r="W184" s="78">
        <v>20</v>
      </c>
      <c r="X184" s="85">
        <f t="shared" si="6"/>
        <v>0</v>
      </c>
      <c r="Y184" s="86">
        <f t="shared" si="7"/>
        <v>0</v>
      </c>
    </row>
    <row r="185" spans="1:25" x14ac:dyDescent="0.25">
      <c r="A185" s="108"/>
      <c r="B185" s="79" t="s">
        <v>355</v>
      </c>
      <c r="C185" s="80" t="s">
        <v>356</v>
      </c>
      <c r="D185" s="81" t="s">
        <v>82</v>
      </c>
      <c r="E185" s="82" t="s">
        <v>51</v>
      </c>
      <c r="F185" s="83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84"/>
      <c r="V185" s="77"/>
      <c r="W185" s="78">
        <v>20</v>
      </c>
      <c r="X185" s="85">
        <f t="shared" si="6"/>
        <v>0</v>
      </c>
      <c r="Y185" s="86">
        <f t="shared" si="7"/>
        <v>0</v>
      </c>
    </row>
    <row r="186" spans="1:25" x14ac:dyDescent="0.25">
      <c r="A186" s="108"/>
      <c r="B186" s="79" t="s">
        <v>357</v>
      </c>
      <c r="C186" s="80" t="s">
        <v>358</v>
      </c>
      <c r="D186" s="81" t="s">
        <v>82</v>
      </c>
      <c r="E186" s="82" t="s">
        <v>51</v>
      </c>
      <c r="F186" s="83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84"/>
      <c r="V186" s="77"/>
      <c r="W186" s="78">
        <v>20</v>
      </c>
      <c r="X186" s="85">
        <f t="shared" si="6"/>
        <v>0</v>
      </c>
      <c r="Y186" s="86">
        <f t="shared" si="7"/>
        <v>0</v>
      </c>
    </row>
    <row r="187" spans="1:25" x14ac:dyDescent="0.25">
      <c r="A187" s="108"/>
      <c r="B187" s="79" t="s">
        <v>359</v>
      </c>
      <c r="C187" s="80" t="s">
        <v>360</v>
      </c>
      <c r="D187" s="81" t="s">
        <v>82</v>
      </c>
      <c r="E187" s="82" t="s">
        <v>51</v>
      </c>
      <c r="F187" s="83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84"/>
      <c r="V187" s="77"/>
      <c r="W187" s="78">
        <v>20</v>
      </c>
      <c r="X187" s="85">
        <f t="shared" si="6"/>
        <v>0</v>
      </c>
      <c r="Y187" s="86">
        <f t="shared" si="7"/>
        <v>0</v>
      </c>
    </row>
    <row r="188" spans="1:25" x14ac:dyDescent="0.25">
      <c r="A188" s="108"/>
      <c r="B188" s="79" t="s">
        <v>361</v>
      </c>
      <c r="C188" s="80" t="s">
        <v>362</v>
      </c>
      <c r="D188" s="81" t="s">
        <v>82</v>
      </c>
      <c r="E188" s="82" t="s">
        <v>51</v>
      </c>
      <c r="F188" s="83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84"/>
      <c r="V188" s="77"/>
      <c r="W188" s="78">
        <v>20</v>
      </c>
      <c r="X188" s="85">
        <f t="shared" si="6"/>
        <v>0</v>
      </c>
      <c r="Y188" s="86">
        <f t="shared" si="7"/>
        <v>0</v>
      </c>
    </row>
    <row r="189" spans="1:25" x14ac:dyDescent="0.25">
      <c r="A189" s="108"/>
      <c r="B189" s="79" t="s">
        <v>343</v>
      </c>
      <c r="C189" s="80" t="s">
        <v>344</v>
      </c>
      <c r="D189" s="81" t="s">
        <v>759</v>
      </c>
      <c r="E189" s="82" t="s">
        <v>51</v>
      </c>
      <c r="F189" s="83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84"/>
      <c r="V189" s="77"/>
      <c r="W189" s="78">
        <v>30</v>
      </c>
      <c r="X189" s="85">
        <f t="shared" si="6"/>
        <v>0</v>
      </c>
      <c r="Y189" s="86">
        <f t="shared" si="7"/>
        <v>0</v>
      </c>
    </row>
    <row r="190" spans="1:25" x14ac:dyDescent="0.25">
      <c r="A190" s="108"/>
      <c r="B190" s="79" t="s">
        <v>345</v>
      </c>
      <c r="C190" s="80" t="s">
        <v>346</v>
      </c>
      <c r="D190" s="81" t="s">
        <v>759</v>
      </c>
      <c r="E190" s="82" t="s">
        <v>51</v>
      </c>
      <c r="F190" s="83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84"/>
      <c r="V190" s="77"/>
      <c r="W190" s="78">
        <v>30</v>
      </c>
      <c r="X190" s="85">
        <f t="shared" si="6"/>
        <v>0</v>
      </c>
      <c r="Y190" s="86">
        <f t="shared" si="7"/>
        <v>0</v>
      </c>
    </row>
    <row r="191" spans="1:25" x14ac:dyDescent="0.25">
      <c r="A191" s="108"/>
      <c r="B191" s="79" t="s">
        <v>347</v>
      </c>
      <c r="C191" s="80" t="s">
        <v>348</v>
      </c>
      <c r="D191" s="81" t="s">
        <v>759</v>
      </c>
      <c r="E191" s="82" t="s">
        <v>51</v>
      </c>
      <c r="F191" s="83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84"/>
      <c r="V191" s="77"/>
      <c r="W191" s="78">
        <v>30</v>
      </c>
      <c r="X191" s="85">
        <f t="shared" si="6"/>
        <v>0</v>
      </c>
      <c r="Y191" s="86">
        <f t="shared" si="7"/>
        <v>0</v>
      </c>
    </row>
    <row r="192" spans="1:25" x14ac:dyDescent="0.25">
      <c r="A192" s="108"/>
      <c r="B192" s="79" t="s">
        <v>349</v>
      </c>
      <c r="C192" s="80" t="s">
        <v>350</v>
      </c>
      <c r="D192" s="81" t="s">
        <v>759</v>
      </c>
      <c r="E192" s="82" t="s">
        <v>51</v>
      </c>
      <c r="F192" s="83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84"/>
      <c r="V192" s="77"/>
      <c r="W192" s="78">
        <v>30</v>
      </c>
      <c r="X192" s="85">
        <f t="shared" si="6"/>
        <v>0</v>
      </c>
      <c r="Y192" s="86">
        <f t="shared" si="7"/>
        <v>0</v>
      </c>
    </row>
    <row r="193" spans="1:25" x14ac:dyDescent="0.25">
      <c r="A193" s="108"/>
      <c r="B193" s="79" t="s">
        <v>351</v>
      </c>
      <c r="C193" s="80" t="s">
        <v>352</v>
      </c>
      <c r="D193" s="81" t="s">
        <v>759</v>
      </c>
      <c r="E193" s="82" t="s">
        <v>51</v>
      </c>
      <c r="F193" s="83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84"/>
      <c r="V193" s="77"/>
      <c r="W193" s="78">
        <v>30</v>
      </c>
      <c r="X193" s="85">
        <f t="shared" si="6"/>
        <v>0</v>
      </c>
      <c r="Y193" s="86">
        <f t="shared" si="7"/>
        <v>0</v>
      </c>
    </row>
    <row r="194" spans="1:25" x14ac:dyDescent="0.25">
      <c r="A194" s="108"/>
      <c r="B194" s="79" t="s">
        <v>333</v>
      </c>
      <c r="C194" s="80" t="s">
        <v>334</v>
      </c>
      <c r="D194" s="81" t="s">
        <v>759</v>
      </c>
      <c r="E194" s="82" t="s">
        <v>51</v>
      </c>
      <c r="F194" s="83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84"/>
      <c r="V194" s="77"/>
      <c r="W194" s="78">
        <v>35</v>
      </c>
      <c r="X194" s="85">
        <f t="shared" si="6"/>
        <v>0</v>
      </c>
      <c r="Y194" s="86">
        <f t="shared" si="7"/>
        <v>0</v>
      </c>
    </row>
    <row r="195" spans="1:25" x14ac:dyDescent="0.25">
      <c r="A195" s="108"/>
      <c r="B195" s="79" t="s">
        <v>335</v>
      </c>
      <c r="C195" s="80" t="s">
        <v>336</v>
      </c>
      <c r="D195" s="81" t="s">
        <v>759</v>
      </c>
      <c r="E195" s="82" t="s">
        <v>51</v>
      </c>
      <c r="F195" s="83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84"/>
      <c r="V195" s="77"/>
      <c r="W195" s="78">
        <v>35</v>
      </c>
      <c r="X195" s="85">
        <f t="shared" si="6"/>
        <v>0</v>
      </c>
      <c r="Y195" s="86">
        <f t="shared" si="7"/>
        <v>0</v>
      </c>
    </row>
    <row r="196" spans="1:25" x14ac:dyDescent="0.25">
      <c r="A196" s="108"/>
      <c r="B196" s="79" t="s">
        <v>337</v>
      </c>
      <c r="C196" s="80" t="s">
        <v>338</v>
      </c>
      <c r="D196" s="81" t="s">
        <v>759</v>
      </c>
      <c r="E196" s="82" t="s">
        <v>51</v>
      </c>
      <c r="F196" s="83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84"/>
      <c r="V196" s="77"/>
      <c r="W196" s="78">
        <v>35</v>
      </c>
      <c r="X196" s="85">
        <f t="shared" si="6"/>
        <v>0</v>
      </c>
      <c r="Y196" s="86">
        <f t="shared" si="7"/>
        <v>0</v>
      </c>
    </row>
    <row r="197" spans="1:25" x14ac:dyDescent="0.25">
      <c r="A197" s="108"/>
      <c r="B197" s="79" t="s">
        <v>339</v>
      </c>
      <c r="C197" s="80" t="s">
        <v>340</v>
      </c>
      <c r="D197" s="81" t="s">
        <v>759</v>
      </c>
      <c r="E197" s="82" t="s">
        <v>51</v>
      </c>
      <c r="F197" s="83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84"/>
      <c r="V197" s="77"/>
      <c r="W197" s="78">
        <v>35</v>
      </c>
      <c r="X197" s="85">
        <f t="shared" si="6"/>
        <v>0</v>
      </c>
      <c r="Y197" s="86">
        <f t="shared" si="7"/>
        <v>0</v>
      </c>
    </row>
    <row r="198" spans="1:25" x14ac:dyDescent="0.25">
      <c r="A198" s="108"/>
      <c r="B198" s="79" t="s">
        <v>341</v>
      </c>
      <c r="C198" s="80" t="s">
        <v>342</v>
      </c>
      <c r="D198" s="81" t="s">
        <v>759</v>
      </c>
      <c r="E198" s="82" t="s">
        <v>51</v>
      </c>
      <c r="F198" s="83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84"/>
      <c r="V198" s="77"/>
      <c r="W198" s="78">
        <v>35</v>
      </c>
      <c r="X198" s="85">
        <f t="shared" si="6"/>
        <v>0</v>
      </c>
      <c r="Y198" s="86">
        <f t="shared" si="7"/>
        <v>0</v>
      </c>
    </row>
    <row r="199" spans="1:25" x14ac:dyDescent="0.25">
      <c r="A199" s="108"/>
      <c r="B199" s="79" t="s">
        <v>610</v>
      </c>
      <c r="C199" s="80" t="s">
        <v>611</v>
      </c>
      <c r="D199" s="81" t="s">
        <v>732</v>
      </c>
      <c r="E199" s="82" t="s">
        <v>51</v>
      </c>
      <c r="F199" s="83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84"/>
      <c r="V199" s="77"/>
      <c r="W199" s="78">
        <v>35</v>
      </c>
      <c r="X199" s="85">
        <f t="shared" si="6"/>
        <v>0</v>
      </c>
      <c r="Y199" s="86">
        <f t="shared" si="7"/>
        <v>0</v>
      </c>
    </row>
    <row r="200" spans="1:25" x14ac:dyDescent="0.25">
      <c r="A200" s="108"/>
      <c r="B200" s="79" t="s">
        <v>612</v>
      </c>
      <c r="C200" s="80" t="s">
        <v>613</v>
      </c>
      <c r="D200" s="81" t="s">
        <v>735</v>
      </c>
      <c r="E200" s="82" t="s">
        <v>51</v>
      </c>
      <c r="F200" s="83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84"/>
      <c r="V200" s="77"/>
      <c r="W200" s="78">
        <v>35</v>
      </c>
      <c r="X200" s="85">
        <f t="shared" si="6"/>
        <v>0</v>
      </c>
      <c r="Y200" s="86">
        <f t="shared" si="7"/>
        <v>0</v>
      </c>
    </row>
    <row r="201" spans="1:25" x14ac:dyDescent="0.25">
      <c r="A201" s="108"/>
      <c r="B201" s="79" t="s">
        <v>614</v>
      </c>
      <c r="C201" s="80" t="s">
        <v>615</v>
      </c>
      <c r="D201" s="81" t="s">
        <v>783</v>
      </c>
      <c r="E201" s="82" t="s">
        <v>51</v>
      </c>
      <c r="F201" s="83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84"/>
      <c r="V201" s="77"/>
      <c r="W201" s="78">
        <v>60</v>
      </c>
      <c r="X201" s="85">
        <f t="shared" si="6"/>
        <v>0</v>
      </c>
      <c r="Y201" s="86">
        <f t="shared" si="7"/>
        <v>0</v>
      </c>
    </row>
    <row r="202" spans="1:25" x14ac:dyDescent="0.25">
      <c r="A202" s="108"/>
      <c r="B202" s="79" t="s">
        <v>598</v>
      </c>
      <c r="C202" s="80" t="s">
        <v>599</v>
      </c>
      <c r="D202" s="81" t="s">
        <v>781</v>
      </c>
      <c r="E202" s="82" t="s">
        <v>51</v>
      </c>
      <c r="F202" s="83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84"/>
      <c r="V202" s="77"/>
      <c r="W202" s="78">
        <v>55</v>
      </c>
      <c r="X202" s="85">
        <f t="shared" si="6"/>
        <v>0</v>
      </c>
      <c r="Y202" s="86">
        <f t="shared" si="7"/>
        <v>0</v>
      </c>
    </row>
    <row r="203" spans="1:25" x14ac:dyDescent="0.25">
      <c r="A203" s="108"/>
      <c r="B203" s="79" t="s">
        <v>600</v>
      </c>
      <c r="C203" s="80" t="s">
        <v>601</v>
      </c>
      <c r="D203" s="81" t="s">
        <v>782</v>
      </c>
      <c r="E203" s="82" t="s">
        <v>51</v>
      </c>
      <c r="F203" s="83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84"/>
      <c r="V203" s="77"/>
      <c r="W203" s="78">
        <v>55</v>
      </c>
      <c r="X203" s="85">
        <f t="shared" si="6"/>
        <v>0</v>
      </c>
      <c r="Y203" s="86">
        <f t="shared" si="7"/>
        <v>0</v>
      </c>
    </row>
    <row r="204" spans="1:25" x14ac:dyDescent="0.25">
      <c r="A204" s="108"/>
      <c r="B204" s="79" t="s">
        <v>389</v>
      </c>
      <c r="C204" s="80" t="s">
        <v>390</v>
      </c>
      <c r="D204" s="81" t="s">
        <v>761</v>
      </c>
      <c r="E204" s="82" t="s">
        <v>51</v>
      </c>
      <c r="F204" s="83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84"/>
      <c r="V204" s="77"/>
      <c r="W204" s="78">
        <v>45</v>
      </c>
      <c r="X204" s="85">
        <f t="shared" si="6"/>
        <v>0</v>
      </c>
      <c r="Y204" s="86">
        <f t="shared" si="7"/>
        <v>0</v>
      </c>
    </row>
    <row r="205" spans="1:25" x14ac:dyDescent="0.25">
      <c r="A205" s="108"/>
      <c r="B205" s="79" t="s">
        <v>387</v>
      </c>
      <c r="C205" s="80" t="s">
        <v>388</v>
      </c>
      <c r="D205" s="81" t="s">
        <v>760</v>
      </c>
      <c r="E205" s="82" t="s">
        <v>51</v>
      </c>
      <c r="F205" s="83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84"/>
      <c r="V205" s="77"/>
      <c r="W205" s="78">
        <v>45</v>
      </c>
      <c r="X205" s="85">
        <f t="shared" si="6"/>
        <v>0</v>
      </c>
      <c r="Y205" s="86">
        <f t="shared" si="7"/>
        <v>0</v>
      </c>
    </row>
    <row r="206" spans="1:25" x14ac:dyDescent="0.25">
      <c r="A206" s="108"/>
      <c r="B206" s="79" t="s">
        <v>391</v>
      </c>
      <c r="C206" s="80" t="s">
        <v>392</v>
      </c>
      <c r="D206" s="81" t="s">
        <v>762</v>
      </c>
      <c r="E206" s="82" t="s">
        <v>51</v>
      </c>
      <c r="F206" s="83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84"/>
      <c r="V206" s="77"/>
      <c r="W206" s="78">
        <v>30</v>
      </c>
      <c r="X206" s="85">
        <f t="shared" si="6"/>
        <v>0</v>
      </c>
      <c r="Y206" s="86">
        <f t="shared" si="7"/>
        <v>0</v>
      </c>
    </row>
    <row r="207" spans="1:25" x14ac:dyDescent="0.25">
      <c r="A207" s="108"/>
      <c r="B207" s="79" t="s">
        <v>393</v>
      </c>
      <c r="C207" s="80" t="s">
        <v>394</v>
      </c>
      <c r="D207" s="81" t="s">
        <v>735</v>
      </c>
      <c r="E207" s="82" t="s">
        <v>51</v>
      </c>
      <c r="F207" s="83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84"/>
      <c r="V207" s="77"/>
      <c r="W207" s="78">
        <v>8.5</v>
      </c>
      <c r="X207" s="85">
        <f t="shared" si="6"/>
        <v>0</v>
      </c>
      <c r="Y207" s="86">
        <f t="shared" si="7"/>
        <v>0</v>
      </c>
    </row>
    <row r="208" spans="1:25" x14ac:dyDescent="0.25">
      <c r="A208" s="108"/>
      <c r="B208" s="79" t="s">
        <v>383</v>
      </c>
      <c r="C208" s="80" t="s">
        <v>384</v>
      </c>
      <c r="D208" s="81" t="s">
        <v>750</v>
      </c>
      <c r="E208" s="82" t="s">
        <v>51</v>
      </c>
      <c r="F208" s="83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84"/>
      <c r="V208" s="77"/>
      <c r="W208" s="78">
        <v>40</v>
      </c>
      <c r="X208" s="85">
        <f t="shared" si="6"/>
        <v>0</v>
      </c>
      <c r="Y208" s="86">
        <f t="shared" si="7"/>
        <v>0</v>
      </c>
    </row>
    <row r="209" spans="1:25" x14ac:dyDescent="0.25">
      <c r="A209" s="108"/>
      <c r="B209" s="79" t="s">
        <v>385</v>
      </c>
      <c r="C209" s="80" t="s">
        <v>386</v>
      </c>
      <c r="D209" s="81" t="s">
        <v>730</v>
      </c>
      <c r="E209" s="82" t="s">
        <v>51</v>
      </c>
      <c r="F209" s="83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84"/>
      <c r="V209" s="77"/>
      <c r="W209" s="78">
        <v>40</v>
      </c>
      <c r="X209" s="85">
        <f t="shared" si="6"/>
        <v>0</v>
      </c>
      <c r="Y209" s="86">
        <f t="shared" si="7"/>
        <v>0</v>
      </c>
    </row>
    <row r="210" spans="1:25" x14ac:dyDescent="0.25">
      <c r="A210" s="108"/>
      <c r="B210" s="79" t="s">
        <v>363</v>
      </c>
      <c r="C210" s="80" t="s">
        <v>364</v>
      </c>
      <c r="D210" s="81" t="s">
        <v>732</v>
      </c>
      <c r="E210" s="82" t="s">
        <v>51</v>
      </c>
      <c r="F210" s="83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84"/>
      <c r="V210" s="77"/>
      <c r="W210" s="78">
        <v>27.5</v>
      </c>
      <c r="X210" s="85">
        <f t="shared" si="6"/>
        <v>0</v>
      </c>
      <c r="Y210" s="86">
        <f t="shared" si="7"/>
        <v>0</v>
      </c>
    </row>
    <row r="211" spans="1:25" x14ac:dyDescent="0.25">
      <c r="A211" s="108"/>
      <c r="B211" s="79" t="s">
        <v>365</v>
      </c>
      <c r="C211" s="80" t="s">
        <v>366</v>
      </c>
      <c r="D211" s="81" t="s">
        <v>735</v>
      </c>
      <c r="E211" s="82" t="s">
        <v>51</v>
      </c>
      <c r="F211" s="83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84"/>
      <c r="V211" s="77"/>
      <c r="W211" s="78">
        <v>27.5</v>
      </c>
      <c r="X211" s="85">
        <f t="shared" si="6"/>
        <v>0</v>
      </c>
      <c r="Y211" s="86">
        <f t="shared" si="7"/>
        <v>0</v>
      </c>
    </row>
    <row r="212" spans="1:25" x14ac:dyDescent="0.25">
      <c r="A212" s="108"/>
      <c r="B212" s="79" t="s">
        <v>367</v>
      </c>
      <c r="C212" s="80" t="s">
        <v>368</v>
      </c>
      <c r="D212" s="81" t="s">
        <v>737</v>
      </c>
      <c r="E212" s="82" t="s">
        <v>51</v>
      </c>
      <c r="F212" s="83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84"/>
      <c r="V212" s="77"/>
      <c r="W212" s="78">
        <v>32.5</v>
      </c>
      <c r="X212" s="85">
        <f t="shared" si="6"/>
        <v>0</v>
      </c>
      <c r="Y212" s="86">
        <f t="shared" si="7"/>
        <v>0</v>
      </c>
    </row>
    <row r="213" spans="1:25" x14ac:dyDescent="0.25">
      <c r="A213" s="108"/>
      <c r="B213" s="79" t="s">
        <v>369</v>
      </c>
      <c r="C213" s="80" t="s">
        <v>370</v>
      </c>
      <c r="D213" s="81" t="s">
        <v>733</v>
      </c>
      <c r="E213" s="82" t="s">
        <v>51</v>
      </c>
      <c r="F213" s="83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84"/>
      <c r="V213" s="77"/>
      <c r="W213" s="78">
        <v>32.5</v>
      </c>
      <c r="X213" s="85">
        <f t="shared" si="6"/>
        <v>0</v>
      </c>
      <c r="Y213" s="86">
        <f t="shared" si="7"/>
        <v>0</v>
      </c>
    </row>
    <row r="214" spans="1:25" x14ac:dyDescent="0.25">
      <c r="A214" s="108"/>
      <c r="B214" s="79" t="s">
        <v>371</v>
      </c>
      <c r="C214" s="80" t="s">
        <v>372</v>
      </c>
      <c r="D214" s="81" t="s">
        <v>732</v>
      </c>
      <c r="E214" s="82" t="s">
        <v>51</v>
      </c>
      <c r="F214" s="83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84"/>
      <c r="V214" s="77"/>
      <c r="W214" s="78">
        <v>35</v>
      </c>
      <c r="X214" s="85">
        <f t="shared" si="6"/>
        <v>0</v>
      </c>
      <c r="Y214" s="86">
        <f t="shared" si="7"/>
        <v>0</v>
      </c>
    </row>
    <row r="215" spans="1:25" x14ac:dyDescent="0.25">
      <c r="A215" s="108"/>
      <c r="B215" s="79" t="s">
        <v>373</v>
      </c>
      <c r="C215" s="80" t="s">
        <v>374</v>
      </c>
      <c r="D215" s="81" t="s">
        <v>735</v>
      </c>
      <c r="E215" s="82" t="s">
        <v>51</v>
      </c>
      <c r="F215" s="83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84"/>
      <c r="V215" s="77"/>
      <c r="W215" s="78">
        <v>35</v>
      </c>
      <c r="X215" s="85">
        <f t="shared" si="6"/>
        <v>0</v>
      </c>
      <c r="Y215" s="86">
        <f t="shared" si="7"/>
        <v>0</v>
      </c>
    </row>
    <row r="216" spans="1:25" x14ac:dyDescent="0.25">
      <c r="A216" s="108"/>
      <c r="B216" s="79" t="s">
        <v>375</v>
      </c>
      <c r="C216" s="80" t="s">
        <v>376</v>
      </c>
      <c r="D216" s="81" t="s">
        <v>732</v>
      </c>
      <c r="E216" s="82" t="s">
        <v>51</v>
      </c>
      <c r="F216" s="83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84"/>
      <c r="V216" s="77"/>
      <c r="W216" s="78">
        <v>30</v>
      </c>
      <c r="X216" s="85">
        <f t="shared" si="6"/>
        <v>0</v>
      </c>
      <c r="Y216" s="86">
        <f t="shared" si="7"/>
        <v>0</v>
      </c>
    </row>
    <row r="217" spans="1:25" x14ac:dyDescent="0.25">
      <c r="A217" s="108"/>
      <c r="B217" s="79" t="s">
        <v>377</v>
      </c>
      <c r="C217" s="80" t="s">
        <v>378</v>
      </c>
      <c r="D217" s="81" t="s">
        <v>733</v>
      </c>
      <c r="E217" s="82" t="s">
        <v>51</v>
      </c>
      <c r="F217" s="83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84"/>
      <c r="V217" s="77"/>
      <c r="W217" s="78">
        <v>30</v>
      </c>
      <c r="X217" s="85">
        <f t="shared" si="6"/>
        <v>0</v>
      </c>
      <c r="Y217" s="86">
        <f t="shared" si="7"/>
        <v>0</v>
      </c>
    </row>
    <row r="218" spans="1:25" x14ac:dyDescent="0.25">
      <c r="A218" s="108"/>
      <c r="B218" s="79" t="s">
        <v>379</v>
      </c>
      <c r="C218" s="80" t="s">
        <v>380</v>
      </c>
      <c r="D218" s="81" t="s">
        <v>732</v>
      </c>
      <c r="E218" s="82" t="s">
        <v>51</v>
      </c>
      <c r="F218" s="83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84"/>
      <c r="V218" s="77"/>
      <c r="W218" s="78">
        <v>45</v>
      </c>
      <c r="X218" s="85">
        <f t="shared" si="6"/>
        <v>0</v>
      </c>
      <c r="Y218" s="86">
        <f t="shared" si="7"/>
        <v>0</v>
      </c>
    </row>
    <row r="219" spans="1:25" x14ac:dyDescent="0.25">
      <c r="A219" s="108"/>
      <c r="B219" s="79" t="s">
        <v>381</v>
      </c>
      <c r="C219" s="80" t="s">
        <v>382</v>
      </c>
      <c r="D219" s="81" t="s">
        <v>733</v>
      </c>
      <c r="E219" s="82" t="s">
        <v>51</v>
      </c>
      <c r="F219" s="83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84"/>
      <c r="V219" s="77"/>
      <c r="W219" s="78">
        <v>45</v>
      </c>
      <c r="X219" s="85">
        <f t="shared" ref="X219:X272" si="8">F219</f>
        <v>0</v>
      </c>
      <c r="Y219" s="86">
        <f t="shared" ref="Y219:Y272" si="9">W219*X219</f>
        <v>0</v>
      </c>
    </row>
    <row r="220" spans="1:25" x14ac:dyDescent="0.25">
      <c r="A220" s="108"/>
      <c r="B220" s="79" t="s">
        <v>407</v>
      </c>
      <c r="C220" s="80" t="s">
        <v>408</v>
      </c>
      <c r="D220" s="81" t="s">
        <v>735</v>
      </c>
      <c r="E220" s="82" t="s">
        <v>51</v>
      </c>
      <c r="F220" s="83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84"/>
      <c r="V220" s="77"/>
      <c r="W220" s="78">
        <v>385</v>
      </c>
      <c r="X220" s="85">
        <f t="shared" si="8"/>
        <v>0</v>
      </c>
      <c r="Y220" s="86">
        <f t="shared" si="9"/>
        <v>0</v>
      </c>
    </row>
    <row r="221" spans="1:25" x14ac:dyDescent="0.25">
      <c r="A221" s="108"/>
      <c r="B221" s="79" t="s">
        <v>409</v>
      </c>
      <c r="C221" s="80" t="s">
        <v>410</v>
      </c>
      <c r="D221" s="81" t="s">
        <v>735</v>
      </c>
      <c r="E221" s="82" t="s">
        <v>51</v>
      </c>
      <c r="F221" s="83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84"/>
      <c r="V221" s="77"/>
      <c r="W221" s="78">
        <v>700</v>
      </c>
      <c r="X221" s="85">
        <f t="shared" si="8"/>
        <v>0</v>
      </c>
      <c r="Y221" s="86">
        <f t="shared" si="9"/>
        <v>0</v>
      </c>
    </row>
    <row r="222" spans="1:25" x14ac:dyDescent="0.25">
      <c r="A222" s="108"/>
      <c r="B222" s="79" t="s">
        <v>411</v>
      </c>
      <c r="C222" s="80" t="s">
        <v>412</v>
      </c>
      <c r="D222" s="81" t="s">
        <v>735</v>
      </c>
      <c r="E222" s="82" t="s">
        <v>51</v>
      </c>
      <c r="F222" s="83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84"/>
      <c r="V222" s="77"/>
      <c r="W222" s="78">
        <v>775</v>
      </c>
      <c r="X222" s="85">
        <f t="shared" si="8"/>
        <v>0</v>
      </c>
      <c r="Y222" s="86">
        <f t="shared" si="9"/>
        <v>0</v>
      </c>
    </row>
    <row r="223" spans="1:25" x14ac:dyDescent="0.25">
      <c r="A223" s="108"/>
      <c r="B223" s="79" t="s">
        <v>413</v>
      </c>
      <c r="C223" s="80" t="s">
        <v>414</v>
      </c>
      <c r="D223" s="81" t="s">
        <v>734</v>
      </c>
      <c r="E223" s="82" t="s">
        <v>51</v>
      </c>
      <c r="F223" s="83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84"/>
      <c r="V223" s="77"/>
      <c r="W223" s="78">
        <v>275</v>
      </c>
      <c r="X223" s="85">
        <f t="shared" si="8"/>
        <v>0</v>
      </c>
      <c r="Y223" s="86">
        <f t="shared" si="9"/>
        <v>0</v>
      </c>
    </row>
    <row r="224" spans="1:25" x14ac:dyDescent="0.25">
      <c r="A224" s="108"/>
      <c r="B224" s="79" t="s">
        <v>415</v>
      </c>
      <c r="C224" s="80" t="s">
        <v>416</v>
      </c>
      <c r="D224" s="81" t="s">
        <v>734</v>
      </c>
      <c r="E224" s="82" t="s">
        <v>51</v>
      </c>
      <c r="F224" s="83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84"/>
      <c r="V224" s="77"/>
      <c r="W224" s="78">
        <v>350</v>
      </c>
      <c r="X224" s="85">
        <f t="shared" si="8"/>
        <v>0</v>
      </c>
      <c r="Y224" s="86">
        <f t="shared" si="9"/>
        <v>0</v>
      </c>
    </row>
    <row r="225" spans="1:25" x14ac:dyDescent="0.25">
      <c r="A225" s="108"/>
      <c r="B225" s="79" t="s">
        <v>664</v>
      </c>
      <c r="C225" s="80" t="s">
        <v>665</v>
      </c>
      <c r="D225" s="81" t="s">
        <v>734</v>
      </c>
      <c r="E225" s="82" t="s">
        <v>51</v>
      </c>
      <c r="F225" s="83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84"/>
      <c r="V225" s="77"/>
      <c r="W225" s="78">
        <v>120</v>
      </c>
      <c r="X225" s="85">
        <f t="shared" si="8"/>
        <v>0</v>
      </c>
      <c r="Y225" s="86">
        <f t="shared" si="9"/>
        <v>0</v>
      </c>
    </row>
    <row r="226" spans="1:25" x14ac:dyDescent="0.25">
      <c r="A226" s="108"/>
      <c r="B226" s="79" t="s">
        <v>654</v>
      </c>
      <c r="C226" s="80" t="s">
        <v>655</v>
      </c>
      <c r="D226" s="81" t="s">
        <v>734</v>
      </c>
      <c r="E226" s="82" t="s">
        <v>51</v>
      </c>
      <c r="F226" s="83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84"/>
      <c r="V226" s="77"/>
      <c r="W226" s="78">
        <v>27.5</v>
      </c>
      <c r="X226" s="85">
        <f t="shared" si="8"/>
        <v>0</v>
      </c>
      <c r="Y226" s="86">
        <f t="shared" si="9"/>
        <v>0</v>
      </c>
    </row>
    <row r="227" spans="1:25" x14ac:dyDescent="0.25">
      <c r="A227" s="108"/>
      <c r="B227" s="79" t="s">
        <v>425</v>
      </c>
      <c r="C227" s="80" t="s">
        <v>426</v>
      </c>
      <c r="D227" s="81" t="s">
        <v>734</v>
      </c>
      <c r="E227" s="82" t="s">
        <v>51</v>
      </c>
      <c r="F227" s="83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84"/>
      <c r="V227" s="77"/>
      <c r="W227" s="78">
        <v>20</v>
      </c>
      <c r="X227" s="85">
        <f t="shared" si="8"/>
        <v>0</v>
      </c>
      <c r="Y227" s="86">
        <f t="shared" si="9"/>
        <v>0</v>
      </c>
    </row>
    <row r="228" spans="1:25" x14ac:dyDescent="0.25">
      <c r="A228" s="108"/>
      <c r="B228" s="79" t="s">
        <v>419</v>
      </c>
      <c r="C228" s="80" t="s">
        <v>420</v>
      </c>
      <c r="D228" s="81" t="s">
        <v>758</v>
      </c>
      <c r="E228" s="82" t="s">
        <v>51</v>
      </c>
      <c r="F228" s="83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84"/>
      <c r="V228" s="77"/>
      <c r="W228" s="78">
        <v>17.5</v>
      </c>
      <c r="X228" s="85">
        <f t="shared" si="8"/>
        <v>0</v>
      </c>
      <c r="Y228" s="86">
        <f t="shared" si="9"/>
        <v>0</v>
      </c>
    </row>
    <row r="229" spans="1:25" x14ac:dyDescent="0.25">
      <c r="A229" s="108"/>
      <c r="B229" s="79" t="s">
        <v>421</v>
      </c>
      <c r="C229" s="80" t="s">
        <v>422</v>
      </c>
      <c r="D229" s="81" t="s">
        <v>758</v>
      </c>
      <c r="E229" s="82" t="s">
        <v>51</v>
      </c>
      <c r="F229" s="83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84"/>
      <c r="V229" s="77"/>
      <c r="W229" s="78">
        <v>17.5</v>
      </c>
      <c r="X229" s="85">
        <f t="shared" si="8"/>
        <v>0</v>
      </c>
      <c r="Y229" s="86">
        <f t="shared" si="9"/>
        <v>0</v>
      </c>
    </row>
    <row r="230" spans="1:25" x14ac:dyDescent="0.25">
      <c r="A230" s="108"/>
      <c r="B230" s="79" t="s">
        <v>423</v>
      </c>
      <c r="C230" s="80" t="s">
        <v>424</v>
      </c>
      <c r="D230" s="81" t="s">
        <v>758</v>
      </c>
      <c r="E230" s="82" t="s">
        <v>51</v>
      </c>
      <c r="F230" s="83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84"/>
      <c r="V230" s="77"/>
      <c r="W230" s="78">
        <v>17.5</v>
      </c>
      <c r="X230" s="85">
        <f t="shared" si="8"/>
        <v>0</v>
      </c>
      <c r="Y230" s="86">
        <f t="shared" si="9"/>
        <v>0</v>
      </c>
    </row>
    <row r="231" spans="1:25" x14ac:dyDescent="0.25">
      <c r="A231" s="108"/>
      <c r="B231" s="79" t="s">
        <v>427</v>
      </c>
      <c r="C231" s="80" t="s">
        <v>428</v>
      </c>
      <c r="D231" s="81" t="s">
        <v>737</v>
      </c>
      <c r="E231" s="82" t="s">
        <v>51</v>
      </c>
      <c r="F231" s="83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84"/>
      <c r="V231" s="77"/>
      <c r="W231" s="78">
        <v>225</v>
      </c>
      <c r="X231" s="85">
        <f t="shared" si="8"/>
        <v>0</v>
      </c>
      <c r="Y231" s="86">
        <f t="shared" si="9"/>
        <v>0</v>
      </c>
    </row>
    <row r="232" spans="1:25" x14ac:dyDescent="0.25">
      <c r="A232" s="108"/>
      <c r="B232" s="79" t="s">
        <v>429</v>
      </c>
      <c r="C232" s="80" t="s">
        <v>430</v>
      </c>
      <c r="D232" s="81" t="s">
        <v>737</v>
      </c>
      <c r="E232" s="82" t="s">
        <v>51</v>
      </c>
      <c r="F232" s="83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84"/>
      <c r="V232" s="77"/>
      <c r="W232" s="78">
        <v>210</v>
      </c>
      <c r="X232" s="85">
        <f t="shared" si="8"/>
        <v>0</v>
      </c>
      <c r="Y232" s="86">
        <f t="shared" si="9"/>
        <v>0</v>
      </c>
    </row>
    <row r="233" spans="1:25" x14ac:dyDescent="0.25">
      <c r="A233" s="108"/>
      <c r="B233" s="79" t="s">
        <v>431</v>
      </c>
      <c r="C233" s="80" t="s">
        <v>432</v>
      </c>
      <c r="D233" s="81" t="s">
        <v>737</v>
      </c>
      <c r="E233" s="82" t="s">
        <v>51</v>
      </c>
      <c r="F233" s="83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84"/>
      <c r="V233" s="77"/>
      <c r="W233" s="78">
        <v>170</v>
      </c>
      <c r="X233" s="85">
        <f t="shared" si="8"/>
        <v>0</v>
      </c>
      <c r="Y233" s="86">
        <f t="shared" si="9"/>
        <v>0</v>
      </c>
    </row>
    <row r="234" spans="1:25" x14ac:dyDescent="0.25">
      <c r="A234" s="108"/>
      <c r="B234" s="79" t="s">
        <v>433</v>
      </c>
      <c r="C234" s="80" t="s">
        <v>434</v>
      </c>
      <c r="D234" s="81" t="s">
        <v>737</v>
      </c>
      <c r="E234" s="82" t="s">
        <v>51</v>
      </c>
      <c r="F234" s="83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84"/>
      <c r="V234" s="77"/>
      <c r="W234" s="78">
        <v>145</v>
      </c>
      <c r="X234" s="85">
        <f t="shared" si="8"/>
        <v>0</v>
      </c>
      <c r="Y234" s="86">
        <f t="shared" si="9"/>
        <v>0</v>
      </c>
    </row>
    <row r="235" spans="1:25" x14ac:dyDescent="0.25">
      <c r="A235" s="108"/>
      <c r="B235" s="79" t="s">
        <v>435</v>
      </c>
      <c r="C235" s="80" t="s">
        <v>436</v>
      </c>
      <c r="D235" s="81" t="s">
        <v>764</v>
      </c>
      <c r="E235" s="82" t="s">
        <v>51</v>
      </c>
      <c r="F235" s="83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84"/>
      <c r="V235" s="77"/>
      <c r="W235" s="78">
        <v>115</v>
      </c>
      <c r="X235" s="85">
        <f t="shared" si="8"/>
        <v>0</v>
      </c>
      <c r="Y235" s="86">
        <f t="shared" si="9"/>
        <v>0</v>
      </c>
    </row>
    <row r="236" spans="1:25" x14ac:dyDescent="0.25">
      <c r="A236" s="108"/>
      <c r="B236" s="79" t="s">
        <v>441</v>
      </c>
      <c r="C236" s="80" t="s">
        <v>442</v>
      </c>
      <c r="D236" s="81" t="s">
        <v>764</v>
      </c>
      <c r="E236" s="82" t="s">
        <v>51</v>
      </c>
      <c r="F236" s="83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84"/>
      <c r="V236" s="77"/>
      <c r="W236" s="78">
        <v>85</v>
      </c>
      <c r="X236" s="85">
        <f t="shared" si="8"/>
        <v>0</v>
      </c>
      <c r="Y236" s="86">
        <f t="shared" si="9"/>
        <v>0</v>
      </c>
    </row>
    <row r="237" spans="1:25" x14ac:dyDescent="0.25">
      <c r="A237" s="108"/>
      <c r="B237" s="79" t="s">
        <v>437</v>
      </c>
      <c r="C237" s="80" t="s">
        <v>438</v>
      </c>
      <c r="D237" s="81" t="s">
        <v>765</v>
      </c>
      <c r="E237" s="82" t="s">
        <v>51</v>
      </c>
      <c r="F237" s="83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84"/>
      <c r="V237" s="77"/>
      <c r="W237" s="78">
        <v>100</v>
      </c>
      <c r="X237" s="85">
        <f t="shared" si="8"/>
        <v>0</v>
      </c>
      <c r="Y237" s="86">
        <f t="shared" si="9"/>
        <v>0</v>
      </c>
    </row>
    <row r="238" spans="1:25" x14ac:dyDescent="0.25">
      <c r="A238" s="108"/>
      <c r="B238" s="79" t="s">
        <v>439</v>
      </c>
      <c r="C238" s="80" t="s">
        <v>440</v>
      </c>
      <c r="D238" s="81" t="s">
        <v>765</v>
      </c>
      <c r="E238" s="82" t="s">
        <v>51</v>
      </c>
      <c r="F238" s="83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84"/>
      <c r="V238" s="77"/>
      <c r="W238" s="78">
        <v>85</v>
      </c>
      <c r="X238" s="85">
        <f t="shared" si="8"/>
        <v>0</v>
      </c>
      <c r="Y238" s="86">
        <f t="shared" si="9"/>
        <v>0</v>
      </c>
    </row>
    <row r="239" spans="1:25" x14ac:dyDescent="0.25">
      <c r="A239" s="108"/>
      <c r="B239" s="79" t="s">
        <v>656</v>
      </c>
      <c r="C239" s="80" t="s">
        <v>657</v>
      </c>
      <c r="D239" s="81" t="s">
        <v>737</v>
      </c>
      <c r="E239" s="82" t="s">
        <v>51</v>
      </c>
      <c r="F239" s="83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84"/>
      <c r="V239" s="77"/>
      <c r="W239" s="78">
        <v>20</v>
      </c>
      <c r="X239" s="85">
        <f t="shared" si="8"/>
        <v>0</v>
      </c>
      <c r="Y239" s="86">
        <f t="shared" si="9"/>
        <v>0</v>
      </c>
    </row>
    <row r="240" spans="1:25" x14ac:dyDescent="0.25">
      <c r="A240" s="108"/>
      <c r="B240" s="79" t="s">
        <v>417</v>
      </c>
      <c r="C240" s="80" t="s">
        <v>418</v>
      </c>
      <c r="D240" s="81" t="s">
        <v>758</v>
      </c>
      <c r="E240" s="82" t="s">
        <v>51</v>
      </c>
      <c r="F240" s="83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84"/>
      <c r="V240" s="77"/>
      <c r="W240" s="78">
        <v>50</v>
      </c>
      <c r="X240" s="85">
        <f t="shared" si="8"/>
        <v>0</v>
      </c>
      <c r="Y240" s="86">
        <f t="shared" si="9"/>
        <v>0</v>
      </c>
    </row>
    <row r="241" spans="1:25" x14ac:dyDescent="0.25">
      <c r="A241" s="108"/>
      <c r="B241" s="79" t="s">
        <v>443</v>
      </c>
      <c r="C241" s="80" t="s">
        <v>444</v>
      </c>
      <c r="D241" s="81" t="s">
        <v>766</v>
      </c>
      <c r="E241" s="82" t="s">
        <v>51</v>
      </c>
      <c r="F241" s="83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84"/>
      <c r="V241" s="77"/>
      <c r="W241" s="78">
        <v>40</v>
      </c>
      <c r="X241" s="85">
        <f t="shared" si="8"/>
        <v>0</v>
      </c>
      <c r="Y241" s="86">
        <f t="shared" si="9"/>
        <v>0</v>
      </c>
    </row>
    <row r="242" spans="1:25" x14ac:dyDescent="0.25">
      <c r="A242" s="108"/>
      <c r="B242" s="79" t="s">
        <v>445</v>
      </c>
      <c r="C242" s="80" t="s">
        <v>446</v>
      </c>
      <c r="D242" s="81" t="s">
        <v>732</v>
      </c>
      <c r="E242" s="82" t="s">
        <v>51</v>
      </c>
      <c r="F242" s="83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84"/>
      <c r="V242" s="77"/>
      <c r="W242" s="78">
        <v>30</v>
      </c>
      <c r="X242" s="85">
        <f t="shared" si="8"/>
        <v>0</v>
      </c>
      <c r="Y242" s="86">
        <f t="shared" si="9"/>
        <v>0</v>
      </c>
    </row>
    <row r="243" spans="1:25" x14ac:dyDescent="0.25">
      <c r="A243" s="108"/>
      <c r="B243" s="79" t="s">
        <v>447</v>
      </c>
      <c r="C243" s="80" t="s">
        <v>448</v>
      </c>
      <c r="D243" s="81" t="s">
        <v>737</v>
      </c>
      <c r="E243" s="82" t="s">
        <v>51</v>
      </c>
      <c r="F243" s="83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84"/>
      <c r="V243" s="77"/>
      <c r="W243" s="78">
        <v>25</v>
      </c>
      <c r="X243" s="85">
        <f t="shared" si="8"/>
        <v>0</v>
      </c>
      <c r="Y243" s="86">
        <f t="shared" si="9"/>
        <v>0</v>
      </c>
    </row>
    <row r="244" spans="1:25" x14ac:dyDescent="0.25">
      <c r="A244" s="108"/>
      <c r="B244" s="79" t="s">
        <v>449</v>
      </c>
      <c r="C244" s="80" t="s">
        <v>450</v>
      </c>
      <c r="D244" s="81" t="s">
        <v>736</v>
      </c>
      <c r="E244" s="82" t="s">
        <v>51</v>
      </c>
      <c r="F244" s="83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84"/>
      <c r="V244" s="77"/>
      <c r="W244" s="78">
        <v>15</v>
      </c>
      <c r="X244" s="85">
        <f t="shared" si="8"/>
        <v>0</v>
      </c>
      <c r="Y244" s="86">
        <f t="shared" si="9"/>
        <v>0</v>
      </c>
    </row>
    <row r="245" spans="1:25" x14ac:dyDescent="0.25">
      <c r="A245" s="108"/>
      <c r="B245" s="79" t="s">
        <v>451</v>
      </c>
      <c r="C245" s="80" t="s">
        <v>452</v>
      </c>
      <c r="D245" s="81"/>
      <c r="E245" s="82" t="s">
        <v>51</v>
      </c>
      <c r="F245" s="83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84"/>
      <c r="V245" s="77"/>
      <c r="W245" s="78">
        <v>13.5</v>
      </c>
      <c r="X245" s="85">
        <f t="shared" si="8"/>
        <v>0</v>
      </c>
      <c r="Y245" s="86">
        <f t="shared" si="9"/>
        <v>0</v>
      </c>
    </row>
    <row r="246" spans="1:25" x14ac:dyDescent="0.25">
      <c r="A246" s="108"/>
      <c r="B246" s="79" t="s">
        <v>630</v>
      </c>
      <c r="C246" s="80" t="s">
        <v>631</v>
      </c>
      <c r="D246" s="81"/>
      <c r="E246" s="82" t="s">
        <v>51</v>
      </c>
      <c r="F246" s="83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84"/>
      <c r="V246" s="77"/>
      <c r="W246" s="78">
        <v>50</v>
      </c>
      <c r="X246" s="85">
        <f t="shared" si="8"/>
        <v>0</v>
      </c>
      <c r="Y246" s="86">
        <f t="shared" si="9"/>
        <v>0</v>
      </c>
    </row>
    <row r="247" spans="1:25" x14ac:dyDescent="0.25">
      <c r="A247" s="108"/>
      <c r="B247" s="79" t="s">
        <v>455</v>
      </c>
      <c r="C247" s="80" t="s">
        <v>456</v>
      </c>
      <c r="D247" s="81"/>
      <c r="E247" s="82" t="s">
        <v>51</v>
      </c>
      <c r="F247" s="83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84"/>
      <c r="V247" s="77"/>
      <c r="W247" s="78">
        <v>2.5</v>
      </c>
      <c r="X247" s="85">
        <f t="shared" si="8"/>
        <v>0</v>
      </c>
      <c r="Y247" s="86">
        <f t="shared" si="9"/>
        <v>0</v>
      </c>
    </row>
    <row r="248" spans="1:25" x14ac:dyDescent="0.25">
      <c r="A248" s="108"/>
      <c r="B248" s="79" t="s">
        <v>453</v>
      </c>
      <c r="C248" s="80" t="s">
        <v>454</v>
      </c>
      <c r="D248" s="81" t="s">
        <v>767</v>
      </c>
      <c r="E248" s="82" t="s">
        <v>51</v>
      </c>
      <c r="F248" s="83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84"/>
      <c r="V248" s="77"/>
      <c r="W248" s="78">
        <v>40</v>
      </c>
      <c r="X248" s="85">
        <f t="shared" si="8"/>
        <v>0</v>
      </c>
      <c r="Y248" s="86">
        <f t="shared" si="9"/>
        <v>0</v>
      </c>
    </row>
    <row r="249" spans="1:25" x14ac:dyDescent="0.25">
      <c r="A249" s="108"/>
      <c r="B249" s="79" t="s">
        <v>658</v>
      </c>
      <c r="C249" s="80" t="s">
        <v>659</v>
      </c>
      <c r="D249" s="81" t="s">
        <v>736</v>
      </c>
      <c r="E249" s="82" t="s">
        <v>51</v>
      </c>
      <c r="F249" s="83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84"/>
      <c r="V249" s="77"/>
      <c r="W249" s="78">
        <v>7</v>
      </c>
      <c r="X249" s="85">
        <f t="shared" si="8"/>
        <v>0</v>
      </c>
      <c r="Y249" s="86">
        <f t="shared" si="9"/>
        <v>0</v>
      </c>
    </row>
    <row r="250" spans="1:25" x14ac:dyDescent="0.25">
      <c r="A250" s="108"/>
      <c r="B250" s="79" t="s">
        <v>660</v>
      </c>
      <c r="C250" s="80" t="s">
        <v>661</v>
      </c>
      <c r="D250" s="81" t="s">
        <v>732</v>
      </c>
      <c r="E250" s="82" t="s">
        <v>51</v>
      </c>
      <c r="F250" s="83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84"/>
      <c r="V250" s="77"/>
      <c r="W250" s="78">
        <v>7</v>
      </c>
      <c r="X250" s="85">
        <f t="shared" si="8"/>
        <v>0</v>
      </c>
      <c r="Y250" s="86">
        <f t="shared" si="9"/>
        <v>0</v>
      </c>
    </row>
    <row r="251" spans="1:25" x14ac:dyDescent="0.25">
      <c r="A251" s="108"/>
      <c r="B251" s="79" t="s">
        <v>662</v>
      </c>
      <c r="C251" s="80" t="s">
        <v>663</v>
      </c>
      <c r="D251" s="81" t="s">
        <v>737</v>
      </c>
      <c r="E251" s="82" t="s">
        <v>51</v>
      </c>
      <c r="F251" s="83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84"/>
      <c r="V251" s="77"/>
      <c r="W251" s="78">
        <v>7</v>
      </c>
      <c r="X251" s="85">
        <f t="shared" si="8"/>
        <v>0</v>
      </c>
      <c r="Y251" s="86">
        <f t="shared" si="9"/>
        <v>0</v>
      </c>
    </row>
    <row r="252" spans="1:25" x14ac:dyDescent="0.25">
      <c r="A252" s="108"/>
      <c r="B252" s="79" t="s">
        <v>608</v>
      </c>
      <c r="C252" s="80" t="s">
        <v>609</v>
      </c>
      <c r="D252" s="81" t="s">
        <v>759</v>
      </c>
      <c r="E252" s="82" t="s">
        <v>51</v>
      </c>
      <c r="F252" s="83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84"/>
      <c r="V252" s="77"/>
      <c r="W252" s="78">
        <v>4</v>
      </c>
      <c r="X252" s="85">
        <f t="shared" si="8"/>
        <v>0</v>
      </c>
      <c r="Y252" s="86">
        <f t="shared" si="9"/>
        <v>0</v>
      </c>
    </row>
    <row r="253" spans="1:25" x14ac:dyDescent="0.25">
      <c r="A253" s="108"/>
      <c r="B253" s="79" t="s">
        <v>459</v>
      </c>
      <c r="C253" s="80" t="s">
        <v>460</v>
      </c>
      <c r="D253" s="81"/>
      <c r="E253" s="82" t="s">
        <v>51</v>
      </c>
      <c r="F253" s="83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84"/>
      <c r="V253" s="77"/>
      <c r="W253" s="78">
        <v>4.5</v>
      </c>
      <c r="X253" s="85">
        <f t="shared" si="8"/>
        <v>0</v>
      </c>
      <c r="Y253" s="86">
        <f t="shared" si="9"/>
        <v>0</v>
      </c>
    </row>
    <row r="254" spans="1:25" x14ac:dyDescent="0.25">
      <c r="A254" s="108"/>
      <c r="B254" s="79" t="s">
        <v>620</v>
      </c>
      <c r="C254" s="80" t="s">
        <v>621</v>
      </c>
      <c r="D254" s="81" t="s">
        <v>784</v>
      </c>
      <c r="E254" s="82" t="s">
        <v>51</v>
      </c>
      <c r="F254" s="83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84"/>
      <c r="V254" s="77"/>
      <c r="W254" s="78">
        <v>22.5</v>
      </c>
      <c r="X254" s="85">
        <f t="shared" si="8"/>
        <v>0</v>
      </c>
      <c r="Y254" s="86">
        <f t="shared" si="9"/>
        <v>0</v>
      </c>
    </row>
    <row r="255" spans="1:25" x14ac:dyDescent="0.25">
      <c r="A255" s="108"/>
      <c r="B255" s="79" t="s">
        <v>622</v>
      </c>
      <c r="C255" s="80" t="s">
        <v>623</v>
      </c>
      <c r="D255" s="81" t="s">
        <v>785</v>
      </c>
      <c r="E255" s="82" t="s">
        <v>51</v>
      </c>
      <c r="F255" s="83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84"/>
      <c r="V255" s="77"/>
      <c r="W255" s="78">
        <v>22.5</v>
      </c>
      <c r="X255" s="85">
        <f t="shared" si="8"/>
        <v>0</v>
      </c>
      <c r="Y255" s="86">
        <f t="shared" si="9"/>
        <v>0</v>
      </c>
    </row>
    <row r="256" spans="1:25" x14ac:dyDescent="0.25">
      <c r="A256" s="108"/>
      <c r="B256" s="79" t="s">
        <v>624</v>
      </c>
      <c r="C256" s="80" t="s">
        <v>625</v>
      </c>
      <c r="D256" s="81" t="s">
        <v>786</v>
      </c>
      <c r="E256" s="82" t="s">
        <v>51</v>
      </c>
      <c r="F256" s="83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84"/>
      <c r="V256" s="77"/>
      <c r="W256" s="78">
        <v>22.5</v>
      </c>
      <c r="X256" s="85">
        <f t="shared" si="8"/>
        <v>0</v>
      </c>
      <c r="Y256" s="86">
        <f t="shared" si="9"/>
        <v>0</v>
      </c>
    </row>
    <row r="257" spans="1:25" x14ac:dyDescent="0.25">
      <c r="A257" s="108"/>
      <c r="B257" s="79" t="s">
        <v>851</v>
      </c>
      <c r="C257" s="80" t="s">
        <v>852</v>
      </c>
      <c r="D257" s="81"/>
      <c r="E257" s="82" t="s">
        <v>51</v>
      </c>
      <c r="F257" s="83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84"/>
      <c r="V257" s="77"/>
      <c r="W257" s="78">
        <v>12.5</v>
      </c>
      <c r="X257" s="85">
        <f t="shared" si="8"/>
        <v>0</v>
      </c>
      <c r="Y257" s="86">
        <f t="shared" si="9"/>
        <v>0</v>
      </c>
    </row>
    <row r="258" spans="1:25" x14ac:dyDescent="0.25">
      <c r="A258" s="108"/>
      <c r="B258" s="79" t="s">
        <v>457</v>
      </c>
      <c r="C258" s="80" t="s">
        <v>458</v>
      </c>
      <c r="D258" s="81" t="s">
        <v>768</v>
      </c>
      <c r="E258" s="82" t="s">
        <v>51</v>
      </c>
      <c r="F258" s="83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84"/>
      <c r="V258" s="77"/>
      <c r="W258" s="78">
        <v>7.5</v>
      </c>
      <c r="X258" s="85">
        <f t="shared" si="8"/>
        <v>0</v>
      </c>
      <c r="Y258" s="86">
        <f t="shared" si="9"/>
        <v>0</v>
      </c>
    </row>
    <row r="259" spans="1:25" x14ac:dyDescent="0.25">
      <c r="A259" s="108"/>
      <c r="B259" s="79" t="s">
        <v>853</v>
      </c>
      <c r="C259" s="80" t="s">
        <v>854</v>
      </c>
      <c r="D259" s="81" t="s">
        <v>772</v>
      </c>
      <c r="E259" s="82" t="s">
        <v>51</v>
      </c>
      <c r="F259" s="83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84"/>
      <c r="V259" s="77"/>
      <c r="W259" s="78">
        <v>12.5</v>
      </c>
      <c r="X259" s="85">
        <f t="shared" si="8"/>
        <v>0</v>
      </c>
      <c r="Y259" s="86">
        <f t="shared" si="9"/>
        <v>0</v>
      </c>
    </row>
    <row r="260" spans="1:25" x14ac:dyDescent="0.25">
      <c r="A260" s="108"/>
      <c r="B260" s="79" t="s">
        <v>855</v>
      </c>
      <c r="C260" s="80" t="s">
        <v>856</v>
      </c>
      <c r="D260" s="81" t="s">
        <v>732</v>
      </c>
      <c r="E260" s="82" t="s">
        <v>51</v>
      </c>
      <c r="F260" s="83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84"/>
      <c r="V260" s="77"/>
      <c r="W260" s="78">
        <v>12.5</v>
      </c>
      <c r="X260" s="85">
        <f t="shared" si="8"/>
        <v>0</v>
      </c>
      <c r="Y260" s="86">
        <f t="shared" si="9"/>
        <v>0</v>
      </c>
    </row>
    <row r="261" spans="1:25" x14ac:dyDescent="0.25">
      <c r="A261" s="108"/>
      <c r="B261" s="79" t="s">
        <v>857</v>
      </c>
      <c r="C261" s="80" t="s">
        <v>858</v>
      </c>
      <c r="D261" s="81" t="s">
        <v>737</v>
      </c>
      <c r="E261" s="82" t="s">
        <v>51</v>
      </c>
      <c r="F261" s="83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84"/>
      <c r="V261" s="77"/>
      <c r="W261" s="78">
        <v>12.5</v>
      </c>
      <c r="X261" s="85">
        <f t="shared" si="8"/>
        <v>0</v>
      </c>
      <c r="Y261" s="86">
        <f t="shared" si="9"/>
        <v>0</v>
      </c>
    </row>
    <row r="262" spans="1:25" x14ac:dyDescent="0.25">
      <c r="A262" s="108"/>
      <c r="B262" s="79" t="s">
        <v>859</v>
      </c>
      <c r="C262" s="80" t="s">
        <v>860</v>
      </c>
      <c r="D262" s="81" t="s">
        <v>734</v>
      </c>
      <c r="E262" s="82" t="s">
        <v>51</v>
      </c>
      <c r="F262" s="83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84"/>
      <c r="V262" s="77"/>
      <c r="W262" s="78">
        <v>12.5</v>
      </c>
      <c r="X262" s="85">
        <f t="shared" si="8"/>
        <v>0</v>
      </c>
      <c r="Y262" s="86">
        <f t="shared" si="9"/>
        <v>0</v>
      </c>
    </row>
    <row r="263" spans="1:25" x14ac:dyDescent="0.25">
      <c r="A263" s="108"/>
      <c r="B263" s="79" t="s">
        <v>861</v>
      </c>
      <c r="C263" s="80" t="s">
        <v>862</v>
      </c>
      <c r="D263" s="81" t="s">
        <v>731</v>
      </c>
      <c r="E263" s="82" t="s">
        <v>51</v>
      </c>
      <c r="F263" s="83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84"/>
      <c r="V263" s="77"/>
      <c r="W263" s="78">
        <v>12.5</v>
      </c>
      <c r="X263" s="85">
        <f t="shared" si="8"/>
        <v>0</v>
      </c>
      <c r="Y263" s="86">
        <f t="shared" si="9"/>
        <v>0</v>
      </c>
    </row>
    <row r="264" spans="1:25" x14ac:dyDescent="0.25">
      <c r="A264" s="108"/>
      <c r="B264" s="79" t="s">
        <v>863</v>
      </c>
      <c r="C264" s="80" t="s">
        <v>864</v>
      </c>
      <c r="D264" s="81" t="s">
        <v>732</v>
      </c>
      <c r="E264" s="82" t="s">
        <v>51</v>
      </c>
      <c r="F264" s="83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84"/>
      <c r="V264" s="77"/>
      <c r="W264" s="78">
        <v>12.5</v>
      </c>
      <c r="X264" s="85">
        <f t="shared" si="8"/>
        <v>0</v>
      </c>
      <c r="Y264" s="86">
        <f t="shared" si="9"/>
        <v>0</v>
      </c>
    </row>
    <row r="265" spans="1:25" x14ac:dyDescent="0.25">
      <c r="A265" s="108"/>
      <c r="B265" s="79" t="s">
        <v>865</v>
      </c>
      <c r="C265" s="80" t="s">
        <v>866</v>
      </c>
      <c r="D265" s="81" t="s">
        <v>733</v>
      </c>
      <c r="E265" s="82" t="s">
        <v>51</v>
      </c>
      <c r="F265" s="83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84"/>
      <c r="V265" s="77"/>
      <c r="W265" s="78">
        <v>12.5</v>
      </c>
      <c r="X265" s="85">
        <f t="shared" si="8"/>
        <v>0</v>
      </c>
      <c r="Y265" s="86">
        <f t="shared" si="9"/>
        <v>0</v>
      </c>
    </row>
    <row r="266" spans="1:25" x14ac:dyDescent="0.25">
      <c r="A266" s="108"/>
      <c r="B266" s="79" t="s">
        <v>483</v>
      </c>
      <c r="C266" s="80" t="s">
        <v>484</v>
      </c>
      <c r="D266" s="81"/>
      <c r="E266" s="82" t="s">
        <v>51</v>
      </c>
      <c r="F266" s="83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84"/>
      <c r="V266" s="77"/>
      <c r="W266" s="78">
        <v>12.5</v>
      </c>
      <c r="X266" s="85">
        <f t="shared" si="8"/>
        <v>0</v>
      </c>
      <c r="Y266" s="86">
        <f t="shared" si="9"/>
        <v>0</v>
      </c>
    </row>
    <row r="267" spans="1:25" x14ac:dyDescent="0.25">
      <c r="A267" s="108"/>
      <c r="B267" s="79" t="s">
        <v>485</v>
      </c>
      <c r="C267" s="80" t="s">
        <v>486</v>
      </c>
      <c r="D267" s="81"/>
      <c r="E267" s="82" t="s">
        <v>51</v>
      </c>
      <c r="F267" s="83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84"/>
      <c r="V267" s="77"/>
      <c r="W267" s="78">
        <v>12.5</v>
      </c>
      <c r="X267" s="85">
        <f t="shared" si="8"/>
        <v>0</v>
      </c>
      <c r="Y267" s="86">
        <f t="shared" si="9"/>
        <v>0</v>
      </c>
    </row>
    <row r="268" spans="1:25" x14ac:dyDescent="0.25">
      <c r="A268" s="108"/>
      <c r="B268" s="79" t="s">
        <v>487</v>
      </c>
      <c r="C268" s="80" t="s">
        <v>488</v>
      </c>
      <c r="D268" s="81"/>
      <c r="E268" s="82" t="s">
        <v>51</v>
      </c>
      <c r="F268" s="83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84"/>
      <c r="V268" s="77"/>
      <c r="W268" s="78">
        <v>12.5</v>
      </c>
      <c r="X268" s="85">
        <f t="shared" si="8"/>
        <v>0</v>
      </c>
      <c r="Y268" s="86">
        <f t="shared" si="9"/>
        <v>0</v>
      </c>
    </row>
    <row r="269" spans="1:25" x14ac:dyDescent="0.25">
      <c r="A269" s="108"/>
      <c r="B269" s="79" t="s">
        <v>489</v>
      </c>
      <c r="C269" s="80" t="s">
        <v>490</v>
      </c>
      <c r="D269" s="81"/>
      <c r="E269" s="82" t="s">
        <v>51</v>
      </c>
      <c r="F269" s="83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84"/>
      <c r="V269" s="77"/>
      <c r="W269" s="78">
        <v>12.5</v>
      </c>
      <c r="X269" s="85">
        <f t="shared" si="8"/>
        <v>0</v>
      </c>
      <c r="Y269" s="86">
        <f t="shared" si="9"/>
        <v>0</v>
      </c>
    </row>
    <row r="270" spans="1:25" x14ac:dyDescent="0.25">
      <c r="A270" s="108"/>
      <c r="B270" s="79" t="s">
        <v>477</v>
      </c>
      <c r="C270" s="80" t="s">
        <v>478</v>
      </c>
      <c r="D270" s="81" t="s">
        <v>775</v>
      </c>
      <c r="E270" s="82" t="s">
        <v>51</v>
      </c>
      <c r="F270" s="83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84"/>
      <c r="V270" s="77"/>
      <c r="W270" s="78">
        <v>15</v>
      </c>
      <c r="X270" s="85">
        <f t="shared" si="8"/>
        <v>0</v>
      </c>
      <c r="Y270" s="86">
        <f t="shared" si="9"/>
        <v>0</v>
      </c>
    </row>
    <row r="271" spans="1:25" x14ac:dyDescent="0.25">
      <c r="A271" s="108"/>
      <c r="B271" s="79" t="s">
        <v>479</v>
      </c>
      <c r="C271" s="80" t="s">
        <v>480</v>
      </c>
      <c r="D271" s="81" t="s">
        <v>776</v>
      </c>
      <c r="E271" s="82" t="s">
        <v>51</v>
      </c>
      <c r="F271" s="83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84"/>
      <c r="V271" s="77"/>
      <c r="W271" s="78">
        <v>15</v>
      </c>
      <c r="X271" s="85">
        <f t="shared" si="8"/>
        <v>0</v>
      </c>
      <c r="Y271" s="86">
        <f t="shared" si="9"/>
        <v>0</v>
      </c>
    </row>
    <row r="272" spans="1:25" x14ac:dyDescent="0.25">
      <c r="A272" s="108"/>
      <c r="B272" s="79" t="s">
        <v>481</v>
      </c>
      <c r="C272" s="80" t="s">
        <v>482</v>
      </c>
      <c r="D272" s="81" t="s">
        <v>777</v>
      </c>
      <c r="E272" s="82" t="s">
        <v>51</v>
      </c>
      <c r="F272" s="83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84"/>
      <c r="V272" s="77"/>
      <c r="W272" s="78">
        <v>15</v>
      </c>
      <c r="X272" s="85">
        <f t="shared" si="8"/>
        <v>0</v>
      </c>
      <c r="Y272" s="86">
        <f t="shared" si="9"/>
        <v>0</v>
      </c>
    </row>
    <row r="273" spans="1:25" x14ac:dyDescent="0.25">
      <c r="A273" s="108"/>
      <c r="B273" s="79" t="s">
        <v>626</v>
      </c>
      <c r="C273" s="80" t="s">
        <v>627</v>
      </c>
      <c r="D273" s="81" t="s">
        <v>736</v>
      </c>
      <c r="E273" s="82" t="s">
        <v>51</v>
      </c>
      <c r="F273" s="83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84"/>
      <c r="V273" s="77"/>
      <c r="W273" s="78">
        <v>12.5</v>
      </c>
      <c r="X273" s="85">
        <f t="shared" ref="X273:X336" si="10">F273</f>
        <v>0</v>
      </c>
      <c r="Y273" s="86">
        <f t="shared" ref="Y273:Y336" si="11">W273*X273</f>
        <v>0</v>
      </c>
    </row>
    <row r="274" spans="1:25" x14ac:dyDescent="0.25">
      <c r="A274" s="108"/>
      <c r="B274" s="79" t="s">
        <v>471</v>
      </c>
      <c r="C274" s="80" t="s">
        <v>472</v>
      </c>
      <c r="D274" s="81" t="s">
        <v>773</v>
      </c>
      <c r="E274" s="82" t="s">
        <v>51</v>
      </c>
      <c r="F274" s="83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84"/>
      <c r="V274" s="77"/>
      <c r="W274" s="78">
        <v>15</v>
      </c>
      <c r="X274" s="85">
        <f t="shared" si="10"/>
        <v>0</v>
      </c>
      <c r="Y274" s="86">
        <f t="shared" si="11"/>
        <v>0</v>
      </c>
    </row>
    <row r="275" spans="1:25" x14ac:dyDescent="0.25">
      <c r="A275" s="108"/>
      <c r="B275" s="79" t="s">
        <v>473</v>
      </c>
      <c r="C275" s="80" t="s">
        <v>474</v>
      </c>
      <c r="D275" s="81" t="s">
        <v>758</v>
      </c>
      <c r="E275" s="82" t="s">
        <v>51</v>
      </c>
      <c r="F275" s="83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84"/>
      <c r="V275" s="77"/>
      <c r="W275" s="78">
        <v>14</v>
      </c>
      <c r="X275" s="85">
        <f t="shared" si="10"/>
        <v>0</v>
      </c>
      <c r="Y275" s="86">
        <f t="shared" si="11"/>
        <v>0</v>
      </c>
    </row>
    <row r="276" spans="1:25" x14ac:dyDescent="0.25">
      <c r="A276" s="108"/>
      <c r="B276" s="79" t="s">
        <v>475</v>
      </c>
      <c r="C276" s="80" t="s">
        <v>476</v>
      </c>
      <c r="D276" s="81" t="s">
        <v>774</v>
      </c>
      <c r="E276" s="82" t="s">
        <v>51</v>
      </c>
      <c r="F276" s="83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84"/>
      <c r="V276" s="77"/>
      <c r="W276" s="78">
        <v>12.5</v>
      </c>
      <c r="X276" s="85">
        <f t="shared" si="10"/>
        <v>0</v>
      </c>
      <c r="Y276" s="86">
        <f t="shared" si="11"/>
        <v>0</v>
      </c>
    </row>
    <row r="277" spans="1:25" x14ac:dyDescent="0.25">
      <c r="A277" s="108"/>
      <c r="B277" s="79" t="s">
        <v>491</v>
      </c>
      <c r="C277" s="80" t="s">
        <v>492</v>
      </c>
      <c r="D277" s="81"/>
      <c r="E277" s="82" t="s">
        <v>51</v>
      </c>
      <c r="F277" s="83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84"/>
      <c r="V277" s="77"/>
      <c r="W277" s="78">
        <v>4</v>
      </c>
      <c r="X277" s="85">
        <f t="shared" si="10"/>
        <v>0</v>
      </c>
      <c r="Y277" s="86">
        <f t="shared" si="11"/>
        <v>0</v>
      </c>
    </row>
    <row r="278" spans="1:25" x14ac:dyDescent="0.25">
      <c r="A278" s="108"/>
      <c r="B278" s="79" t="s">
        <v>493</v>
      </c>
      <c r="C278" s="80" t="s">
        <v>494</v>
      </c>
      <c r="D278" s="81"/>
      <c r="E278" s="82" t="s">
        <v>51</v>
      </c>
      <c r="F278" s="83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84"/>
      <c r="V278" s="77"/>
      <c r="W278" s="78">
        <v>4</v>
      </c>
      <c r="X278" s="85">
        <f t="shared" si="10"/>
        <v>0</v>
      </c>
      <c r="Y278" s="86">
        <f t="shared" si="11"/>
        <v>0</v>
      </c>
    </row>
    <row r="279" spans="1:25" x14ac:dyDescent="0.25">
      <c r="A279" s="108"/>
      <c r="B279" s="79" t="s">
        <v>495</v>
      </c>
      <c r="C279" s="80" t="s">
        <v>496</v>
      </c>
      <c r="D279" s="81" t="s">
        <v>732</v>
      </c>
      <c r="E279" s="82" t="s">
        <v>51</v>
      </c>
      <c r="F279" s="83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84"/>
      <c r="V279" s="77"/>
      <c r="W279" s="78">
        <v>15</v>
      </c>
      <c r="X279" s="85">
        <f t="shared" si="10"/>
        <v>0</v>
      </c>
      <c r="Y279" s="86">
        <f t="shared" si="11"/>
        <v>0</v>
      </c>
    </row>
    <row r="280" spans="1:25" x14ac:dyDescent="0.25">
      <c r="A280" s="108"/>
      <c r="B280" s="79" t="s">
        <v>497</v>
      </c>
      <c r="C280" s="80" t="s">
        <v>498</v>
      </c>
      <c r="D280" s="81" t="s">
        <v>735</v>
      </c>
      <c r="E280" s="82" t="s">
        <v>51</v>
      </c>
      <c r="F280" s="83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84"/>
      <c r="V280" s="77"/>
      <c r="W280" s="78">
        <v>15</v>
      </c>
      <c r="X280" s="85">
        <f t="shared" si="10"/>
        <v>0</v>
      </c>
      <c r="Y280" s="86">
        <f t="shared" si="11"/>
        <v>0</v>
      </c>
    </row>
    <row r="281" spans="1:25" x14ac:dyDescent="0.25">
      <c r="A281" s="108"/>
      <c r="B281" s="79" t="s">
        <v>499</v>
      </c>
      <c r="C281" s="80" t="s">
        <v>500</v>
      </c>
      <c r="D281" s="81" t="s">
        <v>734</v>
      </c>
      <c r="E281" s="82" t="s">
        <v>51</v>
      </c>
      <c r="F281" s="83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84"/>
      <c r="V281" s="77"/>
      <c r="W281" s="78">
        <v>15</v>
      </c>
      <c r="X281" s="85">
        <f t="shared" si="10"/>
        <v>0</v>
      </c>
      <c r="Y281" s="86">
        <f t="shared" si="11"/>
        <v>0</v>
      </c>
    </row>
    <row r="282" spans="1:25" x14ac:dyDescent="0.25">
      <c r="A282" s="108"/>
      <c r="B282" s="79" t="s">
        <v>501</v>
      </c>
      <c r="C282" s="80" t="s">
        <v>502</v>
      </c>
      <c r="D282" s="81" t="s">
        <v>778</v>
      </c>
      <c r="E282" s="82" t="s">
        <v>51</v>
      </c>
      <c r="F282" s="83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84"/>
      <c r="V282" s="77"/>
      <c r="W282" s="78">
        <v>37.5</v>
      </c>
      <c r="X282" s="85">
        <f t="shared" si="10"/>
        <v>0</v>
      </c>
      <c r="Y282" s="86">
        <f t="shared" si="11"/>
        <v>0</v>
      </c>
    </row>
    <row r="283" spans="1:25" x14ac:dyDescent="0.25">
      <c r="A283" s="108"/>
      <c r="B283" s="79" t="s">
        <v>503</v>
      </c>
      <c r="C283" s="80" t="s">
        <v>504</v>
      </c>
      <c r="D283" s="81" t="s">
        <v>779</v>
      </c>
      <c r="E283" s="82" t="s">
        <v>51</v>
      </c>
      <c r="F283" s="83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84"/>
      <c r="V283" s="77"/>
      <c r="W283" s="78">
        <v>8.5</v>
      </c>
      <c r="X283" s="85">
        <f t="shared" si="10"/>
        <v>0</v>
      </c>
      <c r="Y283" s="86">
        <f t="shared" si="11"/>
        <v>0</v>
      </c>
    </row>
    <row r="284" spans="1:25" x14ac:dyDescent="0.25">
      <c r="A284" s="108"/>
      <c r="B284" s="79" t="s">
        <v>505</v>
      </c>
      <c r="C284" s="80" t="s">
        <v>506</v>
      </c>
      <c r="D284" s="81" t="s">
        <v>780</v>
      </c>
      <c r="E284" s="82" t="s">
        <v>51</v>
      </c>
      <c r="F284" s="83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84"/>
      <c r="V284" s="77"/>
      <c r="W284" s="78">
        <v>8.5</v>
      </c>
      <c r="X284" s="85">
        <f t="shared" si="10"/>
        <v>0</v>
      </c>
      <c r="Y284" s="86">
        <f t="shared" si="11"/>
        <v>0</v>
      </c>
    </row>
    <row r="285" spans="1:25" x14ac:dyDescent="0.25">
      <c r="A285" s="108"/>
      <c r="B285" s="79" t="s">
        <v>586</v>
      </c>
      <c r="C285" s="80" t="s">
        <v>587</v>
      </c>
      <c r="D285" s="81"/>
      <c r="E285" s="82" t="s">
        <v>51</v>
      </c>
      <c r="F285" s="83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84"/>
      <c r="V285" s="77"/>
      <c r="W285" s="78">
        <v>3.5</v>
      </c>
      <c r="X285" s="85">
        <f t="shared" si="10"/>
        <v>0</v>
      </c>
      <c r="Y285" s="86">
        <f t="shared" si="11"/>
        <v>0</v>
      </c>
    </row>
    <row r="286" spans="1:25" x14ac:dyDescent="0.25">
      <c r="A286" s="108"/>
      <c r="B286" s="79" t="s">
        <v>668</v>
      </c>
      <c r="C286" s="80" t="s">
        <v>669</v>
      </c>
      <c r="D286" s="81"/>
      <c r="E286" s="82" t="s">
        <v>51</v>
      </c>
      <c r="F286" s="83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84"/>
      <c r="V286" s="77"/>
      <c r="W286" s="78">
        <v>170</v>
      </c>
      <c r="X286" s="85">
        <f t="shared" si="10"/>
        <v>0</v>
      </c>
      <c r="Y286" s="86">
        <f t="shared" si="11"/>
        <v>0</v>
      </c>
    </row>
    <row r="287" spans="1:25" x14ac:dyDescent="0.25">
      <c r="A287" s="108"/>
      <c r="B287" s="79" t="s">
        <v>628</v>
      </c>
      <c r="C287" s="80" t="s">
        <v>629</v>
      </c>
      <c r="D287" s="81"/>
      <c r="E287" s="82" t="s">
        <v>51</v>
      </c>
      <c r="F287" s="83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84"/>
      <c r="V287" s="77"/>
      <c r="W287" s="78">
        <v>95</v>
      </c>
      <c r="X287" s="85">
        <f t="shared" si="10"/>
        <v>0</v>
      </c>
      <c r="Y287" s="86">
        <f t="shared" si="11"/>
        <v>0</v>
      </c>
    </row>
    <row r="288" spans="1:25" x14ac:dyDescent="0.25">
      <c r="A288" s="108"/>
      <c r="B288" s="79" t="s">
        <v>666</v>
      </c>
      <c r="C288" s="80" t="s">
        <v>667</v>
      </c>
      <c r="D288" s="81"/>
      <c r="E288" s="82" t="s">
        <v>51</v>
      </c>
      <c r="F288" s="83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84"/>
      <c r="V288" s="77"/>
      <c r="W288" s="78">
        <v>85</v>
      </c>
      <c r="X288" s="85">
        <f t="shared" si="10"/>
        <v>0</v>
      </c>
      <c r="Y288" s="86">
        <f t="shared" si="11"/>
        <v>0</v>
      </c>
    </row>
    <row r="289" spans="1:25" x14ac:dyDescent="0.25">
      <c r="A289" s="108"/>
      <c r="B289" s="79" t="s">
        <v>602</v>
      </c>
      <c r="C289" s="80" t="s">
        <v>603</v>
      </c>
      <c r="D289" s="81"/>
      <c r="E289" s="82" t="s">
        <v>51</v>
      </c>
      <c r="F289" s="83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84"/>
      <c r="V289" s="77"/>
      <c r="W289" s="78">
        <v>20</v>
      </c>
      <c r="X289" s="85">
        <f t="shared" si="10"/>
        <v>0</v>
      </c>
      <c r="Y289" s="86">
        <f t="shared" si="11"/>
        <v>0</v>
      </c>
    </row>
    <row r="290" spans="1:25" x14ac:dyDescent="0.25">
      <c r="A290" s="108"/>
      <c r="B290" s="79" t="s">
        <v>604</v>
      </c>
      <c r="C290" s="80" t="s">
        <v>605</v>
      </c>
      <c r="D290" s="81"/>
      <c r="E290" s="82" t="s">
        <v>51</v>
      </c>
      <c r="F290" s="83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84"/>
      <c r="V290" s="77"/>
      <c r="W290" s="78">
        <v>35</v>
      </c>
      <c r="X290" s="85">
        <f t="shared" si="10"/>
        <v>0</v>
      </c>
      <c r="Y290" s="86">
        <f t="shared" si="11"/>
        <v>0</v>
      </c>
    </row>
    <row r="291" spans="1:25" x14ac:dyDescent="0.25">
      <c r="A291" s="108"/>
      <c r="B291" s="79" t="s">
        <v>521</v>
      </c>
      <c r="C291" s="80" t="s">
        <v>522</v>
      </c>
      <c r="D291" s="81" t="s">
        <v>82</v>
      </c>
      <c r="E291" s="82" t="s">
        <v>51</v>
      </c>
      <c r="F291" s="83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84"/>
      <c r="V291" s="77"/>
      <c r="W291" s="78">
        <v>70</v>
      </c>
      <c r="X291" s="85">
        <f t="shared" si="10"/>
        <v>0</v>
      </c>
      <c r="Y291" s="86">
        <f t="shared" si="11"/>
        <v>0</v>
      </c>
    </row>
    <row r="292" spans="1:25" x14ac:dyDescent="0.25">
      <c r="A292" s="108"/>
      <c r="B292" s="79" t="s">
        <v>523</v>
      </c>
      <c r="C292" s="80" t="s">
        <v>524</v>
      </c>
      <c r="D292" s="81" t="s">
        <v>82</v>
      </c>
      <c r="E292" s="82" t="s">
        <v>51</v>
      </c>
      <c r="F292" s="83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84"/>
      <c r="V292" s="77"/>
      <c r="W292" s="78">
        <v>55</v>
      </c>
      <c r="X292" s="85">
        <f t="shared" si="10"/>
        <v>0</v>
      </c>
      <c r="Y292" s="86">
        <f t="shared" si="11"/>
        <v>0</v>
      </c>
    </row>
    <row r="293" spans="1:25" x14ac:dyDescent="0.25">
      <c r="A293" s="108"/>
      <c r="B293" s="79" t="s">
        <v>525</v>
      </c>
      <c r="C293" s="80" t="s">
        <v>526</v>
      </c>
      <c r="D293" s="81" t="s">
        <v>79</v>
      </c>
      <c r="E293" s="82" t="s">
        <v>51</v>
      </c>
      <c r="F293" s="83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84"/>
      <c r="V293" s="77"/>
      <c r="W293" s="78">
        <v>55</v>
      </c>
      <c r="X293" s="85">
        <f t="shared" si="10"/>
        <v>0</v>
      </c>
      <c r="Y293" s="86">
        <f t="shared" si="11"/>
        <v>0</v>
      </c>
    </row>
    <row r="294" spans="1:25" x14ac:dyDescent="0.25">
      <c r="A294" s="108"/>
      <c r="B294" s="79" t="s">
        <v>527</v>
      </c>
      <c r="C294" s="80" t="s">
        <v>528</v>
      </c>
      <c r="D294" s="81" t="s">
        <v>82</v>
      </c>
      <c r="E294" s="82" t="s">
        <v>51</v>
      </c>
      <c r="F294" s="83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84"/>
      <c r="V294" s="77"/>
      <c r="W294" s="78">
        <v>50</v>
      </c>
      <c r="X294" s="85">
        <f t="shared" si="10"/>
        <v>0</v>
      </c>
      <c r="Y294" s="86">
        <f t="shared" si="11"/>
        <v>0</v>
      </c>
    </row>
    <row r="295" spans="1:25" x14ac:dyDescent="0.25">
      <c r="A295" s="108"/>
      <c r="B295" s="79" t="s">
        <v>529</v>
      </c>
      <c r="C295" s="80" t="s">
        <v>530</v>
      </c>
      <c r="D295" s="81" t="s">
        <v>82</v>
      </c>
      <c r="E295" s="82" t="s">
        <v>51</v>
      </c>
      <c r="F295" s="83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84"/>
      <c r="V295" s="77"/>
      <c r="W295" s="78">
        <v>45</v>
      </c>
      <c r="X295" s="85">
        <f t="shared" si="10"/>
        <v>0</v>
      </c>
      <c r="Y295" s="86">
        <f t="shared" si="11"/>
        <v>0</v>
      </c>
    </row>
    <row r="296" spans="1:25" x14ac:dyDescent="0.25">
      <c r="A296" s="108"/>
      <c r="B296" s="79" t="s">
        <v>531</v>
      </c>
      <c r="C296" s="80" t="s">
        <v>532</v>
      </c>
      <c r="D296" s="81" t="s">
        <v>79</v>
      </c>
      <c r="E296" s="82" t="s">
        <v>51</v>
      </c>
      <c r="F296" s="83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84"/>
      <c r="V296" s="77"/>
      <c r="W296" s="78">
        <v>45</v>
      </c>
      <c r="X296" s="85">
        <f t="shared" si="10"/>
        <v>0</v>
      </c>
      <c r="Y296" s="86">
        <f t="shared" si="11"/>
        <v>0</v>
      </c>
    </row>
    <row r="297" spans="1:25" x14ac:dyDescent="0.25">
      <c r="A297" s="108"/>
      <c r="B297" s="79" t="s">
        <v>533</v>
      </c>
      <c r="C297" s="80" t="s">
        <v>534</v>
      </c>
      <c r="D297" s="81" t="s">
        <v>82</v>
      </c>
      <c r="E297" s="82" t="s">
        <v>51</v>
      </c>
      <c r="F297" s="83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84"/>
      <c r="V297" s="77"/>
      <c r="W297" s="78">
        <v>30</v>
      </c>
      <c r="X297" s="85">
        <f t="shared" si="10"/>
        <v>0</v>
      </c>
      <c r="Y297" s="86">
        <f t="shared" si="11"/>
        <v>0</v>
      </c>
    </row>
    <row r="298" spans="1:25" x14ac:dyDescent="0.25">
      <c r="A298" s="108"/>
      <c r="B298" s="79" t="s">
        <v>535</v>
      </c>
      <c r="C298" s="80" t="s">
        <v>536</v>
      </c>
      <c r="D298" s="81" t="s">
        <v>79</v>
      </c>
      <c r="E298" s="82" t="s">
        <v>51</v>
      </c>
      <c r="F298" s="83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84"/>
      <c r="V298" s="77"/>
      <c r="W298" s="78">
        <v>30</v>
      </c>
      <c r="X298" s="85">
        <f t="shared" si="10"/>
        <v>0</v>
      </c>
      <c r="Y298" s="86">
        <f t="shared" si="11"/>
        <v>0</v>
      </c>
    </row>
    <row r="299" spans="1:25" x14ac:dyDescent="0.25">
      <c r="A299" s="108"/>
      <c r="B299" s="79" t="s">
        <v>537</v>
      </c>
      <c r="C299" s="80" t="s">
        <v>538</v>
      </c>
      <c r="D299" s="81"/>
      <c r="E299" s="82" t="s">
        <v>51</v>
      </c>
      <c r="F299" s="83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84"/>
      <c r="V299" s="77"/>
      <c r="W299" s="78">
        <v>20</v>
      </c>
      <c r="X299" s="85">
        <f t="shared" si="10"/>
        <v>0</v>
      </c>
      <c r="Y299" s="86">
        <f t="shared" si="11"/>
        <v>0</v>
      </c>
    </row>
    <row r="300" spans="1:25" x14ac:dyDescent="0.25">
      <c r="A300" s="108"/>
      <c r="B300" s="79" t="s">
        <v>539</v>
      </c>
      <c r="C300" s="80" t="s">
        <v>540</v>
      </c>
      <c r="D300" s="81"/>
      <c r="E300" s="82" t="s">
        <v>51</v>
      </c>
      <c r="F300" s="83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84"/>
      <c r="V300" s="77"/>
      <c r="W300" s="78">
        <v>62.5</v>
      </c>
      <c r="X300" s="85">
        <f t="shared" si="10"/>
        <v>0</v>
      </c>
      <c r="Y300" s="86">
        <f t="shared" si="11"/>
        <v>0</v>
      </c>
    </row>
    <row r="301" spans="1:25" x14ac:dyDescent="0.25">
      <c r="A301" s="108"/>
      <c r="B301" s="79" t="s">
        <v>541</v>
      </c>
      <c r="C301" s="80" t="s">
        <v>542</v>
      </c>
      <c r="D301" s="81"/>
      <c r="E301" s="82" t="s">
        <v>51</v>
      </c>
      <c r="F301" s="83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84"/>
      <c r="V301" s="77"/>
      <c r="W301" s="78">
        <v>75</v>
      </c>
      <c r="X301" s="85">
        <f t="shared" si="10"/>
        <v>0</v>
      </c>
      <c r="Y301" s="86">
        <f t="shared" si="11"/>
        <v>0</v>
      </c>
    </row>
    <row r="302" spans="1:25" x14ac:dyDescent="0.25">
      <c r="A302" s="108"/>
      <c r="B302" s="79" t="s">
        <v>616</v>
      </c>
      <c r="C302" s="80" t="s">
        <v>617</v>
      </c>
      <c r="D302" s="81"/>
      <c r="E302" s="82" t="s">
        <v>51</v>
      </c>
      <c r="F302" s="83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84"/>
      <c r="V302" s="77"/>
      <c r="W302" s="78">
        <v>35</v>
      </c>
      <c r="X302" s="85">
        <f t="shared" si="10"/>
        <v>0</v>
      </c>
      <c r="Y302" s="86">
        <f t="shared" si="11"/>
        <v>0</v>
      </c>
    </row>
    <row r="303" spans="1:25" x14ac:dyDescent="0.25">
      <c r="A303" s="108"/>
      <c r="B303" s="79" t="s">
        <v>618</v>
      </c>
      <c r="C303" s="80" t="s">
        <v>619</v>
      </c>
      <c r="D303" s="81"/>
      <c r="E303" s="82" t="s">
        <v>51</v>
      </c>
      <c r="F303" s="83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84"/>
      <c r="V303" s="77"/>
      <c r="W303" s="78">
        <v>27.5</v>
      </c>
      <c r="X303" s="85">
        <f t="shared" si="10"/>
        <v>0</v>
      </c>
      <c r="Y303" s="86">
        <f t="shared" si="11"/>
        <v>0</v>
      </c>
    </row>
    <row r="304" spans="1:25" x14ac:dyDescent="0.25">
      <c r="A304" s="108"/>
      <c r="B304" s="79" t="s">
        <v>867</v>
      </c>
      <c r="C304" s="80" t="s">
        <v>868</v>
      </c>
      <c r="D304" s="81"/>
      <c r="E304" s="82" t="s">
        <v>51</v>
      </c>
      <c r="F304" s="83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84"/>
      <c r="V304" s="77"/>
      <c r="W304" s="78">
        <v>27.5</v>
      </c>
      <c r="X304" s="85">
        <f t="shared" si="10"/>
        <v>0</v>
      </c>
      <c r="Y304" s="86">
        <f t="shared" si="11"/>
        <v>0</v>
      </c>
    </row>
    <row r="305" spans="1:25" x14ac:dyDescent="0.25">
      <c r="A305" s="108"/>
      <c r="B305" s="79" t="s">
        <v>817</v>
      </c>
      <c r="C305" s="80" t="s">
        <v>818</v>
      </c>
      <c r="D305" s="81"/>
      <c r="E305" s="82" t="s">
        <v>51</v>
      </c>
      <c r="F305" s="83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84"/>
      <c r="V305" s="77"/>
      <c r="W305" s="78">
        <v>37.5</v>
      </c>
      <c r="X305" s="85">
        <f t="shared" si="10"/>
        <v>0</v>
      </c>
      <c r="Y305" s="86">
        <f t="shared" si="11"/>
        <v>0</v>
      </c>
    </row>
    <row r="306" spans="1:25" x14ac:dyDescent="0.25">
      <c r="A306" s="108"/>
      <c r="B306" s="79" t="s">
        <v>543</v>
      </c>
      <c r="C306" s="80" t="s">
        <v>544</v>
      </c>
      <c r="D306" s="81"/>
      <c r="E306" s="82" t="s">
        <v>51</v>
      </c>
      <c r="F306" s="83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84"/>
      <c r="V306" s="77"/>
      <c r="W306" s="78">
        <v>170</v>
      </c>
      <c r="X306" s="85">
        <f t="shared" si="10"/>
        <v>0</v>
      </c>
      <c r="Y306" s="86">
        <f t="shared" si="11"/>
        <v>0</v>
      </c>
    </row>
    <row r="307" spans="1:25" x14ac:dyDescent="0.25">
      <c r="A307" s="108"/>
      <c r="B307" s="79" t="s">
        <v>545</v>
      </c>
      <c r="C307" s="80" t="s">
        <v>546</v>
      </c>
      <c r="D307" s="81"/>
      <c r="E307" s="82" t="s">
        <v>51</v>
      </c>
      <c r="F307" s="83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84"/>
      <c r="V307" s="77"/>
      <c r="W307" s="78">
        <v>30</v>
      </c>
      <c r="X307" s="85">
        <f t="shared" si="10"/>
        <v>0</v>
      </c>
      <c r="Y307" s="86">
        <f t="shared" si="11"/>
        <v>0</v>
      </c>
    </row>
    <row r="308" spans="1:25" x14ac:dyDescent="0.25">
      <c r="A308" s="108"/>
      <c r="B308" s="79" t="s">
        <v>547</v>
      </c>
      <c r="C308" s="80" t="s">
        <v>548</v>
      </c>
      <c r="D308" s="81"/>
      <c r="E308" s="82" t="s">
        <v>51</v>
      </c>
      <c r="F308" s="83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84"/>
      <c r="V308" s="77"/>
      <c r="W308" s="78">
        <v>32.5</v>
      </c>
      <c r="X308" s="85">
        <f t="shared" si="10"/>
        <v>0</v>
      </c>
      <c r="Y308" s="86">
        <f t="shared" si="11"/>
        <v>0</v>
      </c>
    </row>
    <row r="309" spans="1:25" x14ac:dyDescent="0.25">
      <c r="A309" s="108"/>
      <c r="B309" s="79" t="s">
        <v>549</v>
      </c>
      <c r="C309" s="80" t="s">
        <v>550</v>
      </c>
      <c r="D309" s="81"/>
      <c r="E309" s="82" t="s">
        <v>51</v>
      </c>
      <c r="F309" s="83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84"/>
      <c r="V309" s="77"/>
      <c r="W309" s="78">
        <v>35</v>
      </c>
      <c r="X309" s="85">
        <f t="shared" si="10"/>
        <v>0</v>
      </c>
      <c r="Y309" s="86">
        <f t="shared" si="11"/>
        <v>0</v>
      </c>
    </row>
    <row r="310" spans="1:25" x14ac:dyDescent="0.25">
      <c r="A310" s="108"/>
      <c r="B310" s="79" t="s">
        <v>551</v>
      </c>
      <c r="C310" s="80" t="s">
        <v>552</v>
      </c>
      <c r="D310" s="81"/>
      <c r="E310" s="82" t="s">
        <v>51</v>
      </c>
      <c r="F310" s="83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84"/>
      <c r="V310" s="77"/>
      <c r="W310" s="78">
        <v>37.5</v>
      </c>
      <c r="X310" s="85">
        <f t="shared" si="10"/>
        <v>0</v>
      </c>
      <c r="Y310" s="86">
        <f t="shared" si="11"/>
        <v>0</v>
      </c>
    </row>
    <row r="311" spans="1:25" x14ac:dyDescent="0.25">
      <c r="A311" s="108"/>
      <c r="B311" s="79" t="s">
        <v>553</v>
      </c>
      <c r="C311" s="80" t="s">
        <v>554</v>
      </c>
      <c r="D311" s="81"/>
      <c r="E311" s="82" t="s">
        <v>51</v>
      </c>
      <c r="F311" s="83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84"/>
      <c r="V311" s="77"/>
      <c r="W311" s="78">
        <v>37.5</v>
      </c>
      <c r="X311" s="85">
        <f t="shared" si="10"/>
        <v>0</v>
      </c>
      <c r="Y311" s="86">
        <f t="shared" si="11"/>
        <v>0</v>
      </c>
    </row>
    <row r="312" spans="1:25" x14ac:dyDescent="0.25">
      <c r="A312" s="108"/>
      <c r="B312" s="79" t="s">
        <v>555</v>
      </c>
      <c r="C312" s="80" t="s">
        <v>556</v>
      </c>
      <c r="D312" s="81"/>
      <c r="E312" s="82" t="s">
        <v>51</v>
      </c>
      <c r="F312" s="83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84"/>
      <c r="V312" s="77"/>
      <c r="W312" s="78">
        <v>40</v>
      </c>
      <c r="X312" s="85">
        <f t="shared" si="10"/>
        <v>0</v>
      </c>
      <c r="Y312" s="86">
        <f t="shared" si="11"/>
        <v>0</v>
      </c>
    </row>
    <row r="313" spans="1:25" x14ac:dyDescent="0.25">
      <c r="A313" s="108"/>
      <c r="B313" s="79" t="s">
        <v>557</v>
      </c>
      <c r="C313" s="80" t="s">
        <v>558</v>
      </c>
      <c r="D313" s="81"/>
      <c r="E313" s="82" t="s">
        <v>51</v>
      </c>
      <c r="F313" s="83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84"/>
      <c r="V313" s="77"/>
      <c r="W313" s="78">
        <v>42.5</v>
      </c>
      <c r="X313" s="85">
        <f t="shared" si="10"/>
        <v>0</v>
      </c>
      <c r="Y313" s="86">
        <f t="shared" si="11"/>
        <v>0</v>
      </c>
    </row>
    <row r="314" spans="1:25" x14ac:dyDescent="0.25">
      <c r="A314" s="108"/>
      <c r="B314" s="79" t="s">
        <v>559</v>
      </c>
      <c r="C314" s="80" t="s">
        <v>560</v>
      </c>
      <c r="D314" s="81"/>
      <c r="E314" s="82" t="s">
        <v>51</v>
      </c>
      <c r="F314" s="83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84"/>
      <c r="V314" s="77"/>
      <c r="W314" s="78">
        <v>42.5</v>
      </c>
      <c r="X314" s="85">
        <f t="shared" si="10"/>
        <v>0</v>
      </c>
      <c r="Y314" s="86">
        <f t="shared" si="11"/>
        <v>0</v>
      </c>
    </row>
    <row r="315" spans="1:25" x14ac:dyDescent="0.25">
      <c r="A315" s="108"/>
      <c r="B315" s="79" t="s">
        <v>561</v>
      </c>
      <c r="C315" s="80" t="s">
        <v>562</v>
      </c>
      <c r="D315" s="81"/>
      <c r="E315" s="82" t="s">
        <v>51</v>
      </c>
      <c r="F315" s="83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84"/>
      <c r="V315" s="77"/>
      <c r="W315" s="78">
        <v>7.5</v>
      </c>
      <c r="X315" s="85">
        <f t="shared" si="10"/>
        <v>0</v>
      </c>
      <c r="Y315" s="86">
        <f t="shared" si="11"/>
        <v>0</v>
      </c>
    </row>
    <row r="316" spans="1:25" x14ac:dyDescent="0.25">
      <c r="A316" s="108"/>
      <c r="B316" s="79" t="s">
        <v>563</v>
      </c>
      <c r="C316" s="80" t="s">
        <v>564</v>
      </c>
      <c r="D316" s="81"/>
      <c r="E316" s="82" t="s">
        <v>51</v>
      </c>
      <c r="F316" s="83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84"/>
      <c r="V316" s="77"/>
      <c r="W316" s="78">
        <v>8</v>
      </c>
      <c r="X316" s="85">
        <f t="shared" si="10"/>
        <v>0</v>
      </c>
      <c r="Y316" s="86">
        <f t="shared" si="11"/>
        <v>0</v>
      </c>
    </row>
    <row r="317" spans="1:25" x14ac:dyDescent="0.25">
      <c r="A317" s="108"/>
      <c r="B317" s="79" t="s">
        <v>565</v>
      </c>
      <c r="C317" s="80" t="s">
        <v>566</v>
      </c>
      <c r="D317" s="81"/>
      <c r="E317" s="82" t="s">
        <v>51</v>
      </c>
      <c r="F317" s="83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84"/>
      <c r="V317" s="77"/>
      <c r="W317" s="78">
        <v>8.5</v>
      </c>
      <c r="X317" s="85">
        <f t="shared" si="10"/>
        <v>0</v>
      </c>
      <c r="Y317" s="86">
        <f t="shared" si="11"/>
        <v>0</v>
      </c>
    </row>
    <row r="318" spans="1:25" x14ac:dyDescent="0.25">
      <c r="A318" s="108"/>
      <c r="B318" s="79" t="s">
        <v>567</v>
      </c>
      <c r="C318" s="80" t="s">
        <v>568</v>
      </c>
      <c r="D318" s="81"/>
      <c r="E318" s="82" t="s">
        <v>51</v>
      </c>
      <c r="F318" s="83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84"/>
      <c r="V318" s="77"/>
      <c r="W318" s="78">
        <v>9.5</v>
      </c>
      <c r="X318" s="85">
        <f t="shared" si="10"/>
        <v>0</v>
      </c>
      <c r="Y318" s="86">
        <f t="shared" si="11"/>
        <v>0</v>
      </c>
    </row>
    <row r="319" spans="1:25" x14ac:dyDescent="0.25">
      <c r="A319" s="108"/>
      <c r="B319" s="79" t="s">
        <v>569</v>
      </c>
      <c r="C319" s="80" t="s">
        <v>570</v>
      </c>
      <c r="D319" s="81"/>
      <c r="E319" s="82" t="s">
        <v>51</v>
      </c>
      <c r="F319" s="83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84"/>
      <c r="V319" s="77"/>
      <c r="W319" s="78">
        <v>10</v>
      </c>
      <c r="X319" s="85">
        <f t="shared" si="10"/>
        <v>0</v>
      </c>
      <c r="Y319" s="86">
        <f t="shared" si="11"/>
        <v>0</v>
      </c>
    </row>
    <row r="320" spans="1:25" x14ac:dyDescent="0.25">
      <c r="A320" s="108"/>
      <c r="B320" s="79" t="s">
        <v>571</v>
      </c>
      <c r="C320" s="80" t="s">
        <v>572</v>
      </c>
      <c r="D320" s="81"/>
      <c r="E320" s="82" t="s">
        <v>51</v>
      </c>
      <c r="F320" s="83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84"/>
      <c r="V320" s="77"/>
      <c r="W320" s="78">
        <v>11</v>
      </c>
      <c r="X320" s="85">
        <f t="shared" si="10"/>
        <v>0</v>
      </c>
      <c r="Y320" s="86">
        <f t="shared" si="11"/>
        <v>0</v>
      </c>
    </row>
    <row r="321" spans="1:25" x14ac:dyDescent="0.25">
      <c r="A321" s="108"/>
      <c r="B321" s="79" t="s">
        <v>670</v>
      </c>
      <c r="C321" s="80" t="s">
        <v>671</v>
      </c>
      <c r="D321" s="81"/>
      <c r="E321" s="82" t="s">
        <v>51</v>
      </c>
      <c r="F321" s="83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84"/>
      <c r="V321" s="77"/>
      <c r="W321" s="78">
        <v>45</v>
      </c>
      <c r="X321" s="85">
        <f t="shared" si="10"/>
        <v>0</v>
      </c>
      <c r="Y321" s="86">
        <f t="shared" si="11"/>
        <v>0</v>
      </c>
    </row>
    <row r="322" spans="1:25" x14ac:dyDescent="0.25">
      <c r="A322" s="108"/>
      <c r="B322" s="79" t="s">
        <v>672</v>
      </c>
      <c r="C322" s="80" t="s">
        <v>673</v>
      </c>
      <c r="D322" s="81"/>
      <c r="E322" s="82" t="s">
        <v>51</v>
      </c>
      <c r="F322" s="83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84"/>
      <c r="V322" s="77"/>
      <c r="W322" s="78">
        <v>45</v>
      </c>
      <c r="X322" s="85">
        <f t="shared" si="10"/>
        <v>0</v>
      </c>
      <c r="Y322" s="86">
        <f t="shared" si="11"/>
        <v>0</v>
      </c>
    </row>
    <row r="323" spans="1:25" x14ac:dyDescent="0.25">
      <c r="A323" s="108"/>
      <c r="B323" s="79" t="s">
        <v>674</v>
      </c>
      <c r="C323" s="80" t="s">
        <v>675</v>
      </c>
      <c r="D323" s="81"/>
      <c r="E323" s="82" t="s">
        <v>51</v>
      </c>
      <c r="F323" s="83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84"/>
      <c r="V323" s="77"/>
      <c r="W323" s="78">
        <v>45</v>
      </c>
      <c r="X323" s="85">
        <f t="shared" si="10"/>
        <v>0</v>
      </c>
      <c r="Y323" s="86">
        <f t="shared" si="11"/>
        <v>0</v>
      </c>
    </row>
    <row r="324" spans="1:25" x14ac:dyDescent="0.25">
      <c r="A324" s="108"/>
      <c r="B324" s="79" t="s">
        <v>676</v>
      </c>
      <c r="C324" s="80" t="s">
        <v>677</v>
      </c>
      <c r="D324" s="81"/>
      <c r="E324" s="82" t="s">
        <v>51</v>
      </c>
      <c r="F324" s="83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84"/>
      <c r="V324" s="77"/>
      <c r="W324" s="78">
        <v>45</v>
      </c>
      <c r="X324" s="85">
        <f t="shared" si="10"/>
        <v>0</v>
      </c>
      <c r="Y324" s="86">
        <f t="shared" si="11"/>
        <v>0</v>
      </c>
    </row>
    <row r="325" spans="1:25" x14ac:dyDescent="0.25">
      <c r="A325" s="108"/>
      <c r="B325" s="79" t="s">
        <v>678</v>
      </c>
      <c r="C325" s="80" t="s">
        <v>679</v>
      </c>
      <c r="D325" s="81"/>
      <c r="E325" s="82" t="s">
        <v>51</v>
      </c>
      <c r="F325" s="83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84"/>
      <c r="V325" s="77"/>
      <c r="W325" s="78">
        <v>45</v>
      </c>
      <c r="X325" s="85">
        <f t="shared" si="10"/>
        <v>0</v>
      </c>
      <c r="Y325" s="86">
        <f t="shared" si="11"/>
        <v>0</v>
      </c>
    </row>
    <row r="326" spans="1:25" x14ac:dyDescent="0.25">
      <c r="A326" s="108"/>
      <c r="B326" s="79" t="s">
        <v>680</v>
      </c>
      <c r="C326" s="80" t="s">
        <v>681</v>
      </c>
      <c r="D326" s="81"/>
      <c r="E326" s="82" t="s">
        <v>51</v>
      </c>
      <c r="F326" s="83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84"/>
      <c r="V326" s="77"/>
      <c r="W326" s="78">
        <v>45</v>
      </c>
      <c r="X326" s="85">
        <f t="shared" si="10"/>
        <v>0</v>
      </c>
      <c r="Y326" s="86">
        <f t="shared" si="11"/>
        <v>0</v>
      </c>
    </row>
    <row r="327" spans="1:25" x14ac:dyDescent="0.25">
      <c r="A327" s="108"/>
      <c r="B327" s="79" t="s">
        <v>682</v>
      </c>
      <c r="C327" s="80" t="s">
        <v>683</v>
      </c>
      <c r="D327" s="81"/>
      <c r="E327" s="82" t="s">
        <v>51</v>
      </c>
      <c r="F327" s="83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84"/>
      <c r="V327" s="77"/>
      <c r="W327" s="78">
        <v>45</v>
      </c>
      <c r="X327" s="85">
        <f t="shared" si="10"/>
        <v>0</v>
      </c>
      <c r="Y327" s="86">
        <f t="shared" si="11"/>
        <v>0</v>
      </c>
    </row>
    <row r="328" spans="1:25" x14ac:dyDescent="0.25">
      <c r="A328" s="108"/>
      <c r="B328" s="79" t="s">
        <v>684</v>
      </c>
      <c r="C328" s="80" t="s">
        <v>685</v>
      </c>
      <c r="D328" s="81"/>
      <c r="E328" s="82" t="s">
        <v>51</v>
      </c>
      <c r="F328" s="83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84"/>
      <c r="V328" s="77"/>
      <c r="W328" s="78">
        <v>45</v>
      </c>
      <c r="X328" s="85">
        <f t="shared" si="10"/>
        <v>0</v>
      </c>
      <c r="Y328" s="86">
        <f t="shared" si="11"/>
        <v>0</v>
      </c>
    </row>
    <row r="329" spans="1:25" x14ac:dyDescent="0.25">
      <c r="A329" s="108"/>
      <c r="B329" s="79" t="s">
        <v>686</v>
      </c>
      <c r="C329" s="80" t="s">
        <v>687</v>
      </c>
      <c r="D329" s="81"/>
      <c r="E329" s="82" t="s">
        <v>51</v>
      </c>
      <c r="F329" s="83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84"/>
      <c r="V329" s="77"/>
      <c r="W329" s="78">
        <v>45</v>
      </c>
      <c r="X329" s="85">
        <f t="shared" si="10"/>
        <v>0</v>
      </c>
      <c r="Y329" s="86">
        <f t="shared" si="11"/>
        <v>0</v>
      </c>
    </row>
    <row r="330" spans="1:25" x14ac:dyDescent="0.25">
      <c r="A330" s="108"/>
      <c r="B330" s="79" t="s">
        <v>688</v>
      </c>
      <c r="C330" s="80" t="s">
        <v>689</v>
      </c>
      <c r="D330" s="81"/>
      <c r="E330" s="82" t="s">
        <v>51</v>
      </c>
      <c r="F330" s="83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84"/>
      <c r="V330" s="77"/>
      <c r="W330" s="78">
        <v>75</v>
      </c>
      <c r="X330" s="85">
        <f t="shared" si="10"/>
        <v>0</v>
      </c>
      <c r="Y330" s="86">
        <f t="shared" si="11"/>
        <v>0</v>
      </c>
    </row>
    <row r="331" spans="1:25" x14ac:dyDescent="0.25">
      <c r="A331" s="108"/>
      <c r="B331" s="79" t="s">
        <v>690</v>
      </c>
      <c r="C331" s="80" t="s">
        <v>691</v>
      </c>
      <c r="D331" s="81"/>
      <c r="E331" s="82" t="s">
        <v>51</v>
      </c>
      <c r="F331" s="83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84"/>
      <c r="V331" s="77"/>
      <c r="W331" s="78">
        <v>75</v>
      </c>
      <c r="X331" s="85">
        <f t="shared" si="10"/>
        <v>0</v>
      </c>
      <c r="Y331" s="86">
        <f t="shared" si="11"/>
        <v>0</v>
      </c>
    </row>
    <row r="332" spans="1:25" x14ac:dyDescent="0.25">
      <c r="A332" s="108"/>
      <c r="B332" s="79" t="s">
        <v>692</v>
      </c>
      <c r="C332" s="80" t="s">
        <v>693</v>
      </c>
      <c r="D332" s="81"/>
      <c r="E332" s="82" t="s">
        <v>51</v>
      </c>
      <c r="F332" s="83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84"/>
      <c r="V332" s="77"/>
      <c r="W332" s="78">
        <v>75</v>
      </c>
      <c r="X332" s="85">
        <f t="shared" si="10"/>
        <v>0</v>
      </c>
      <c r="Y332" s="86">
        <f t="shared" si="11"/>
        <v>0</v>
      </c>
    </row>
    <row r="333" spans="1:25" x14ac:dyDescent="0.25">
      <c r="A333" s="108"/>
      <c r="B333" s="79" t="s">
        <v>694</v>
      </c>
      <c r="C333" s="80" t="s">
        <v>695</v>
      </c>
      <c r="D333" s="81"/>
      <c r="E333" s="82" t="s">
        <v>51</v>
      </c>
      <c r="F333" s="83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84"/>
      <c r="V333" s="77"/>
      <c r="W333" s="78">
        <v>75</v>
      </c>
      <c r="X333" s="85">
        <f t="shared" si="10"/>
        <v>0</v>
      </c>
      <c r="Y333" s="86">
        <f t="shared" si="11"/>
        <v>0</v>
      </c>
    </row>
    <row r="334" spans="1:25" x14ac:dyDescent="0.25">
      <c r="A334" s="108"/>
      <c r="B334" s="79" t="s">
        <v>696</v>
      </c>
      <c r="C334" s="80" t="s">
        <v>697</v>
      </c>
      <c r="D334" s="81"/>
      <c r="E334" s="82" t="s">
        <v>51</v>
      </c>
      <c r="F334" s="83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84"/>
      <c r="V334" s="77"/>
      <c r="W334" s="78">
        <v>75</v>
      </c>
      <c r="X334" s="85">
        <f t="shared" si="10"/>
        <v>0</v>
      </c>
      <c r="Y334" s="86">
        <f t="shared" si="11"/>
        <v>0</v>
      </c>
    </row>
    <row r="335" spans="1:25" x14ac:dyDescent="0.25">
      <c r="A335" s="108"/>
      <c r="B335" s="79" t="s">
        <v>698</v>
      </c>
      <c r="C335" s="80" t="s">
        <v>699</v>
      </c>
      <c r="D335" s="81"/>
      <c r="E335" s="82" t="s">
        <v>51</v>
      </c>
      <c r="F335" s="83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84"/>
      <c r="V335" s="77"/>
      <c r="W335" s="78">
        <v>75</v>
      </c>
      <c r="X335" s="85">
        <f t="shared" si="10"/>
        <v>0</v>
      </c>
      <c r="Y335" s="86">
        <f t="shared" si="11"/>
        <v>0</v>
      </c>
    </row>
    <row r="336" spans="1:25" x14ac:dyDescent="0.25">
      <c r="A336" s="108"/>
      <c r="B336" s="79" t="s">
        <v>700</v>
      </c>
      <c r="C336" s="80" t="s">
        <v>701</v>
      </c>
      <c r="D336" s="81"/>
      <c r="E336" s="82" t="s">
        <v>51</v>
      </c>
      <c r="F336" s="83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84"/>
      <c r="V336" s="77"/>
      <c r="W336" s="78">
        <v>75</v>
      </c>
      <c r="X336" s="85">
        <f t="shared" si="10"/>
        <v>0</v>
      </c>
      <c r="Y336" s="86">
        <f t="shared" si="11"/>
        <v>0</v>
      </c>
    </row>
    <row r="337" spans="1:25" x14ac:dyDescent="0.25">
      <c r="A337" s="108"/>
      <c r="B337" s="79" t="s">
        <v>702</v>
      </c>
      <c r="C337" s="80" t="s">
        <v>703</v>
      </c>
      <c r="D337" s="81"/>
      <c r="E337" s="82" t="s">
        <v>51</v>
      </c>
      <c r="F337" s="83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84"/>
      <c r="V337" s="77"/>
      <c r="W337" s="78">
        <v>75</v>
      </c>
      <c r="X337" s="85">
        <f t="shared" ref="X337:X390" si="12">F337</f>
        <v>0</v>
      </c>
      <c r="Y337" s="86">
        <f t="shared" ref="Y337:Y390" si="13">W337*X337</f>
        <v>0</v>
      </c>
    </row>
    <row r="338" spans="1:25" x14ac:dyDescent="0.25">
      <c r="A338" s="108"/>
      <c r="B338" s="79" t="s">
        <v>704</v>
      </c>
      <c r="C338" s="80" t="s">
        <v>705</v>
      </c>
      <c r="D338" s="81"/>
      <c r="E338" s="82" t="s">
        <v>51</v>
      </c>
      <c r="F338" s="83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84"/>
      <c r="V338" s="77"/>
      <c r="W338" s="78">
        <v>75</v>
      </c>
      <c r="X338" s="85">
        <f t="shared" si="12"/>
        <v>0</v>
      </c>
      <c r="Y338" s="86">
        <f t="shared" si="13"/>
        <v>0</v>
      </c>
    </row>
    <row r="339" spans="1:25" x14ac:dyDescent="0.25">
      <c r="A339" s="108"/>
      <c r="B339" s="79" t="s">
        <v>706</v>
      </c>
      <c r="C339" s="80" t="s">
        <v>707</v>
      </c>
      <c r="D339" s="81"/>
      <c r="E339" s="82" t="s">
        <v>51</v>
      </c>
      <c r="F339" s="83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84"/>
      <c r="V339" s="77"/>
      <c r="W339" s="78">
        <v>75</v>
      </c>
      <c r="X339" s="85">
        <f t="shared" si="12"/>
        <v>0</v>
      </c>
      <c r="Y339" s="86">
        <f t="shared" si="13"/>
        <v>0</v>
      </c>
    </row>
    <row r="340" spans="1:25" x14ac:dyDescent="0.25">
      <c r="A340" s="108"/>
      <c r="B340" s="79" t="s">
        <v>708</v>
      </c>
      <c r="C340" s="80" t="s">
        <v>709</v>
      </c>
      <c r="D340" s="81"/>
      <c r="E340" s="82" t="s">
        <v>51</v>
      </c>
      <c r="F340" s="83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84"/>
      <c r="V340" s="77"/>
      <c r="W340" s="78">
        <v>75</v>
      </c>
      <c r="X340" s="85">
        <f t="shared" si="12"/>
        <v>0</v>
      </c>
      <c r="Y340" s="86">
        <f t="shared" si="13"/>
        <v>0</v>
      </c>
    </row>
    <row r="341" spans="1:25" x14ac:dyDescent="0.25">
      <c r="A341" s="108"/>
      <c r="B341" s="79" t="s">
        <v>710</v>
      </c>
      <c r="C341" s="80" t="s">
        <v>711</v>
      </c>
      <c r="D341" s="81"/>
      <c r="E341" s="82" t="s">
        <v>51</v>
      </c>
      <c r="F341" s="83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84"/>
      <c r="V341" s="77"/>
      <c r="W341" s="78">
        <v>75</v>
      </c>
      <c r="X341" s="85">
        <f t="shared" si="12"/>
        <v>0</v>
      </c>
      <c r="Y341" s="86">
        <f t="shared" si="13"/>
        <v>0</v>
      </c>
    </row>
    <row r="342" spans="1:25" x14ac:dyDescent="0.25">
      <c r="A342" s="108"/>
      <c r="B342" s="79" t="s">
        <v>712</v>
      </c>
      <c r="C342" s="80" t="s">
        <v>713</v>
      </c>
      <c r="D342" s="81"/>
      <c r="E342" s="82" t="s">
        <v>51</v>
      </c>
      <c r="F342" s="83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84"/>
      <c r="V342" s="77"/>
      <c r="W342" s="78">
        <v>75</v>
      </c>
      <c r="X342" s="85">
        <f t="shared" si="12"/>
        <v>0</v>
      </c>
      <c r="Y342" s="86">
        <f t="shared" si="13"/>
        <v>0</v>
      </c>
    </row>
    <row r="343" spans="1:25" x14ac:dyDescent="0.25">
      <c r="A343" s="108"/>
      <c r="B343" s="79" t="s">
        <v>714</v>
      </c>
      <c r="C343" s="80" t="s">
        <v>715</v>
      </c>
      <c r="D343" s="81"/>
      <c r="E343" s="82" t="s">
        <v>51</v>
      </c>
      <c r="F343" s="83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84"/>
      <c r="V343" s="77"/>
      <c r="W343" s="78">
        <v>75</v>
      </c>
      <c r="X343" s="85">
        <f t="shared" si="12"/>
        <v>0</v>
      </c>
      <c r="Y343" s="86">
        <f t="shared" si="13"/>
        <v>0</v>
      </c>
    </row>
    <row r="344" spans="1:25" x14ac:dyDescent="0.25">
      <c r="A344" s="108"/>
      <c r="B344" s="79" t="s">
        <v>716</v>
      </c>
      <c r="C344" s="80" t="s">
        <v>717</v>
      </c>
      <c r="D344" s="81"/>
      <c r="E344" s="82" t="s">
        <v>51</v>
      </c>
      <c r="F344" s="83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84"/>
      <c r="V344" s="77"/>
      <c r="W344" s="78">
        <v>75</v>
      </c>
      <c r="X344" s="85">
        <f t="shared" si="12"/>
        <v>0</v>
      </c>
      <c r="Y344" s="86">
        <f t="shared" si="13"/>
        <v>0</v>
      </c>
    </row>
    <row r="345" spans="1:25" x14ac:dyDescent="0.25">
      <c r="A345" s="108"/>
      <c r="B345" s="79" t="s">
        <v>718</v>
      </c>
      <c r="C345" s="80" t="s">
        <v>719</v>
      </c>
      <c r="D345" s="81"/>
      <c r="E345" s="82" t="s">
        <v>51</v>
      </c>
      <c r="F345" s="83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84"/>
      <c r="V345" s="77"/>
      <c r="W345" s="78">
        <v>90</v>
      </c>
      <c r="X345" s="85">
        <f t="shared" si="12"/>
        <v>0</v>
      </c>
      <c r="Y345" s="86">
        <f t="shared" si="13"/>
        <v>0</v>
      </c>
    </row>
    <row r="346" spans="1:25" x14ac:dyDescent="0.25">
      <c r="A346" s="108"/>
      <c r="B346" s="79" t="s">
        <v>720</v>
      </c>
      <c r="C346" s="80" t="s">
        <v>721</v>
      </c>
      <c r="D346" s="81"/>
      <c r="E346" s="82" t="s">
        <v>51</v>
      </c>
      <c r="F346" s="83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84"/>
      <c r="V346" s="77"/>
      <c r="W346" s="78">
        <v>90</v>
      </c>
      <c r="X346" s="85">
        <f t="shared" si="12"/>
        <v>0</v>
      </c>
      <c r="Y346" s="86">
        <f t="shared" si="13"/>
        <v>0</v>
      </c>
    </row>
    <row r="347" spans="1:25" x14ac:dyDescent="0.25">
      <c r="A347" s="108"/>
      <c r="B347" s="79" t="s">
        <v>722</v>
      </c>
      <c r="C347" s="80" t="s">
        <v>723</v>
      </c>
      <c r="D347" s="81"/>
      <c r="E347" s="82" t="s">
        <v>51</v>
      </c>
      <c r="F347" s="83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84"/>
      <c r="V347" s="77"/>
      <c r="W347" s="78">
        <v>90</v>
      </c>
      <c r="X347" s="85">
        <f t="shared" si="12"/>
        <v>0</v>
      </c>
      <c r="Y347" s="86">
        <f t="shared" si="13"/>
        <v>0</v>
      </c>
    </row>
    <row r="348" spans="1:25" x14ac:dyDescent="0.25">
      <c r="A348" s="108"/>
      <c r="B348" s="79" t="s">
        <v>724</v>
      </c>
      <c r="C348" s="80" t="s">
        <v>725</v>
      </c>
      <c r="D348" s="81"/>
      <c r="E348" s="82" t="s">
        <v>51</v>
      </c>
      <c r="F348" s="83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84"/>
      <c r="V348" s="77"/>
      <c r="W348" s="78">
        <v>110</v>
      </c>
      <c r="X348" s="85">
        <f t="shared" si="12"/>
        <v>0</v>
      </c>
      <c r="Y348" s="86">
        <f t="shared" si="13"/>
        <v>0</v>
      </c>
    </row>
    <row r="349" spans="1:25" x14ac:dyDescent="0.25">
      <c r="A349" s="108"/>
      <c r="B349" s="79" t="s">
        <v>726</v>
      </c>
      <c r="C349" s="80" t="s">
        <v>727</v>
      </c>
      <c r="D349" s="81"/>
      <c r="E349" s="82" t="s">
        <v>51</v>
      </c>
      <c r="F349" s="83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84"/>
      <c r="V349" s="77"/>
      <c r="W349" s="78">
        <v>110</v>
      </c>
      <c r="X349" s="85">
        <f t="shared" si="12"/>
        <v>0</v>
      </c>
      <c r="Y349" s="86">
        <f t="shared" si="13"/>
        <v>0</v>
      </c>
    </row>
    <row r="350" spans="1:25" x14ac:dyDescent="0.25">
      <c r="A350" s="108"/>
      <c r="B350" s="79" t="s">
        <v>728</v>
      </c>
      <c r="C350" s="80" t="s">
        <v>729</v>
      </c>
      <c r="D350" s="81"/>
      <c r="E350" s="82" t="s">
        <v>51</v>
      </c>
      <c r="F350" s="83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84"/>
      <c r="V350" s="77"/>
      <c r="W350" s="78">
        <v>110</v>
      </c>
      <c r="X350" s="85">
        <f t="shared" si="12"/>
        <v>0</v>
      </c>
      <c r="Y350" s="86">
        <f t="shared" si="13"/>
        <v>0</v>
      </c>
    </row>
    <row r="351" spans="1:25" x14ac:dyDescent="0.25">
      <c r="A351" s="108"/>
      <c r="B351" s="79" t="s">
        <v>577</v>
      </c>
      <c r="C351" s="80" t="s">
        <v>869</v>
      </c>
      <c r="D351" s="81"/>
      <c r="E351" s="82" t="s">
        <v>51</v>
      </c>
      <c r="F351" s="83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84"/>
      <c r="V351" s="77"/>
      <c r="W351" s="78">
        <v>27.5</v>
      </c>
      <c r="X351" s="85">
        <f t="shared" si="12"/>
        <v>0</v>
      </c>
      <c r="Y351" s="86">
        <f t="shared" si="13"/>
        <v>0</v>
      </c>
    </row>
    <row r="352" spans="1:25" x14ac:dyDescent="0.25">
      <c r="A352" s="108"/>
      <c r="B352" s="79" t="s">
        <v>573</v>
      </c>
      <c r="C352" s="80" t="s">
        <v>574</v>
      </c>
      <c r="D352" s="81"/>
      <c r="E352" s="82" t="s">
        <v>51</v>
      </c>
      <c r="F352" s="83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84"/>
      <c r="V352" s="77"/>
      <c r="W352" s="78">
        <v>15</v>
      </c>
      <c r="X352" s="85">
        <f t="shared" si="12"/>
        <v>0</v>
      </c>
      <c r="Y352" s="86">
        <f t="shared" si="13"/>
        <v>0</v>
      </c>
    </row>
    <row r="353" spans="1:25" x14ac:dyDescent="0.25">
      <c r="A353" s="108"/>
      <c r="B353" s="79" t="s">
        <v>578</v>
      </c>
      <c r="C353" s="80" t="s">
        <v>579</v>
      </c>
      <c r="D353" s="81"/>
      <c r="E353" s="82" t="s">
        <v>51</v>
      </c>
      <c r="F353" s="83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84"/>
      <c r="V353" s="77"/>
      <c r="W353" s="78">
        <v>80</v>
      </c>
      <c r="X353" s="85">
        <f t="shared" si="12"/>
        <v>0</v>
      </c>
      <c r="Y353" s="86">
        <f t="shared" si="13"/>
        <v>0</v>
      </c>
    </row>
    <row r="354" spans="1:25" x14ac:dyDescent="0.25">
      <c r="A354" s="108"/>
      <c r="B354" s="79" t="s">
        <v>580</v>
      </c>
      <c r="C354" s="80" t="s">
        <v>581</v>
      </c>
      <c r="D354" s="81"/>
      <c r="E354" s="82" t="s">
        <v>51</v>
      </c>
      <c r="F354" s="83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84"/>
      <c r="V354" s="77"/>
      <c r="W354" s="78">
        <v>100</v>
      </c>
      <c r="X354" s="85">
        <f t="shared" si="12"/>
        <v>0</v>
      </c>
      <c r="Y354" s="86">
        <f t="shared" si="13"/>
        <v>0</v>
      </c>
    </row>
    <row r="355" spans="1:25" x14ac:dyDescent="0.25">
      <c r="A355" s="108"/>
      <c r="B355" s="79" t="s">
        <v>582</v>
      </c>
      <c r="C355" s="80" t="s">
        <v>583</v>
      </c>
      <c r="D355" s="81"/>
      <c r="E355" s="82" t="s">
        <v>51</v>
      </c>
      <c r="F355" s="83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84"/>
      <c r="V355" s="77"/>
      <c r="W355" s="78">
        <v>125</v>
      </c>
      <c r="X355" s="85">
        <f t="shared" si="12"/>
        <v>0</v>
      </c>
      <c r="Y355" s="86">
        <f t="shared" si="13"/>
        <v>0</v>
      </c>
    </row>
    <row r="356" spans="1:25" x14ac:dyDescent="0.25">
      <c r="A356" s="108"/>
      <c r="B356" s="79" t="s">
        <v>584</v>
      </c>
      <c r="C356" s="80" t="s">
        <v>585</v>
      </c>
      <c r="D356" s="81"/>
      <c r="E356" s="82" t="s">
        <v>51</v>
      </c>
      <c r="F356" s="83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84"/>
      <c r="V356" s="77"/>
      <c r="W356" s="78">
        <v>140</v>
      </c>
      <c r="X356" s="85">
        <f t="shared" si="12"/>
        <v>0</v>
      </c>
      <c r="Y356" s="86">
        <f t="shared" si="13"/>
        <v>0</v>
      </c>
    </row>
    <row r="357" spans="1:25" x14ac:dyDescent="0.25">
      <c r="A357" s="108"/>
      <c r="B357" s="79" t="s">
        <v>461</v>
      </c>
      <c r="C357" s="80" t="s">
        <v>462</v>
      </c>
      <c r="D357" s="81" t="s">
        <v>769</v>
      </c>
      <c r="E357" s="82" t="s">
        <v>51</v>
      </c>
      <c r="F357" s="83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84"/>
      <c r="V357" s="77"/>
      <c r="W357" s="78">
        <v>4</v>
      </c>
      <c r="X357" s="85">
        <f t="shared" si="12"/>
        <v>0</v>
      </c>
      <c r="Y357" s="86">
        <f t="shared" si="13"/>
        <v>0</v>
      </c>
    </row>
    <row r="358" spans="1:25" x14ac:dyDescent="0.25">
      <c r="A358" s="108"/>
      <c r="B358" s="79" t="s">
        <v>463</v>
      </c>
      <c r="C358" s="80" t="s">
        <v>464</v>
      </c>
      <c r="D358" s="81" t="s">
        <v>732</v>
      </c>
      <c r="E358" s="82" t="s">
        <v>51</v>
      </c>
      <c r="F358" s="83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84"/>
      <c r="V358" s="77"/>
      <c r="W358" s="78">
        <v>4</v>
      </c>
      <c r="X358" s="85">
        <f t="shared" si="12"/>
        <v>0</v>
      </c>
      <c r="Y358" s="86">
        <f t="shared" si="13"/>
        <v>0</v>
      </c>
    </row>
    <row r="359" spans="1:25" x14ac:dyDescent="0.25">
      <c r="A359" s="108"/>
      <c r="B359" s="79" t="s">
        <v>465</v>
      </c>
      <c r="C359" s="80" t="s">
        <v>466</v>
      </c>
      <c r="D359" s="81" t="s">
        <v>770</v>
      </c>
      <c r="E359" s="82" t="s">
        <v>51</v>
      </c>
      <c r="F359" s="83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84"/>
      <c r="V359" s="77"/>
      <c r="W359" s="78">
        <v>4</v>
      </c>
      <c r="X359" s="85">
        <f t="shared" si="12"/>
        <v>0</v>
      </c>
      <c r="Y359" s="86">
        <f t="shared" si="13"/>
        <v>0</v>
      </c>
    </row>
    <row r="360" spans="1:25" x14ac:dyDescent="0.25">
      <c r="A360" s="108"/>
      <c r="B360" s="79" t="s">
        <v>467</v>
      </c>
      <c r="C360" s="80" t="s">
        <v>468</v>
      </c>
      <c r="D360" s="81" t="s">
        <v>771</v>
      </c>
      <c r="E360" s="82" t="s">
        <v>51</v>
      </c>
      <c r="F360" s="83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84"/>
      <c r="V360" s="77"/>
      <c r="W360" s="78">
        <v>4</v>
      </c>
      <c r="X360" s="85">
        <f t="shared" si="12"/>
        <v>0</v>
      </c>
      <c r="Y360" s="86">
        <f t="shared" si="13"/>
        <v>0</v>
      </c>
    </row>
    <row r="361" spans="1:25" x14ac:dyDescent="0.25">
      <c r="A361" s="108"/>
      <c r="B361" s="79" t="s">
        <v>469</v>
      </c>
      <c r="C361" s="80" t="s">
        <v>470</v>
      </c>
      <c r="D361" s="81" t="s">
        <v>772</v>
      </c>
      <c r="E361" s="82" t="s">
        <v>51</v>
      </c>
      <c r="F361" s="83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84"/>
      <c r="V361" s="77"/>
      <c r="W361" s="78">
        <v>4</v>
      </c>
      <c r="X361" s="85">
        <f t="shared" si="12"/>
        <v>0</v>
      </c>
      <c r="Y361" s="86">
        <f t="shared" si="13"/>
        <v>0</v>
      </c>
    </row>
    <row r="362" spans="1:25" x14ac:dyDescent="0.25">
      <c r="A362" s="108"/>
      <c r="B362" s="79" t="s">
        <v>811</v>
      </c>
      <c r="C362" s="80" t="s">
        <v>812</v>
      </c>
      <c r="D362" s="81"/>
      <c r="E362" s="82" t="s">
        <v>51</v>
      </c>
      <c r="F362" s="83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84"/>
      <c r="V362" s="77"/>
      <c r="W362" s="78">
        <v>1.4</v>
      </c>
      <c r="X362" s="85">
        <f t="shared" si="12"/>
        <v>0</v>
      </c>
      <c r="Y362" s="86">
        <f t="shared" si="13"/>
        <v>0</v>
      </c>
    </row>
    <row r="363" spans="1:25" x14ac:dyDescent="0.25">
      <c r="A363" s="108"/>
      <c r="B363" s="79" t="s">
        <v>507</v>
      </c>
      <c r="C363" s="80" t="s">
        <v>508</v>
      </c>
      <c r="D363" s="81"/>
      <c r="E363" s="82" t="s">
        <v>51</v>
      </c>
      <c r="F363" s="83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84"/>
      <c r="V363" s="77"/>
      <c r="W363" s="78">
        <v>1.9</v>
      </c>
      <c r="X363" s="85">
        <f t="shared" si="12"/>
        <v>0</v>
      </c>
      <c r="Y363" s="86">
        <f t="shared" si="13"/>
        <v>0</v>
      </c>
    </row>
    <row r="364" spans="1:25" x14ac:dyDescent="0.25">
      <c r="A364" s="108"/>
      <c r="B364" s="79" t="s">
        <v>509</v>
      </c>
      <c r="C364" s="80" t="s">
        <v>510</v>
      </c>
      <c r="D364" s="81"/>
      <c r="E364" s="82" t="s">
        <v>51</v>
      </c>
      <c r="F364" s="83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84"/>
      <c r="V364" s="77"/>
      <c r="W364" s="78">
        <v>2.9</v>
      </c>
      <c r="X364" s="85">
        <f t="shared" si="12"/>
        <v>0</v>
      </c>
      <c r="Y364" s="86">
        <f t="shared" si="13"/>
        <v>0</v>
      </c>
    </row>
    <row r="365" spans="1:25" x14ac:dyDescent="0.25">
      <c r="A365" s="108"/>
      <c r="B365" s="79" t="s">
        <v>511</v>
      </c>
      <c r="C365" s="80" t="s">
        <v>512</v>
      </c>
      <c r="D365" s="81"/>
      <c r="E365" s="82" t="s">
        <v>51</v>
      </c>
      <c r="F365" s="83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84"/>
      <c r="V365" s="77"/>
      <c r="W365" s="78">
        <v>5.5</v>
      </c>
      <c r="X365" s="85">
        <f t="shared" si="12"/>
        <v>0</v>
      </c>
      <c r="Y365" s="86">
        <f t="shared" si="13"/>
        <v>0</v>
      </c>
    </row>
    <row r="366" spans="1:25" x14ac:dyDescent="0.25">
      <c r="A366" s="108"/>
      <c r="B366" s="79" t="s">
        <v>513</v>
      </c>
      <c r="C366" s="80" t="s">
        <v>514</v>
      </c>
      <c r="D366" s="81"/>
      <c r="E366" s="82" t="s">
        <v>51</v>
      </c>
      <c r="F366" s="83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84"/>
      <c r="V366" s="77"/>
      <c r="W366" s="78">
        <v>7.5</v>
      </c>
      <c r="X366" s="85">
        <f t="shared" si="12"/>
        <v>0</v>
      </c>
      <c r="Y366" s="86">
        <f t="shared" si="13"/>
        <v>0</v>
      </c>
    </row>
    <row r="367" spans="1:25" x14ac:dyDescent="0.25">
      <c r="A367" s="108"/>
      <c r="B367" s="79" t="s">
        <v>515</v>
      </c>
      <c r="C367" s="80" t="s">
        <v>516</v>
      </c>
      <c r="D367" s="81"/>
      <c r="E367" s="82" t="s">
        <v>51</v>
      </c>
      <c r="F367" s="83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84"/>
      <c r="V367" s="77"/>
      <c r="W367" s="78">
        <v>2.2999999999999998</v>
      </c>
      <c r="X367" s="85">
        <f t="shared" si="12"/>
        <v>0</v>
      </c>
      <c r="Y367" s="86">
        <f t="shared" si="13"/>
        <v>0</v>
      </c>
    </row>
    <row r="368" spans="1:25" x14ac:dyDescent="0.25">
      <c r="A368" s="108"/>
      <c r="B368" s="79" t="s">
        <v>517</v>
      </c>
      <c r="C368" s="80" t="s">
        <v>518</v>
      </c>
      <c r="D368" s="81"/>
      <c r="E368" s="82" t="s">
        <v>51</v>
      </c>
      <c r="F368" s="83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84"/>
      <c r="V368" s="77"/>
      <c r="W368" s="78">
        <v>3</v>
      </c>
      <c r="X368" s="85">
        <f t="shared" si="12"/>
        <v>0</v>
      </c>
      <c r="Y368" s="86">
        <f t="shared" si="13"/>
        <v>0</v>
      </c>
    </row>
    <row r="369" spans="1:25" x14ac:dyDescent="0.25">
      <c r="A369" s="108"/>
      <c r="B369" s="79" t="s">
        <v>519</v>
      </c>
      <c r="C369" s="80" t="s">
        <v>520</v>
      </c>
      <c r="D369" s="81"/>
      <c r="E369" s="82" t="s">
        <v>51</v>
      </c>
      <c r="F369" s="83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84"/>
      <c r="V369" s="77"/>
      <c r="W369" s="78">
        <v>3.4</v>
      </c>
      <c r="X369" s="85">
        <f t="shared" si="12"/>
        <v>0</v>
      </c>
      <c r="Y369" s="86">
        <f t="shared" si="13"/>
        <v>0</v>
      </c>
    </row>
    <row r="370" spans="1:25" x14ac:dyDescent="0.25">
      <c r="A370" s="108"/>
      <c r="B370" s="79" t="s">
        <v>800</v>
      </c>
      <c r="C370" s="80" t="s">
        <v>870</v>
      </c>
      <c r="D370" s="81" t="s">
        <v>935</v>
      </c>
      <c r="E370" s="82" t="s">
        <v>51</v>
      </c>
      <c r="F370" s="83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84"/>
      <c r="V370" s="77"/>
      <c r="W370" s="78">
        <v>30</v>
      </c>
      <c r="X370" s="85">
        <f t="shared" si="12"/>
        <v>0</v>
      </c>
      <c r="Y370" s="86">
        <f t="shared" si="13"/>
        <v>0</v>
      </c>
    </row>
    <row r="371" spans="1:25" x14ac:dyDescent="0.25">
      <c r="A371" s="108"/>
      <c r="B371" s="79" t="s">
        <v>794</v>
      </c>
      <c r="C371" s="80" t="s">
        <v>871</v>
      </c>
      <c r="D371" s="81" t="s">
        <v>935</v>
      </c>
      <c r="E371" s="82" t="s">
        <v>51</v>
      </c>
      <c r="F371" s="83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84"/>
      <c r="V371" s="77"/>
      <c r="W371" s="78">
        <v>27.5</v>
      </c>
      <c r="X371" s="85">
        <f t="shared" si="12"/>
        <v>0</v>
      </c>
      <c r="Y371" s="86">
        <f t="shared" si="13"/>
        <v>0</v>
      </c>
    </row>
    <row r="372" spans="1:25" x14ac:dyDescent="0.25">
      <c r="A372" s="108"/>
      <c r="B372" s="79" t="s">
        <v>872</v>
      </c>
      <c r="C372" s="80" t="s">
        <v>873</v>
      </c>
      <c r="D372" s="81" t="s">
        <v>935</v>
      </c>
      <c r="E372" s="82" t="s">
        <v>51</v>
      </c>
      <c r="F372" s="83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84"/>
      <c r="V372" s="77"/>
      <c r="W372" s="78">
        <v>40</v>
      </c>
      <c r="X372" s="85">
        <f t="shared" si="12"/>
        <v>0</v>
      </c>
      <c r="Y372" s="86">
        <f t="shared" si="13"/>
        <v>0</v>
      </c>
    </row>
    <row r="373" spans="1:25" x14ac:dyDescent="0.25">
      <c r="A373" s="108"/>
      <c r="B373" s="79" t="s">
        <v>874</v>
      </c>
      <c r="C373" s="80" t="s">
        <v>875</v>
      </c>
      <c r="D373" s="81" t="s">
        <v>935</v>
      </c>
      <c r="E373" s="82" t="s">
        <v>51</v>
      </c>
      <c r="F373" s="83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84"/>
      <c r="V373" s="77"/>
      <c r="W373" s="78">
        <v>50</v>
      </c>
      <c r="X373" s="85">
        <f t="shared" si="12"/>
        <v>0</v>
      </c>
      <c r="Y373" s="86">
        <f t="shared" si="13"/>
        <v>0</v>
      </c>
    </row>
    <row r="374" spans="1:25" x14ac:dyDescent="0.25">
      <c r="A374" s="108"/>
      <c r="B374" s="79" t="s">
        <v>876</v>
      </c>
      <c r="C374" s="80" t="s">
        <v>877</v>
      </c>
      <c r="D374" s="81" t="s">
        <v>935</v>
      </c>
      <c r="E374" s="82" t="s">
        <v>51</v>
      </c>
      <c r="F374" s="83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84"/>
      <c r="V374" s="77"/>
      <c r="W374" s="78">
        <v>50</v>
      </c>
      <c r="X374" s="85">
        <f t="shared" si="12"/>
        <v>0</v>
      </c>
      <c r="Y374" s="86">
        <f t="shared" si="13"/>
        <v>0</v>
      </c>
    </row>
    <row r="375" spans="1:25" x14ac:dyDescent="0.25">
      <c r="A375" s="108"/>
      <c r="B375" s="79" t="s">
        <v>878</v>
      </c>
      <c r="C375" s="80" t="s">
        <v>879</v>
      </c>
      <c r="D375" s="81" t="s">
        <v>935</v>
      </c>
      <c r="E375" s="82" t="s">
        <v>51</v>
      </c>
      <c r="F375" s="83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84"/>
      <c r="V375" s="77"/>
      <c r="W375" s="78">
        <v>35</v>
      </c>
      <c r="X375" s="85">
        <f t="shared" si="12"/>
        <v>0</v>
      </c>
      <c r="Y375" s="86">
        <f t="shared" si="13"/>
        <v>0</v>
      </c>
    </row>
    <row r="376" spans="1:25" x14ac:dyDescent="0.25">
      <c r="A376" s="108"/>
      <c r="B376" s="79" t="s">
        <v>880</v>
      </c>
      <c r="C376" s="80" t="s">
        <v>881</v>
      </c>
      <c r="D376" s="81" t="s">
        <v>935</v>
      </c>
      <c r="E376" s="82" t="s">
        <v>51</v>
      </c>
      <c r="F376" s="83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84"/>
      <c r="V376" s="77"/>
      <c r="W376" s="78">
        <v>35</v>
      </c>
      <c r="X376" s="85">
        <f t="shared" si="12"/>
        <v>0</v>
      </c>
      <c r="Y376" s="86">
        <f t="shared" si="13"/>
        <v>0</v>
      </c>
    </row>
    <row r="377" spans="1:25" x14ac:dyDescent="0.25">
      <c r="A377" s="108"/>
      <c r="B377" s="79" t="s">
        <v>575</v>
      </c>
      <c r="C377" s="80" t="s">
        <v>882</v>
      </c>
      <c r="D377" s="81" t="s">
        <v>935</v>
      </c>
      <c r="E377" s="82" t="s">
        <v>51</v>
      </c>
      <c r="F377" s="83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84"/>
      <c r="V377" s="77"/>
      <c r="W377" s="78">
        <v>15</v>
      </c>
      <c r="X377" s="85">
        <f t="shared" si="12"/>
        <v>0</v>
      </c>
      <c r="Y377" s="86">
        <f t="shared" si="13"/>
        <v>0</v>
      </c>
    </row>
    <row r="378" spans="1:25" x14ac:dyDescent="0.25">
      <c r="A378" s="108"/>
      <c r="B378" s="79" t="s">
        <v>805</v>
      </c>
      <c r="C378" s="80" t="s">
        <v>883</v>
      </c>
      <c r="D378" s="81" t="s">
        <v>936</v>
      </c>
      <c r="E378" s="82" t="s">
        <v>51</v>
      </c>
      <c r="F378" s="83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84"/>
      <c r="V378" s="77"/>
      <c r="W378" s="78">
        <v>30</v>
      </c>
      <c r="X378" s="85">
        <f t="shared" si="12"/>
        <v>0</v>
      </c>
      <c r="Y378" s="86">
        <f t="shared" si="13"/>
        <v>0</v>
      </c>
    </row>
    <row r="379" spans="1:25" x14ac:dyDescent="0.25">
      <c r="A379" s="108"/>
      <c r="B379" s="79" t="s">
        <v>799</v>
      </c>
      <c r="C379" s="80" t="s">
        <v>884</v>
      </c>
      <c r="D379" s="81" t="s">
        <v>936</v>
      </c>
      <c r="E379" s="82" t="s">
        <v>51</v>
      </c>
      <c r="F379" s="83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84"/>
      <c r="V379" s="77"/>
      <c r="W379" s="78">
        <v>27.5</v>
      </c>
      <c r="X379" s="85">
        <f t="shared" si="12"/>
        <v>0</v>
      </c>
      <c r="Y379" s="86">
        <f t="shared" si="13"/>
        <v>0</v>
      </c>
    </row>
    <row r="380" spans="1:25" x14ac:dyDescent="0.25">
      <c r="A380" s="108"/>
      <c r="B380" s="79" t="s">
        <v>885</v>
      </c>
      <c r="C380" s="80" t="s">
        <v>886</v>
      </c>
      <c r="D380" s="81" t="s">
        <v>936</v>
      </c>
      <c r="E380" s="82" t="s">
        <v>51</v>
      </c>
      <c r="F380" s="83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84"/>
      <c r="V380" s="77"/>
      <c r="W380" s="78">
        <v>40</v>
      </c>
      <c r="X380" s="85">
        <f t="shared" si="12"/>
        <v>0</v>
      </c>
      <c r="Y380" s="86">
        <f t="shared" si="13"/>
        <v>0</v>
      </c>
    </row>
    <row r="381" spans="1:25" x14ac:dyDescent="0.25">
      <c r="A381" s="108"/>
      <c r="B381" s="79" t="s">
        <v>887</v>
      </c>
      <c r="C381" s="80" t="s">
        <v>888</v>
      </c>
      <c r="D381" s="81" t="s">
        <v>936</v>
      </c>
      <c r="E381" s="82" t="s">
        <v>51</v>
      </c>
      <c r="F381" s="83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84"/>
      <c r="V381" s="77"/>
      <c r="W381" s="78">
        <v>50</v>
      </c>
      <c r="X381" s="85">
        <f t="shared" si="12"/>
        <v>0</v>
      </c>
      <c r="Y381" s="86">
        <f t="shared" si="13"/>
        <v>0</v>
      </c>
    </row>
    <row r="382" spans="1:25" x14ac:dyDescent="0.25">
      <c r="A382" s="108"/>
      <c r="B382" s="79" t="s">
        <v>889</v>
      </c>
      <c r="C382" s="80" t="s">
        <v>890</v>
      </c>
      <c r="D382" s="81" t="s">
        <v>936</v>
      </c>
      <c r="E382" s="82" t="s">
        <v>51</v>
      </c>
      <c r="F382" s="83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84"/>
      <c r="V382" s="77"/>
      <c r="W382" s="78">
        <v>50</v>
      </c>
      <c r="X382" s="85">
        <f t="shared" si="12"/>
        <v>0</v>
      </c>
      <c r="Y382" s="86">
        <f t="shared" si="13"/>
        <v>0</v>
      </c>
    </row>
    <row r="383" spans="1:25" x14ac:dyDescent="0.25">
      <c r="A383" s="108"/>
      <c r="B383" s="79" t="s">
        <v>891</v>
      </c>
      <c r="C383" s="80" t="s">
        <v>892</v>
      </c>
      <c r="D383" s="81" t="s">
        <v>936</v>
      </c>
      <c r="E383" s="82" t="s">
        <v>51</v>
      </c>
      <c r="F383" s="83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84"/>
      <c r="V383" s="77"/>
      <c r="W383" s="78">
        <v>35</v>
      </c>
      <c r="X383" s="85">
        <f t="shared" si="12"/>
        <v>0</v>
      </c>
      <c r="Y383" s="86">
        <f t="shared" si="13"/>
        <v>0</v>
      </c>
    </row>
    <row r="384" spans="1:25" x14ac:dyDescent="0.25">
      <c r="A384" s="108"/>
      <c r="B384" s="79" t="s">
        <v>893</v>
      </c>
      <c r="C384" s="80" t="s">
        <v>894</v>
      </c>
      <c r="D384" s="81" t="s">
        <v>936</v>
      </c>
      <c r="E384" s="82" t="s">
        <v>51</v>
      </c>
      <c r="F384" s="83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84"/>
      <c r="V384" s="77"/>
      <c r="W384" s="78">
        <v>35</v>
      </c>
      <c r="X384" s="85">
        <f t="shared" si="12"/>
        <v>0</v>
      </c>
      <c r="Y384" s="86">
        <f t="shared" si="13"/>
        <v>0</v>
      </c>
    </row>
    <row r="385" spans="1:25" x14ac:dyDescent="0.25">
      <c r="A385" s="108"/>
      <c r="B385" s="79" t="s">
        <v>895</v>
      </c>
      <c r="C385" s="80" t="s">
        <v>896</v>
      </c>
      <c r="D385" s="81" t="s">
        <v>936</v>
      </c>
      <c r="E385" s="82" t="s">
        <v>51</v>
      </c>
      <c r="F385" s="83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84"/>
      <c r="V385" s="77"/>
      <c r="W385" s="78">
        <v>15</v>
      </c>
      <c r="X385" s="85">
        <f t="shared" si="12"/>
        <v>0</v>
      </c>
      <c r="Y385" s="86">
        <f t="shared" si="13"/>
        <v>0</v>
      </c>
    </row>
    <row r="386" spans="1:25" x14ac:dyDescent="0.25">
      <c r="A386" s="108"/>
      <c r="B386" s="79" t="s">
        <v>801</v>
      </c>
      <c r="C386" s="80" t="s">
        <v>802</v>
      </c>
      <c r="D386" s="81" t="s">
        <v>937</v>
      </c>
      <c r="E386" s="82" t="s">
        <v>51</v>
      </c>
      <c r="F386" s="83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84"/>
      <c r="V386" s="77"/>
      <c r="W386" s="78">
        <v>30</v>
      </c>
      <c r="X386" s="85">
        <f t="shared" si="12"/>
        <v>0</v>
      </c>
      <c r="Y386" s="86">
        <f t="shared" si="13"/>
        <v>0</v>
      </c>
    </row>
    <row r="387" spans="1:25" x14ac:dyDescent="0.25">
      <c r="A387" s="108"/>
      <c r="B387" s="79" t="s">
        <v>795</v>
      </c>
      <c r="C387" s="80" t="s">
        <v>796</v>
      </c>
      <c r="D387" s="81" t="s">
        <v>937</v>
      </c>
      <c r="E387" s="82" t="s">
        <v>51</v>
      </c>
      <c r="F387" s="83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84"/>
      <c r="V387" s="77"/>
      <c r="W387" s="78">
        <v>27.5</v>
      </c>
      <c r="X387" s="85">
        <f t="shared" si="12"/>
        <v>0</v>
      </c>
      <c r="Y387" s="86">
        <f t="shared" si="13"/>
        <v>0</v>
      </c>
    </row>
    <row r="388" spans="1:25" x14ac:dyDescent="0.25">
      <c r="A388" s="108"/>
      <c r="B388" s="79" t="s">
        <v>897</v>
      </c>
      <c r="C388" s="80" t="s">
        <v>898</v>
      </c>
      <c r="D388" s="81" t="s">
        <v>937</v>
      </c>
      <c r="E388" s="82" t="s">
        <v>51</v>
      </c>
      <c r="F388" s="83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84"/>
      <c r="V388" s="77"/>
      <c r="W388" s="78">
        <v>40</v>
      </c>
      <c r="X388" s="85">
        <f t="shared" si="12"/>
        <v>0</v>
      </c>
      <c r="Y388" s="86">
        <f t="shared" si="13"/>
        <v>0</v>
      </c>
    </row>
    <row r="389" spans="1:25" x14ac:dyDescent="0.25">
      <c r="A389" s="108"/>
      <c r="B389" s="79" t="s">
        <v>899</v>
      </c>
      <c r="C389" s="80" t="s">
        <v>900</v>
      </c>
      <c r="D389" s="81" t="s">
        <v>937</v>
      </c>
      <c r="E389" s="82" t="s">
        <v>51</v>
      </c>
      <c r="F389" s="83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84"/>
      <c r="V389" s="77"/>
      <c r="W389" s="78">
        <v>50</v>
      </c>
      <c r="X389" s="85">
        <f t="shared" si="12"/>
        <v>0</v>
      </c>
      <c r="Y389" s="86">
        <f t="shared" si="13"/>
        <v>0</v>
      </c>
    </row>
    <row r="390" spans="1:25" x14ac:dyDescent="0.25">
      <c r="A390" s="108"/>
      <c r="B390" s="79" t="s">
        <v>901</v>
      </c>
      <c r="C390" s="80" t="s">
        <v>902</v>
      </c>
      <c r="D390" s="81" t="s">
        <v>937</v>
      </c>
      <c r="E390" s="82" t="s">
        <v>51</v>
      </c>
      <c r="F390" s="83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84"/>
      <c r="V390" s="77"/>
      <c r="W390" s="78">
        <v>35</v>
      </c>
      <c r="X390" s="85">
        <f t="shared" si="12"/>
        <v>0</v>
      </c>
      <c r="Y390" s="86">
        <f t="shared" si="13"/>
        <v>0</v>
      </c>
    </row>
    <row r="391" spans="1:25" x14ac:dyDescent="0.25">
      <c r="A391" s="108"/>
      <c r="B391" s="79" t="s">
        <v>903</v>
      </c>
      <c r="C391" s="80" t="s">
        <v>904</v>
      </c>
      <c r="D391" s="81" t="s">
        <v>937</v>
      </c>
      <c r="E391" s="82" t="s">
        <v>51</v>
      </c>
      <c r="F391" s="83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84"/>
      <c r="V391" s="77"/>
      <c r="W391" s="78">
        <v>15</v>
      </c>
      <c r="X391" s="85">
        <f t="shared" ref="X391:X410" si="14">F391</f>
        <v>0</v>
      </c>
      <c r="Y391" s="86">
        <f t="shared" ref="Y391:Y410" si="15">W391*X391</f>
        <v>0</v>
      </c>
    </row>
    <row r="392" spans="1:25" x14ac:dyDescent="0.25">
      <c r="A392" s="108"/>
      <c r="B392" s="79" t="s">
        <v>803</v>
      </c>
      <c r="C392" s="80" t="s">
        <v>804</v>
      </c>
      <c r="D392" s="81" t="s">
        <v>938</v>
      </c>
      <c r="E392" s="82" t="s">
        <v>51</v>
      </c>
      <c r="F392" s="83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84"/>
      <c r="V392" s="77"/>
      <c r="W392" s="78">
        <v>30</v>
      </c>
      <c r="X392" s="85">
        <f t="shared" si="14"/>
        <v>0</v>
      </c>
      <c r="Y392" s="86">
        <f t="shared" si="15"/>
        <v>0</v>
      </c>
    </row>
    <row r="393" spans="1:25" x14ac:dyDescent="0.25">
      <c r="A393" s="108"/>
      <c r="B393" s="79" t="s">
        <v>797</v>
      </c>
      <c r="C393" s="80" t="s">
        <v>798</v>
      </c>
      <c r="D393" s="81" t="s">
        <v>938</v>
      </c>
      <c r="E393" s="82" t="s">
        <v>51</v>
      </c>
      <c r="F393" s="83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84"/>
      <c r="V393" s="77"/>
      <c r="W393" s="78">
        <v>27.5</v>
      </c>
      <c r="X393" s="85">
        <f t="shared" si="14"/>
        <v>0</v>
      </c>
      <c r="Y393" s="86">
        <f t="shared" si="15"/>
        <v>0</v>
      </c>
    </row>
    <row r="394" spans="1:25" x14ac:dyDescent="0.25">
      <c r="A394" s="108"/>
      <c r="B394" s="79" t="s">
        <v>905</v>
      </c>
      <c r="C394" s="80" t="s">
        <v>906</v>
      </c>
      <c r="D394" s="81" t="s">
        <v>938</v>
      </c>
      <c r="E394" s="82" t="s">
        <v>51</v>
      </c>
      <c r="F394" s="83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84"/>
      <c r="V394" s="77"/>
      <c r="W394" s="78">
        <v>40</v>
      </c>
      <c r="X394" s="85">
        <f t="shared" si="14"/>
        <v>0</v>
      </c>
      <c r="Y394" s="86">
        <f t="shared" si="15"/>
        <v>0</v>
      </c>
    </row>
    <row r="395" spans="1:25" x14ac:dyDescent="0.25">
      <c r="A395" s="108"/>
      <c r="B395" s="79" t="s">
        <v>907</v>
      </c>
      <c r="C395" s="80" t="s">
        <v>908</v>
      </c>
      <c r="D395" s="81" t="s">
        <v>938</v>
      </c>
      <c r="E395" s="82" t="s">
        <v>51</v>
      </c>
      <c r="F395" s="83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84"/>
      <c r="V395" s="77"/>
      <c r="W395" s="78">
        <v>50</v>
      </c>
      <c r="X395" s="85">
        <f t="shared" si="14"/>
        <v>0</v>
      </c>
      <c r="Y395" s="86">
        <f t="shared" si="15"/>
        <v>0</v>
      </c>
    </row>
    <row r="396" spans="1:25" x14ac:dyDescent="0.25">
      <c r="A396" s="108"/>
      <c r="B396" s="79" t="s">
        <v>909</v>
      </c>
      <c r="C396" s="80" t="s">
        <v>910</v>
      </c>
      <c r="D396" s="81" t="s">
        <v>938</v>
      </c>
      <c r="E396" s="82" t="s">
        <v>51</v>
      </c>
      <c r="F396" s="83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84"/>
      <c r="V396" s="77"/>
      <c r="W396" s="78">
        <v>50</v>
      </c>
      <c r="X396" s="85">
        <f t="shared" si="14"/>
        <v>0</v>
      </c>
      <c r="Y396" s="86">
        <f t="shared" si="15"/>
        <v>0</v>
      </c>
    </row>
    <row r="397" spans="1:25" x14ac:dyDescent="0.25">
      <c r="A397" s="108"/>
      <c r="B397" s="79" t="s">
        <v>911</v>
      </c>
      <c r="C397" s="80" t="s">
        <v>912</v>
      </c>
      <c r="D397" s="81" t="s">
        <v>938</v>
      </c>
      <c r="E397" s="82" t="s">
        <v>51</v>
      </c>
      <c r="F397" s="83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84"/>
      <c r="V397" s="77"/>
      <c r="W397" s="78">
        <v>35</v>
      </c>
      <c r="X397" s="85">
        <f t="shared" si="14"/>
        <v>0</v>
      </c>
      <c r="Y397" s="86">
        <f t="shared" si="15"/>
        <v>0</v>
      </c>
    </row>
    <row r="398" spans="1:25" x14ac:dyDescent="0.25">
      <c r="A398" s="108"/>
      <c r="B398" s="79" t="s">
        <v>576</v>
      </c>
      <c r="C398" s="80" t="s">
        <v>913</v>
      </c>
      <c r="D398" s="81" t="s">
        <v>938</v>
      </c>
      <c r="E398" s="82" t="s">
        <v>51</v>
      </c>
      <c r="F398" s="83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84"/>
      <c r="V398" s="77"/>
      <c r="W398" s="78">
        <v>15</v>
      </c>
      <c r="X398" s="85">
        <f t="shared" si="14"/>
        <v>0</v>
      </c>
      <c r="Y398" s="86">
        <f t="shared" si="15"/>
        <v>0</v>
      </c>
    </row>
    <row r="399" spans="1:25" x14ac:dyDescent="0.25">
      <c r="A399" s="108"/>
      <c r="B399" s="79" t="s">
        <v>914</v>
      </c>
      <c r="C399" s="80" t="s">
        <v>915</v>
      </c>
      <c r="D399" s="81" t="s">
        <v>939</v>
      </c>
      <c r="E399" s="82" t="s">
        <v>51</v>
      </c>
      <c r="F399" s="83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84"/>
      <c r="V399" s="77"/>
      <c r="W399" s="78">
        <v>50</v>
      </c>
      <c r="X399" s="85">
        <f t="shared" si="14"/>
        <v>0</v>
      </c>
      <c r="Y399" s="86">
        <f t="shared" si="15"/>
        <v>0</v>
      </c>
    </row>
    <row r="400" spans="1:25" x14ac:dyDescent="0.25">
      <c r="A400" s="108"/>
      <c r="B400" s="79" t="s">
        <v>916</v>
      </c>
      <c r="C400" s="80" t="s">
        <v>917</v>
      </c>
      <c r="D400" s="81" t="s">
        <v>940</v>
      </c>
      <c r="E400" s="82" t="s">
        <v>51</v>
      </c>
      <c r="F400" s="83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84"/>
      <c r="V400" s="77"/>
      <c r="W400" s="78">
        <v>35</v>
      </c>
      <c r="X400" s="85">
        <f t="shared" si="14"/>
        <v>0</v>
      </c>
      <c r="Y400" s="86">
        <f t="shared" si="15"/>
        <v>0</v>
      </c>
    </row>
    <row r="401" spans="1:25" x14ac:dyDescent="0.25">
      <c r="A401" s="108"/>
      <c r="B401" s="79" t="s">
        <v>918</v>
      </c>
      <c r="C401" s="80" t="s">
        <v>919</v>
      </c>
      <c r="D401" s="81" t="s">
        <v>941</v>
      </c>
      <c r="E401" s="82" t="s">
        <v>51</v>
      </c>
      <c r="F401" s="83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84"/>
      <c r="V401" s="77"/>
      <c r="W401" s="78">
        <v>35</v>
      </c>
      <c r="X401" s="85">
        <f t="shared" si="14"/>
        <v>0</v>
      </c>
      <c r="Y401" s="86">
        <f t="shared" si="15"/>
        <v>0</v>
      </c>
    </row>
    <row r="402" spans="1:25" x14ac:dyDescent="0.25">
      <c r="A402" s="108"/>
      <c r="B402" s="79" t="s">
        <v>920</v>
      </c>
      <c r="C402" s="80" t="s">
        <v>921</v>
      </c>
      <c r="D402" s="81" t="s">
        <v>941</v>
      </c>
      <c r="E402" s="82" t="s">
        <v>51</v>
      </c>
      <c r="F402" s="83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84"/>
      <c r="V402" s="77"/>
      <c r="W402" s="78">
        <v>35</v>
      </c>
      <c r="X402" s="85">
        <f t="shared" si="14"/>
        <v>0</v>
      </c>
      <c r="Y402" s="86">
        <f t="shared" si="15"/>
        <v>0</v>
      </c>
    </row>
    <row r="403" spans="1:25" x14ac:dyDescent="0.25">
      <c r="A403" s="108"/>
      <c r="B403" s="79" t="s">
        <v>806</v>
      </c>
      <c r="C403" s="80" t="s">
        <v>807</v>
      </c>
      <c r="D403" s="81" t="s">
        <v>942</v>
      </c>
      <c r="E403" s="82" t="s">
        <v>51</v>
      </c>
      <c r="F403" s="83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84"/>
      <c r="V403" s="77"/>
      <c r="W403" s="78">
        <v>30</v>
      </c>
      <c r="X403" s="85">
        <f t="shared" si="14"/>
        <v>0</v>
      </c>
      <c r="Y403" s="86">
        <f t="shared" si="15"/>
        <v>0</v>
      </c>
    </row>
    <row r="404" spans="1:25" x14ac:dyDescent="0.25">
      <c r="A404" s="108"/>
      <c r="B404" s="79" t="s">
        <v>809</v>
      </c>
      <c r="C404" s="80" t="s">
        <v>810</v>
      </c>
      <c r="D404" s="81" t="s">
        <v>942</v>
      </c>
      <c r="E404" s="82" t="s">
        <v>51</v>
      </c>
      <c r="F404" s="83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84"/>
      <c r="V404" s="77"/>
      <c r="W404" s="78">
        <v>27.5</v>
      </c>
      <c r="X404" s="85">
        <f t="shared" si="14"/>
        <v>0</v>
      </c>
      <c r="Y404" s="86">
        <f t="shared" si="15"/>
        <v>0</v>
      </c>
    </row>
    <row r="405" spans="1:25" x14ac:dyDescent="0.25">
      <c r="A405" s="108"/>
      <c r="B405" s="79" t="s">
        <v>922</v>
      </c>
      <c r="C405" s="80" t="s">
        <v>923</v>
      </c>
      <c r="D405" s="81" t="s">
        <v>942</v>
      </c>
      <c r="E405" s="82" t="s">
        <v>51</v>
      </c>
      <c r="F405" s="83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84"/>
      <c r="V405" s="77"/>
      <c r="W405" s="78">
        <v>40</v>
      </c>
      <c r="X405" s="85">
        <f t="shared" si="14"/>
        <v>0</v>
      </c>
      <c r="Y405" s="86">
        <f t="shared" si="15"/>
        <v>0</v>
      </c>
    </row>
    <row r="406" spans="1:25" x14ac:dyDescent="0.25">
      <c r="A406" s="108"/>
      <c r="B406" s="79" t="s">
        <v>924</v>
      </c>
      <c r="C406" s="80" t="s">
        <v>925</v>
      </c>
      <c r="D406" s="81" t="s">
        <v>942</v>
      </c>
      <c r="E406" s="82" t="s">
        <v>51</v>
      </c>
      <c r="F406" s="83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84"/>
      <c r="V406" s="77"/>
      <c r="W406" s="78">
        <v>50</v>
      </c>
      <c r="X406" s="85">
        <f t="shared" si="14"/>
        <v>0</v>
      </c>
      <c r="Y406" s="86">
        <f t="shared" si="15"/>
        <v>0</v>
      </c>
    </row>
    <row r="407" spans="1:25" x14ac:dyDescent="0.25">
      <c r="A407" s="108"/>
      <c r="B407" s="79" t="s">
        <v>926</v>
      </c>
      <c r="C407" s="80" t="s">
        <v>927</v>
      </c>
      <c r="D407" s="81" t="s">
        <v>942</v>
      </c>
      <c r="E407" s="82" t="s">
        <v>51</v>
      </c>
      <c r="F407" s="83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84"/>
      <c r="V407" s="77"/>
      <c r="W407" s="78">
        <v>50</v>
      </c>
      <c r="X407" s="85">
        <f t="shared" si="14"/>
        <v>0</v>
      </c>
      <c r="Y407" s="86">
        <f t="shared" si="15"/>
        <v>0</v>
      </c>
    </row>
    <row r="408" spans="1:25" x14ac:dyDescent="0.25">
      <c r="A408" s="108"/>
      <c r="B408" s="79" t="s">
        <v>928</v>
      </c>
      <c r="C408" s="80" t="s">
        <v>929</v>
      </c>
      <c r="D408" s="81" t="s">
        <v>942</v>
      </c>
      <c r="E408" s="82" t="s">
        <v>51</v>
      </c>
      <c r="F408" s="83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84"/>
      <c r="V408" s="77"/>
      <c r="W408" s="78">
        <v>35</v>
      </c>
      <c r="X408" s="85">
        <f t="shared" si="14"/>
        <v>0</v>
      </c>
      <c r="Y408" s="86">
        <f t="shared" si="15"/>
        <v>0</v>
      </c>
    </row>
    <row r="409" spans="1:25" x14ac:dyDescent="0.25">
      <c r="A409" s="108"/>
      <c r="B409" s="79" t="s">
        <v>930</v>
      </c>
      <c r="C409" s="80" t="s">
        <v>931</v>
      </c>
      <c r="D409" s="81" t="s">
        <v>942</v>
      </c>
      <c r="E409" s="82" t="s">
        <v>51</v>
      </c>
      <c r="F409" s="83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84"/>
      <c r="V409" s="77"/>
      <c r="W409" s="78">
        <v>35</v>
      </c>
      <c r="X409" s="85">
        <f t="shared" si="14"/>
        <v>0</v>
      </c>
      <c r="Y409" s="86">
        <f t="shared" si="15"/>
        <v>0</v>
      </c>
    </row>
    <row r="410" spans="1:25" x14ac:dyDescent="0.25">
      <c r="A410" s="108"/>
      <c r="B410" s="79" t="s">
        <v>808</v>
      </c>
      <c r="C410" s="80" t="s">
        <v>932</v>
      </c>
      <c r="D410" s="81" t="s">
        <v>942</v>
      </c>
      <c r="E410" s="82" t="s">
        <v>51</v>
      </c>
      <c r="F410" s="83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84"/>
      <c r="V410" s="77"/>
      <c r="W410" s="78">
        <v>15</v>
      </c>
      <c r="X410" s="85">
        <f t="shared" si="14"/>
        <v>0</v>
      </c>
      <c r="Y410" s="86">
        <f t="shared" si="15"/>
        <v>0</v>
      </c>
    </row>
    <row r="411" spans="1:25" x14ac:dyDescent="0.25">
      <c r="F411" s="10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</row>
    <row r="412" spans="1:25" x14ac:dyDescent="0.25">
      <c r="F412" s="10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104" t="s">
        <v>793</v>
      </c>
      <c r="X412" s="105">
        <f>SUM(X26:X410)</f>
        <v>0</v>
      </c>
      <c r="Y412" s="106">
        <f>SUM(Y26:Y410)</f>
        <v>0</v>
      </c>
    </row>
    <row r="413" spans="1:25" x14ac:dyDescent="0.25">
      <c r="F413" s="109"/>
      <c r="W413" s="88"/>
    </row>
    <row r="414" spans="1:25" x14ac:dyDescent="0.25">
      <c r="F414" s="109"/>
    </row>
    <row r="415" spans="1:25" x14ac:dyDescent="0.25">
      <c r="F415" s="109"/>
    </row>
    <row r="416" spans="1:25" x14ac:dyDescent="0.25">
      <c r="F416" s="89"/>
    </row>
    <row r="417" spans="6:6" x14ac:dyDescent="0.25">
      <c r="F417" s="89"/>
    </row>
  </sheetData>
  <sheetProtection password="D10E" sheet="1" objects="1" scenarios="1"/>
  <mergeCells count="11">
    <mergeCell ref="J9:W9"/>
    <mergeCell ref="X9:Y9"/>
    <mergeCell ref="J10:W10"/>
    <mergeCell ref="X10:Y10"/>
    <mergeCell ref="X5:Y5"/>
    <mergeCell ref="J6:U6"/>
    <mergeCell ref="X6:Y6"/>
    <mergeCell ref="J7:U7"/>
    <mergeCell ref="X7:Y7"/>
    <mergeCell ref="J8:W8"/>
    <mergeCell ref="X8:Y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TripleX</cp:lastModifiedBy>
  <dcterms:created xsi:type="dcterms:W3CDTF">2021-02-26T12:44:55Z</dcterms:created>
  <dcterms:modified xsi:type="dcterms:W3CDTF">2022-06-23T12:03:21Z</dcterms:modified>
</cp:coreProperties>
</file>